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San Luis Potosi\"/>
    </mc:Choice>
  </mc:AlternateContent>
  <xr:revisionPtr revIDLastSave="0" documentId="13_ncr:1_{962CCB78-CA93-4CB9-8C91-4B94C1BF6493}" xr6:coauthVersionLast="47" xr6:coauthVersionMax="47" xr10:uidLastSave="{00000000-0000-0000-0000-000000000000}"/>
  <bookViews>
    <workbookView xWindow="-108" yWindow="-108" windowWidth="22140" windowHeight="13176" firstSheet="1" activeTab="1" xr2:uid="{55E985BB-E42C-4A1F-9312-A9636AE431A1}"/>
  </bookViews>
  <sheets>
    <sheet name="AP" sheetId="1" state="hidden" r:id="rId1"/>
    <sheet name="PAAAS JULIO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'PAAAS JULIO'!$A$7:$R$85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5" i="2" l="1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R86" i="2"/>
  <c r="N22" i="2" l="1"/>
  <c r="O61" i="2"/>
  <c r="N56" i="2"/>
  <c r="N55" i="2"/>
  <c r="N54" i="2"/>
  <c r="O52" i="2"/>
  <c r="O50" i="2"/>
  <c r="N46" i="2"/>
  <c r="N45" i="2"/>
  <c r="N44" i="2"/>
  <c r="N43" i="2"/>
  <c r="N42" i="2"/>
  <c r="N33" i="2"/>
  <c r="N32" i="2"/>
  <c r="N31" i="2"/>
  <c r="O28" i="2"/>
  <c r="O26" i="2"/>
  <c r="N23" i="2"/>
  <c r="N21" i="2"/>
  <c r="N20" i="2"/>
  <c r="N81" i="2" l="1"/>
  <c r="N80" i="2"/>
  <c r="N79" i="2"/>
  <c r="N78" i="2"/>
  <c r="O75" i="2"/>
  <c r="N71" i="2"/>
  <c r="O70" i="2"/>
  <c r="O69" i="2"/>
  <c r="O68" i="2"/>
  <c r="O67" i="2"/>
  <c r="N65" i="2"/>
  <c r="N64" i="2"/>
  <c r="Q86" i="2" l="1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<sst xmlns="http://schemas.openxmlformats.org/spreadsheetml/2006/main" count="6573" uniqueCount="703">
  <si>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</si>
  <si>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</si>
  <si>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</si>
  <si>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</si>
  <si>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</si>
  <si>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</si>
  <si>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</si>
  <si>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</si>
  <si>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</si>
  <si>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</si>
  <si>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</si>
  <si>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</si>
  <si>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</si>
  <si>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</si>
  <si>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</si>
  <si>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</si>
  <si>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</si>
  <si>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</si>
  <si>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</si>
  <si>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</si>
  <si>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</si>
  <si>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</si>
  <si>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</si>
  <si>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</si>
  <si>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</si>
  <si>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</si>
  <si>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</si>
  <si>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</si>
  <si>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</si>
  <si>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</si>
  <si>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</si>
  <si>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</si>
  <si>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</si>
  <si>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</si>
  <si>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</si>
  <si>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</si>
  <si>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</si>
  <si>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</si>
  <si>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</si>
  <si>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</si>
  <si>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</si>
  <si>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</si>
  <si>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</si>
  <si>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</si>
  <si>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</si>
  <si>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</si>
  <si>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</si>
  <si>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</si>
  <si>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</si>
  <si>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</si>
  <si>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</si>
  <si>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</si>
  <si>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</si>
  <si>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</si>
  <si>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</si>
  <si>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</si>
  <si>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</si>
  <si>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</si>
  <si>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</si>
  <si>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</si>
  <si>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</si>
  <si>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</si>
  <si>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</si>
  <si>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</si>
  <si>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</si>
  <si>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</si>
  <si>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</si>
  <si>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</si>
  <si>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</si>
  <si>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</si>
  <si>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</si>
  <si>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</si>
  <si>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</si>
  <si>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</si>
  <si>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</si>
  <si>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</si>
  <si>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</si>
  <si>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</si>
  <si>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</si>
  <si>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</si>
  <si>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</si>
  <si>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</si>
  <si>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</si>
  <si>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</si>
  <si>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</si>
  <si>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</si>
  <si>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</si>
  <si>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</si>
  <si>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</si>
  <si>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</si>
  <si>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</si>
  <si>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</si>
  <si>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</si>
  <si>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</si>
  <si>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</si>
  <si>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</si>
  <si>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</si>
  <si>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</si>
  <si>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</si>
  <si>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</si>
  <si>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</si>
  <si>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</si>
  <si>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</si>
  <si>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</si>
  <si>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</si>
  <si>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</si>
  <si>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</si>
  <si>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</si>
  <si>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</si>
  <si>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</si>
  <si>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</si>
  <si>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</si>
  <si>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</si>
  <si>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</si>
  <si>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</si>
  <si>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</si>
  <si>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</si>
  <si>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</si>
  <si>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</si>
  <si>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</si>
  <si>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</si>
  <si>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</si>
  <si>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</si>
  <si>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</si>
  <si>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</si>
  <si>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</si>
  <si>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</si>
  <si>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</si>
  <si>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</si>
  <si>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</si>
  <si>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</si>
  <si>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</si>
  <si>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</si>
  <si>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</si>
  <si>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</si>
  <si>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</si>
  <si>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</si>
  <si>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</si>
  <si>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</si>
  <si>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</si>
  <si>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</si>
  <si>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</si>
  <si>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</si>
  <si>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</si>
  <si>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</si>
  <si>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</si>
  <si>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</si>
  <si>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</si>
  <si>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</si>
  <si>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</si>
  <si>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</si>
  <si>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</si>
  <si>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</si>
  <si>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</si>
  <si>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</si>
  <si>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</si>
  <si>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</si>
  <si>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</si>
  <si>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</si>
  <si>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</si>
  <si>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</si>
  <si>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</si>
  <si>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</si>
  <si>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</si>
  <si>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</si>
  <si>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</si>
  <si>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</si>
  <si>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</si>
  <si>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</si>
  <si>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</si>
  <si>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</si>
  <si>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</si>
  <si>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</si>
  <si>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</si>
  <si>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</si>
  <si>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</si>
  <si>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</si>
  <si>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</si>
  <si>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</si>
  <si>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</si>
  <si>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</si>
  <si>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</si>
  <si>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</si>
  <si>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</si>
  <si>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</si>
  <si>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</si>
  <si>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</si>
  <si>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</si>
  <si>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</si>
  <si>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</si>
  <si>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</si>
  <si>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</si>
  <si>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</si>
  <si>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</si>
  <si>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</si>
  <si>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</si>
  <si>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</si>
  <si>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</si>
  <si>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</si>
  <si>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</si>
  <si>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</si>
  <si>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</si>
  <si>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</si>
  <si>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</si>
  <si>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</si>
  <si>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</si>
  <si>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</si>
  <si>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</si>
  <si>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</si>
  <si>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</si>
  <si>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</si>
  <si>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</si>
  <si>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</si>
  <si>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</si>
  <si>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</si>
  <si>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</si>
  <si>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</si>
  <si>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</si>
  <si>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</si>
  <si>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</si>
  <si>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</si>
  <si>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</si>
  <si>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</si>
  <si>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</si>
  <si>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</si>
  <si>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</si>
  <si>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</si>
  <si>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</si>
  <si>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</si>
  <si>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</si>
  <si>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</si>
  <si>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</si>
  <si>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</si>
  <si>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</si>
  <si>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</si>
  <si>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</si>
  <si>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</si>
  <si>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</si>
  <si>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</si>
  <si>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</si>
  <si>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</si>
  <si>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</si>
  <si>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</si>
  <si>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</si>
  <si>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</si>
  <si>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</si>
  <si>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</si>
  <si>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</si>
  <si>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</si>
  <si>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</si>
  <si>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</si>
  <si>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</si>
  <si>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</si>
  <si>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</si>
  <si>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</si>
  <si>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</si>
  <si>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</si>
  <si>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</si>
  <si>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</si>
  <si>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</si>
  <si>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</si>
  <si>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</si>
  <si>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</si>
  <si>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</si>
  <si>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</si>
  <si>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</si>
  <si>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</si>
  <si>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</si>
  <si>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</si>
  <si>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</si>
  <si>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</si>
  <si>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</si>
  <si>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</si>
  <si>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</si>
  <si>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</si>
  <si>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</si>
  <si>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</si>
  <si>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</si>
  <si>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</si>
  <si>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</si>
  <si>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</si>
  <si>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</si>
  <si>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</si>
  <si>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</si>
  <si>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</si>
  <si>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</si>
  <si>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</si>
  <si>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</si>
  <si>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</si>
  <si>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</si>
  <si>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</si>
  <si>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</si>
  <si>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</si>
  <si>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</si>
  <si>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</si>
  <si>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</si>
  <si>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</si>
  <si>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</si>
  <si>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</si>
  <si>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</si>
  <si>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</si>
  <si>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</si>
  <si>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</si>
  <si>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</si>
  <si>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</si>
  <si>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</si>
  <si>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</si>
  <si>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</si>
  <si>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</si>
  <si>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</si>
  <si>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</si>
  <si>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</si>
  <si>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</si>
  <si>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</si>
  <si>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</si>
  <si>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</si>
  <si>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</si>
  <si>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</si>
  <si>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</si>
  <si>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</si>
  <si>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</si>
  <si>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</si>
  <si>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</si>
  <si>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</si>
  <si>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</si>
  <si>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</si>
  <si>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</si>
  <si>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</si>
  <si>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</si>
  <si>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</si>
  <si>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</si>
  <si>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</si>
  <si>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</si>
  <si>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</si>
  <si>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</si>
  <si>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</si>
  <si>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</si>
  <si>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</si>
  <si>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</si>
  <si>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</si>
  <si>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</si>
  <si>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</si>
  <si>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</si>
  <si>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</si>
  <si>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</si>
  <si>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</si>
  <si>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</si>
  <si>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</si>
  <si>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</si>
  <si>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</si>
  <si>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</si>
  <si>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</si>
  <si>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</si>
  <si>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</si>
  <si>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</si>
  <si>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</si>
  <si>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</si>
  <si>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</si>
  <si>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</si>
  <si>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</si>
  <si>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</si>
  <si>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</si>
  <si>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</si>
  <si>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</si>
  <si>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</si>
  <si>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</si>
  <si>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</si>
  <si>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</si>
  <si>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</si>
  <si>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</si>
  <si>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</si>
  <si>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</si>
  <si>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</si>
  <si>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</si>
  <si>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</si>
  <si>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</si>
  <si>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</si>
  <si>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</si>
  <si>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</si>
  <si>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</si>
  <si>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</si>
  <si>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</si>
  <si>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</si>
  <si>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</si>
  <si>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</si>
  <si>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</si>
  <si>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</si>
  <si>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</si>
  <si>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</si>
  <si>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</si>
  <si>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</si>
  <si>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</si>
  <si>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</si>
  <si>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</si>
  <si>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</si>
  <si>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</si>
  <si>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</si>
  <si>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</si>
  <si>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</si>
  <si>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</si>
  <si>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</si>
  <si>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</si>
  <si>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</si>
  <si>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</si>
  <si>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</si>
  <si>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</si>
  <si>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</si>
  <si>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</si>
  <si>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</si>
  <si>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</si>
  <si>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</si>
  <si>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</si>
  <si>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</si>
  <si>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</si>
  <si>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</si>
  <si>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</si>
  <si>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</si>
  <si>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</si>
  <si>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</si>
  <si>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</si>
  <si>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</si>
  <si>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</si>
  <si>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</si>
  <si>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</si>
  <si>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</si>
  <si>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</si>
  <si>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</si>
  <si>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</si>
  <si>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</si>
  <si>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</si>
  <si>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</si>
  <si>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</si>
  <si>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</si>
  <si>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</si>
  <si>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</si>
  <si>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</si>
  <si>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</si>
  <si>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</si>
  <si>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</si>
  <si>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</si>
  <si>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</si>
  <si>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</si>
  <si>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</si>
  <si>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</si>
  <si>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</si>
  <si>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</si>
  <si>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</si>
  <si>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</si>
  <si>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</si>
  <si>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</si>
  <si>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</si>
  <si>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</si>
  <si>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</si>
  <si>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</si>
  <si>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</si>
  <si>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</si>
  <si>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</si>
  <si>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</si>
  <si>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</si>
  <si>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</si>
  <si>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</si>
  <si>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</si>
  <si>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</si>
  <si>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</si>
  <si>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</si>
  <si>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</si>
  <si>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</si>
  <si>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</si>
  <si>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</si>
  <si>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</si>
  <si>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</si>
  <si>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</si>
  <si>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</si>
  <si>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</si>
  <si>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</si>
  <si>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</si>
  <si>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</si>
  <si>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</si>
  <si>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</si>
  <si>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</si>
  <si>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</si>
  <si>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</si>
  <si>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</si>
  <si>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</si>
  <si>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</si>
  <si>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</si>
  <si>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</si>
  <si>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</si>
  <si>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</si>
  <si>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</si>
  <si>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</si>
  <si>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</si>
  <si>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</si>
  <si>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</si>
  <si>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</si>
  <si>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</si>
  <si>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</si>
  <si>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</si>
  <si>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</si>
  <si>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</si>
  <si>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</si>
  <si>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</si>
  <si>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</si>
  <si>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</si>
  <si>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</si>
  <si>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</si>
  <si>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</si>
  <si>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</si>
  <si>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</si>
  <si>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</si>
  <si>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</si>
  <si>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</si>
  <si>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</si>
  <si>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</si>
  <si>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</si>
  <si>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</si>
  <si>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</si>
  <si>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</si>
  <si>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</si>
  <si>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</si>
  <si>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</si>
  <si>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</si>
  <si>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</si>
  <si>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</si>
  <si>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</si>
  <si>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</si>
  <si>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</si>
  <si>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</si>
  <si>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</si>
  <si>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</si>
  <si>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</si>
  <si>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</si>
  <si>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</si>
  <si>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</si>
  <si>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</si>
  <si>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</si>
  <si>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</si>
  <si>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</si>
  <si>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</si>
  <si>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</si>
  <si>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</si>
  <si>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</si>
  <si>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</si>
  <si>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</si>
  <si>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</si>
  <si>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</si>
  <si>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</si>
  <si>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</si>
  <si>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</si>
  <si>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</si>
  <si>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</si>
  <si>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</si>
  <si>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</si>
  <si>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</si>
  <si>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</si>
  <si>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</si>
  <si>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</si>
  <si>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</si>
  <si>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</si>
  <si>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</si>
  <si>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</si>
  <si>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</si>
  <si>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</si>
  <si>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</si>
  <si>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</si>
  <si>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</si>
  <si>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</si>
  <si>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</si>
  <si>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</si>
  <si>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</si>
  <si>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</si>
  <si>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</si>
  <si>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</si>
  <si>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</si>
  <si>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</si>
  <si>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</si>
  <si>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</si>
  <si>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</si>
  <si>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</si>
  <si>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</si>
  <si>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</si>
  <si>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</si>
  <si>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</si>
  <si>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</si>
  <si>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</si>
  <si>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</si>
  <si>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</si>
  <si>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</si>
  <si>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</si>
  <si>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</si>
  <si>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</si>
  <si>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</si>
  <si>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</si>
  <si>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</si>
  <si>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</si>
  <si>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</si>
  <si>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</si>
  <si>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</si>
  <si>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</si>
  <si>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</si>
  <si>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</si>
  <si>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</si>
  <si>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CONTRATO-ABIERTO</t>
  </si>
  <si>
    <t>ADJUDICACION DIRECTA</t>
  </si>
  <si>
    <t>ALIMENTOS PARA EL PERSONAL EN INSTALACIONES</t>
  </si>
  <si>
    <t>22104001-0075</t>
  </si>
  <si>
    <t>ALIMENTOS</t>
  </si>
  <si>
    <t>NO APLICA</t>
  </si>
  <si>
    <t>SERVICIO</t>
  </si>
  <si>
    <t>COMBUSTIBLES, LUBRICANTES Y ADITIVOS PARA VEHÍCULOS TERRESTRES, AÉREOS, MARÍTIMOS, LACUSTRES Y FLUVIALES DESTINADOS A SERVICIOS ADMINISTRATIVOS</t>
  </si>
  <si>
    <t>26103001-0031</t>
  </si>
  <si>
    <t>LITROS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</si>
  <si>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</si>
  <si>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</si>
  <si>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</si>
  <si>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</si>
  <si>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</si>
  <si>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</si>
  <si>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</si>
  <si>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</si>
  <si>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</si>
  <si>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</si>
  <si>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</si>
  <si>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</si>
  <si>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</si>
  <si>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>N/A</t>
  </si>
  <si>
    <t>SERVICIO TELEFÓNICO CONVENCIONAL</t>
  </si>
  <si>
    <t>SERVICIO POSTAL</t>
  </si>
  <si>
    <t>SERVICIO DE MENSAJERIA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</si>
  <si>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</si>
  <si>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</si>
  <si>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</si>
  <si>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</si>
  <si>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</si>
  <si>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</si>
  <si>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</si>
  <si>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</si>
  <si>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</si>
  <si>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</si>
  <si>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</si>
  <si>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</si>
  <si>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</si>
  <si>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</si>
  <si>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</si>
  <si>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</si>
  <si>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</si>
  <si>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</si>
  <si>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</si>
  <si>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</si>
  <si>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</si>
  <si>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</si>
  <si>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</si>
  <si>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</si>
  <si>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</si>
  <si>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</si>
  <si>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</si>
  <si>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</si>
  <si>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</si>
  <si>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</si>
  <si>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</si>
  <si>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</si>
  <si>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</si>
  <si>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</si>
  <si>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</si>
  <si>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</si>
  <si>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</si>
  <si>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</si>
  <si>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</si>
  <si>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</si>
  <si>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</si>
  <si>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</si>
  <si>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</si>
  <si>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</si>
  <si>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</si>
  <si>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</si>
  <si>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</si>
  <si>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</si>
  <si>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</si>
  <si>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</si>
  <si>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</si>
  <si>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</si>
  <si>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</si>
  <si>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</si>
  <si>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</si>
  <si>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</si>
  <si>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</si>
  <si>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</si>
  <si>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</si>
  <si>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</si>
  <si>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</si>
  <si>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</si>
  <si>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</si>
  <si>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</si>
  <si>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</si>
  <si>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</si>
  <si>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</si>
  <si>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</si>
  <si>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</si>
  <si>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</si>
  <si>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</si>
  <si>
    <t>Dirección Ejecutiva de Administración</t>
  </si>
  <si>
    <t>Dirección de Recursos Materiales y Servicios</t>
  </si>
  <si>
    <t>Subdirección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</si>
</sst>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1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3" fontId="4" fillId="0" borderId="0" xfId="11" applyNumberFormat="1" applyFont="1" applyAlignment="1">
      <alignment horizontal="right" vertical="center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3</xdr:col>
      <xdr:colOff>361950</xdr:colOff>
      <xdr:row>4</xdr:row>
      <xdr:rowOff>47625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254936" cy="83693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4140625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88"/>
  <sheetViews>
    <sheetView showGridLines="0" tabSelected="1" zoomScale="80" zoomScaleNormal="8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4.4" x14ac:dyDescent="0.3"/>
  <cols>
    <col min="1" max="1" width="18" customWidth="1"/>
    <col min="2" max="2" width="9.6640625" customWidth="1"/>
    <col min="3" max="3" width="7.109375" customWidth="1"/>
    <col min="4" max="4" width="8.109375" customWidth="1"/>
    <col min="5" max="5" width="11.44140625" bestFit="1" customWidth="1"/>
    <col min="6" max="6" width="9.33203125" customWidth="1"/>
    <col min="7" max="7" width="6.5546875" customWidth="1"/>
    <col min="8" max="9" width="37.6640625" customWidth="1"/>
    <col min="10" max="10" width="38.6640625" style="105" customWidth="1"/>
    <col min="11" max="11" width="20.88671875" style="72" customWidth="1"/>
    <col min="12" max="13" width="16.6640625" style="72" customWidth="1"/>
    <col min="14" max="14" width="15.6640625" style="104" customWidth="1"/>
    <col min="15" max="16" width="18.109375" customWidth="1"/>
    <col min="17" max="17" width="17" style="71" customWidth="1"/>
    <col min="18" max="18" width="16" style="71" customWidth="1"/>
  </cols>
  <sheetData>
    <row r="1" spans="1:18" s="119" customFormat="1" ht="22.2" x14ac:dyDescent="0.3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59" t="s">
        <v>700</v>
      </c>
    </row>
    <row r="2" spans="1:18" s="119" customFormat="1" ht="22.2" x14ac:dyDescent="0.3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59" t="s">
        <v>701</v>
      </c>
    </row>
    <row r="3" spans="1:18" s="119" customFormat="1" ht="15.75" customHeight="1" x14ac:dyDescent="0.3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59" t="s">
        <v>702</v>
      </c>
    </row>
    <row r="4" spans="1:18" s="119" customFormat="1" ht="21" customHeight="1" x14ac:dyDescent="0.3">
      <c r="A4" s="160" t="s">
        <v>593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</row>
    <row r="5" spans="1:18" s="119" customFormat="1" ht="6" customHeight="1" x14ac:dyDescent="0.3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</row>
    <row r="6" spans="1:18" ht="21.75" customHeight="1" x14ac:dyDescent="0.3"/>
    <row r="7" spans="1:18" s="137" customFormat="1" ht="26.4" x14ac:dyDescent="0.3">
      <c r="A7" s="134" t="s">
        <v>0</v>
      </c>
      <c r="B7" s="134" t="s">
        <v>2</v>
      </c>
      <c r="C7" s="134" t="s">
        <v>3</v>
      </c>
      <c r="D7" s="135" t="s">
        <v>4</v>
      </c>
      <c r="E7" s="136" t="s">
        <v>5</v>
      </c>
      <c r="F7" s="136" t="s">
        <v>6</v>
      </c>
      <c r="G7" s="136" t="s">
        <v>7</v>
      </c>
      <c r="H7" s="136" t="s">
        <v>8</v>
      </c>
      <c r="I7" s="136" t="s">
        <v>594</v>
      </c>
      <c r="J7" s="136" t="s">
        <v>9</v>
      </c>
      <c r="K7" s="136" t="s">
        <v>10</v>
      </c>
      <c r="L7" s="136" t="s">
        <v>595</v>
      </c>
      <c r="M7" s="136" t="s">
        <v>596</v>
      </c>
      <c r="N7" s="136" t="s">
        <v>11</v>
      </c>
      <c r="O7" s="136" t="s">
        <v>12</v>
      </c>
      <c r="P7" s="136" t="s">
        <v>597</v>
      </c>
      <c r="Q7" s="136" t="s">
        <v>13</v>
      </c>
      <c r="R7" s="136" t="s">
        <v>20</v>
      </c>
    </row>
    <row r="8" spans="1:18" s="37" customFormat="1" ht="69" customHeight="1" x14ac:dyDescent="0.3">
      <c r="A8" s="140" t="s">
        <v>598</v>
      </c>
      <c r="B8" s="144" t="s">
        <v>370</v>
      </c>
      <c r="C8" s="144" t="s">
        <v>36</v>
      </c>
      <c r="D8" s="144" t="s">
        <v>599</v>
      </c>
      <c r="E8" s="144" t="s">
        <v>36</v>
      </c>
      <c r="F8" s="145" t="s">
        <v>600</v>
      </c>
      <c r="G8" s="146">
        <v>22104</v>
      </c>
      <c r="H8" s="141" t="s">
        <v>604</v>
      </c>
      <c r="I8" s="141" t="s">
        <v>605</v>
      </c>
      <c r="J8" s="142" t="s">
        <v>606</v>
      </c>
      <c r="K8" s="147"/>
      <c r="L8" s="113" t="s">
        <v>607</v>
      </c>
      <c r="M8" s="143" t="s">
        <v>608</v>
      </c>
      <c r="N8" s="148">
        <v>1</v>
      </c>
      <c r="O8" s="149">
        <v>11426</v>
      </c>
      <c r="P8" s="150" t="s">
        <v>603</v>
      </c>
      <c r="Q8" s="114">
        <f t="shared" ref="Q8:Q17" si="0">SUM(R8)</f>
        <v>11426</v>
      </c>
      <c r="R8" s="149">
        <v>11426</v>
      </c>
    </row>
    <row r="9" spans="1:18" s="37" customFormat="1" ht="69" customHeight="1" x14ac:dyDescent="0.3">
      <c r="A9" s="110" t="s">
        <v>598</v>
      </c>
      <c r="B9" s="38" t="s">
        <v>370</v>
      </c>
      <c r="C9" s="38" t="s">
        <v>36</v>
      </c>
      <c r="D9" s="38" t="s">
        <v>599</v>
      </c>
      <c r="E9" s="38" t="s">
        <v>36</v>
      </c>
      <c r="F9" s="108" t="s">
        <v>600</v>
      </c>
      <c r="G9" s="107">
        <v>26103</v>
      </c>
      <c r="H9" s="111" t="s">
        <v>609</v>
      </c>
      <c r="I9" s="111" t="s">
        <v>610</v>
      </c>
      <c r="J9" s="112" t="s">
        <v>669</v>
      </c>
      <c r="K9" s="113"/>
      <c r="L9" s="113" t="s">
        <v>601</v>
      </c>
      <c r="M9" s="113" t="s">
        <v>611</v>
      </c>
      <c r="N9" s="116">
        <v>899.47</v>
      </c>
      <c r="O9" s="114">
        <v>23</v>
      </c>
      <c r="P9" s="114" t="s">
        <v>602</v>
      </c>
      <c r="Q9" s="114">
        <f t="shared" si="0"/>
        <v>20688</v>
      </c>
      <c r="R9" s="114">
        <v>20688</v>
      </c>
    </row>
    <row r="10" spans="1:18" s="37" customFormat="1" ht="69" customHeight="1" x14ac:dyDescent="0.3">
      <c r="A10" s="110" t="s">
        <v>598</v>
      </c>
      <c r="B10" s="38" t="s">
        <v>370</v>
      </c>
      <c r="C10" s="38" t="s">
        <v>36</v>
      </c>
      <c r="D10" s="38" t="s">
        <v>612</v>
      </c>
      <c r="E10" s="38" t="s">
        <v>613</v>
      </c>
      <c r="F10" s="108" t="s">
        <v>615</v>
      </c>
      <c r="G10" s="107">
        <v>26102</v>
      </c>
      <c r="H10" s="111" t="s">
        <v>616</v>
      </c>
      <c r="I10" s="111" t="s">
        <v>617</v>
      </c>
      <c r="J10" s="112" t="s">
        <v>669</v>
      </c>
      <c r="K10" s="113"/>
      <c r="L10" s="113" t="s">
        <v>601</v>
      </c>
      <c r="M10" s="113" t="s">
        <v>618</v>
      </c>
      <c r="N10" s="151">
        <v>1043.48</v>
      </c>
      <c r="O10" s="114">
        <v>23</v>
      </c>
      <c r="P10" s="114" t="s">
        <v>602</v>
      </c>
      <c r="Q10" s="114">
        <f t="shared" si="0"/>
        <v>2000</v>
      </c>
      <c r="R10" s="114">
        <v>2000</v>
      </c>
    </row>
    <row r="11" spans="1:18" s="37" customFormat="1" ht="69" customHeight="1" x14ac:dyDescent="0.3">
      <c r="A11" s="110" t="s">
        <v>598</v>
      </c>
      <c r="B11" s="38" t="s">
        <v>370</v>
      </c>
      <c r="C11" s="38" t="s">
        <v>36</v>
      </c>
      <c r="D11" s="38" t="s">
        <v>599</v>
      </c>
      <c r="E11" s="38" t="s">
        <v>36</v>
      </c>
      <c r="F11" s="108" t="s">
        <v>622</v>
      </c>
      <c r="G11" s="107">
        <v>31301</v>
      </c>
      <c r="H11" s="111" t="s">
        <v>623</v>
      </c>
      <c r="I11" s="111"/>
      <c r="J11" s="112" t="s">
        <v>624</v>
      </c>
      <c r="K11" s="113"/>
      <c r="L11" s="138" t="s">
        <v>625</v>
      </c>
      <c r="M11" s="113" t="s">
        <v>608</v>
      </c>
      <c r="N11" s="116">
        <v>12</v>
      </c>
      <c r="O11" s="114">
        <v>3187</v>
      </c>
      <c r="P11" s="113" t="s">
        <v>603</v>
      </c>
      <c r="Q11" s="114">
        <f t="shared" si="0"/>
        <v>3200</v>
      </c>
      <c r="R11" s="114">
        <v>3200</v>
      </c>
    </row>
    <row r="12" spans="1:18" s="37" customFormat="1" ht="69" customHeight="1" x14ac:dyDescent="0.3">
      <c r="A12" s="110" t="s">
        <v>598</v>
      </c>
      <c r="B12" s="38" t="s">
        <v>370</v>
      </c>
      <c r="C12" s="38" t="s">
        <v>36</v>
      </c>
      <c r="D12" s="38" t="s">
        <v>599</v>
      </c>
      <c r="E12" s="38" t="s">
        <v>36</v>
      </c>
      <c r="F12" s="108" t="s">
        <v>600</v>
      </c>
      <c r="G12" s="107">
        <v>31401</v>
      </c>
      <c r="H12" s="111" t="s">
        <v>626</v>
      </c>
      <c r="I12" s="111"/>
      <c r="J12" s="112" t="s">
        <v>671</v>
      </c>
      <c r="K12" s="113" t="s">
        <v>672</v>
      </c>
      <c r="L12" s="113" t="s">
        <v>601</v>
      </c>
      <c r="M12" s="113" t="s">
        <v>608</v>
      </c>
      <c r="N12" s="116">
        <v>1</v>
      </c>
      <c r="O12" s="114">
        <v>3600</v>
      </c>
      <c r="P12" s="114" t="s">
        <v>673</v>
      </c>
      <c r="Q12" s="114">
        <f t="shared" si="0"/>
        <v>5000</v>
      </c>
      <c r="R12" s="114">
        <v>5000</v>
      </c>
    </row>
    <row r="13" spans="1:18" s="37" customFormat="1" ht="69" customHeight="1" x14ac:dyDescent="0.3">
      <c r="A13" s="110" t="s">
        <v>598</v>
      </c>
      <c r="B13" s="38" t="s">
        <v>370</v>
      </c>
      <c r="C13" s="38" t="s">
        <v>36</v>
      </c>
      <c r="D13" s="38" t="s">
        <v>599</v>
      </c>
      <c r="E13" s="38" t="s">
        <v>36</v>
      </c>
      <c r="F13" s="108" t="s">
        <v>600</v>
      </c>
      <c r="G13" s="107">
        <v>31801</v>
      </c>
      <c r="H13" s="111" t="s">
        <v>627</v>
      </c>
      <c r="I13" s="111"/>
      <c r="J13" s="112" t="s">
        <v>628</v>
      </c>
      <c r="K13" s="113"/>
      <c r="L13" s="113" t="s">
        <v>625</v>
      </c>
      <c r="M13" s="113" t="s">
        <v>608</v>
      </c>
      <c r="N13" s="116">
        <v>6</v>
      </c>
      <c r="O13" s="114">
        <v>19256</v>
      </c>
      <c r="P13" s="113" t="s">
        <v>603</v>
      </c>
      <c r="Q13" s="114">
        <f t="shared" si="0"/>
        <v>19256</v>
      </c>
      <c r="R13" s="114">
        <v>19256</v>
      </c>
    </row>
    <row r="14" spans="1:18" s="37" customFormat="1" ht="69" customHeight="1" x14ac:dyDescent="0.3">
      <c r="A14" s="110" t="s">
        <v>598</v>
      </c>
      <c r="B14" s="38" t="s">
        <v>370</v>
      </c>
      <c r="C14" s="38" t="s">
        <v>36</v>
      </c>
      <c r="D14" s="38" t="s">
        <v>599</v>
      </c>
      <c r="E14" s="38" t="s">
        <v>36</v>
      </c>
      <c r="F14" s="108" t="s">
        <v>622</v>
      </c>
      <c r="G14" s="107">
        <v>32201</v>
      </c>
      <c r="H14" s="111" t="s">
        <v>630</v>
      </c>
      <c r="I14" s="111"/>
      <c r="J14" s="112" t="s">
        <v>631</v>
      </c>
      <c r="K14" s="113" t="s">
        <v>632</v>
      </c>
      <c r="L14" s="113" t="s">
        <v>633</v>
      </c>
      <c r="M14" s="113" t="s">
        <v>608</v>
      </c>
      <c r="N14" s="116">
        <v>12</v>
      </c>
      <c r="O14" s="114">
        <v>322561</v>
      </c>
      <c r="P14" s="113" t="s">
        <v>603</v>
      </c>
      <c r="Q14" s="114">
        <f t="shared" si="0"/>
        <v>322561</v>
      </c>
      <c r="R14" s="114">
        <v>322561</v>
      </c>
    </row>
    <row r="15" spans="1:18" s="37" customFormat="1" ht="69" customHeight="1" x14ac:dyDescent="0.3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600</v>
      </c>
      <c r="G15" s="107">
        <v>32601</v>
      </c>
      <c r="H15" s="111" t="s">
        <v>634</v>
      </c>
      <c r="I15" s="111"/>
      <c r="J15" s="112" t="s">
        <v>635</v>
      </c>
      <c r="K15" s="113"/>
      <c r="L15" s="113" t="s">
        <v>621</v>
      </c>
      <c r="M15" s="113" t="s">
        <v>608</v>
      </c>
      <c r="N15" s="116">
        <v>12</v>
      </c>
      <c r="O15" s="139" t="s">
        <v>636</v>
      </c>
      <c r="P15" s="113" t="s">
        <v>603</v>
      </c>
      <c r="Q15" s="114">
        <f t="shared" si="0"/>
        <v>13874</v>
      </c>
      <c r="R15" s="114">
        <v>13874</v>
      </c>
    </row>
    <row r="16" spans="1:18" s="37" customFormat="1" ht="69" customHeight="1" x14ac:dyDescent="0.3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622</v>
      </c>
      <c r="G16" s="107">
        <v>33801</v>
      </c>
      <c r="H16" s="111" t="s">
        <v>637</v>
      </c>
      <c r="I16" s="111"/>
      <c r="J16" s="112" t="s">
        <v>638</v>
      </c>
      <c r="K16" s="113" t="s">
        <v>639</v>
      </c>
      <c r="L16" s="113" t="s">
        <v>621</v>
      </c>
      <c r="M16" s="113" t="s">
        <v>608</v>
      </c>
      <c r="N16" s="116">
        <v>12</v>
      </c>
      <c r="O16" s="114">
        <v>69600</v>
      </c>
      <c r="P16" s="113" t="s">
        <v>640</v>
      </c>
      <c r="Q16" s="114">
        <f t="shared" si="0"/>
        <v>69600</v>
      </c>
      <c r="R16" s="114">
        <v>69600</v>
      </c>
    </row>
    <row r="17" spans="1:18" s="37" customFormat="1" ht="69" customHeight="1" x14ac:dyDescent="0.3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600</v>
      </c>
      <c r="G17" s="107">
        <v>33901</v>
      </c>
      <c r="H17" s="111" t="s">
        <v>74</v>
      </c>
      <c r="I17" s="111"/>
      <c r="J17" s="112" t="s">
        <v>641</v>
      </c>
      <c r="K17" s="113"/>
      <c r="L17" s="113" t="s">
        <v>642</v>
      </c>
      <c r="M17" s="113" t="s">
        <v>608</v>
      </c>
      <c r="N17" s="116">
        <v>12</v>
      </c>
      <c r="O17" s="114">
        <v>1044</v>
      </c>
      <c r="P17" s="113" t="s">
        <v>603</v>
      </c>
      <c r="Q17" s="114">
        <f t="shared" si="0"/>
        <v>1044</v>
      </c>
      <c r="R17" s="114">
        <v>1044</v>
      </c>
    </row>
    <row r="18" spans="1:18" s="37" customFormat="1" ht="69" customHeight="1" x14ac:dyDescent="0.3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622</v>
      </c>
      <c r="G18" s="107">
        <v>35801</v>
      </c>
      <c r="H18" s="111" t="s">
        <v>643</v>
      </c>
      <c r="I18" s="111"/>
      <c r="J18" s="112" t="s">
        <v>644</v>
      </c>
      <c r="K18" s="113" t="s">
        <v>645</v>
      </c>
      <c r="L18" s="113" t="s">
        <v>621</v>
      </c>
      <c r="M18" s="113" t="s">
        <v>608</v>
      </c>
      <c r="N18" s="116">
        <v>12</v>
      </c>
      <c r="O18" s="114">
        <v>44267</v>
      </c>
      <c r="P18" s="113" t="s">
        <v>603</v>
      </c>
      <c r="Q18" s="114">
        <f t="shared" ref="Q18:Q71" si="1">SUM(R18)</f>
        <v>44267</v>
      </c>
      <c r="R18" s="114">
        <v>44267</v>
      </c>
    </row>
    <row r="19" spans="1:18" s="37" customFormat="1" ht="69" customHeight="1" x14ac:dyDescent="0.3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600</v>
      </c>
      <c r="G19" s="107">
        <v>39202</v>
      </c>
      <c r="H19" s="111" t="s">
        <v>646</v>
      </c>
      <c r="I19" s="111"/>
      <c r="J19" s="112" t="s">
        <v>647</v>
      </c>
      <c r="K19" s="113"/>
      <c r="L19" s="113" t="s">
        <v>625</v>
      </c>
      <c r="M19" s="113" t="s">
        <v>608</v>
      </c>
      <c r="N19" s="116">
        <v>12</v>
      </c>
      <c r="O19" s="114"/>
      <c r="P19" s="114" t="s">
        <v>603</v>
      </c>
      <c r="Q19" s="114">
        <f t="shared" si="1"/>
        <v>3380</v>
      </c>
      <c r="R19" s="114">
        <v>3380</v>
      </c>
    </row>
    <row r="20" spans="1:18" s="37" customFormat="1" ht="69" customHeight="1" x14ac:dyDescent="0.3">
      <c r="A20" s="110" t="s">
        <v>598</v>
      </c>
      <c r="B20" s="38" t="s">
        <v>371</v>
      </c>
      <c r="C20" s="38" t="s">
        <v>36</v>
      </c>
      <c r="D20" s="38" t="s">
        <v>599</v>
      </c>
      <c r="E20" s="38" t="s">
        <v>36</v>
      </c>
      <c r="F20" s="108" t="s">
        <v>600</v>
      </c>
      <c r="G20" s="107">
        <v>26104</v>
      </c>
      <c r="H20" s="111" t="s">
        <v>648</v>
      </c>
      <c r="I20" s="111" t="s">
        <v>610</v>
      </c>
      <c r="J20" s="112" t="s">
        <v>670</v>
      </c>
      <c r="K20" s="113"/>
      <c r="L20" s="113" t="s">
        <v>601</v>
      </c>
      <c r="M20" s="113" t="s">
        <v>618</v>
      </c>
      <c r="N20" s="116">
        <f>Q20/O20</f>
        <v>652.17391304347825</v>
      </c>
      <c r="O20" s="114">
        <v>23</v>
      </c>
      <c r="P20" s="114" t="s">
        <v>603</v>
      </c>
      <c r="Q20" s="114">
        <f t="shared" si="1"/>
        <v>15000</v>
      </c>
      <c r="R20" s="114">
        <v>15000</v>
      </c>
    </row>
    <row r="21" spans="1:18" s="37" customFormat="1" ht="69" customHeight="1" x14ac:dyDescent="0.3">
      <c r="A21" s="110" t="s">
        <v>598</v>
      </c>
      <c r="B21" s="38" t="s">
        <v>371</v>
      </c>
      <c r="C21" s="38" t="s">
        <v>36</v>
      </c>
      <c r="D21" s="38" t="s">
        <v>599</v>
      </c>
      <c r="E21" s="38" t="s">
        <v>36</v>
      </c>
      <c r="F21" s="108" t="s">
        <v>600</v>
      </c>
      <c r="G21" s="107">
        <v>26105</v>
      </c>
      <c r="H21" s="111" t="s">
        <v>649</v>
      </c>
      <c r="I21" s="111" t="s">
        <v>610</v>
      </c>
      <c r="J21" s="112" t="s">
        <v>670</v>
      </c>
      <c r="K21" s="113"/>
      <c r="L21" s="113" t="s">
        <v>601</v>
      </c>
      <c r="M21" s="113" t="s">
        <v>618</v>
      </c>
      <c r="N21" s="116">
        <f t="shared" ref="N21" si="2">Q21/O21</f>
        <v>43.478260869565219</v>
      </c>
      <c r="O21" s="114">
        <v>23</v>
      </c>
      <c r="P21" s="114" t="s">
        <v>603</v>
      </c>
      <c r="Q21" s="114">
        <f t="shared" si="1"/>
        <v>1000</v>
      </c>
      <c r="R21" s="114">
        <v>1000</v>
      </c>
    </row>
    <row r="22" spans="1:18" s="37" customFormat="1" ht="69" customHeight="1" x14ac:dyDescent="0.3">
      <c r="A22" s="110" t="s">
        <v>598</v>
      </c>
      <c r="B22" s="38" t="s">
        <v>371</v>
      </c>
      <c r="C22" s="38" t="s">
        <v>36</v>
      </c>
      <c r="D22" s="38" t="s">
        <v>612</v>
      </c>
      <c r="E22" s="38" t="s">
        <v>613</v>
      </c>
      <c r="F22" s="108" t="s">
        <v>615</v>
      </c>
      <c r="G22" s="107">
        <v>26102</v>
      </c>
      <c r="H22" s="111" t="s">
        <v>616</v>
      </c>
      <c r="I22" s="111" t="s">
        <v>610</v>
      </c>
      <c r="J22" s="112" t="s">
        <v>670</v>
      </c>
      <c r="K22" s="113"/>
      <c r="L22" s="113" t="s">
        <v>601</v>
      </c>
      <c r="M22" s="113" t="s">
        <v>618</v>
      </c>
      <c r="N22" s="116">
        <f t="shared" ref="N22" si="3">Q22/O22</f>
        <v>173.91304347826087</v>
      </c>
      <c r="O22" s="114">
        <v>23</v>
      </c>
      <c r="P22" s="114" t="s">
        <v>603</v>
      </c>
      <c r="Q22" s="114">
        <f t="shared" si="1"/>
        <v>4000</v>
      </c>
      <c r="R22" s="114">
        <v>4000</v>
      </c>
    </row>
    <row r="23" spans="1:18" s="37" customFormat="1" ht="69" customHeight="1" x14ac:dyDescent="0.3">
      <c r="A23" s="110" t="s">
        <v>598</v>
      </c>
      <c r="B23" s="38" t="s">
        <v>371</v>
      </c>
      <c r="C23" s="38" t="s">
        <v>36</v>
      </c>
      <c r="D23" s="38" t="s">
        <v>612</v>
      </c>
      <c r="E23" s="38" t="s">
        <v>619</v>
      </c>
      <c r="F23" s="108" t="s">
        <v>620</v>
      </c>
      <c r="G23" s="107">
        <v>26102</v>
      </c>
      <c r="H23" s="111" t="s">
        <v>616</v>
      </c>
      <c r="I23" s="111" t="s">
        <v>610</v>
      </c>
      <c r="J23" s="112" t="s">
        <v>670</v>
      </c>
      <c r="K23" s="113"/>
      <c r="L23" s="113" t="s">
        <v>601</v>
      </c>
      <c r="M23" s="113" t="s">
        <v>618</v>
      </c>
      <c r="N23" s="116">
        <f>Q23/O23</f>
        <v>1947.8260869565217</v>
      </c>
      <c r="O23" s="114">
        <v>23</v>
      </c>
      <c r="P23" s="114" t="s">
        <v>603</v>
      </c>
      <c r="Q23" s="114">
        <f t="shared" si="1"/>
        <v>44800</v>
      </c>
      <c r="R23" s="114">
        <v>44800</v>
      </c>
    </row>
    <row r="24" spans="1:18" s="37" customFormat="1" ht="69" customHeight="1" x14ac:dyDescent="0.3">
      <c r="A24" s="110" t="s">
        <v>598</v>
      </c>
      <c r="B24" s="38" t="s">
        <v>371</v>
      </c>
      <c r="C24" s="38" t="s">
        <v>36</v>
      </c>
      <c r="D24" s="38" t="s">
        <v>599</v>
      </c>
      <c r="E24" s="38" t="s">
        <v>36</v>
      </c>
      <c r="F24" s="108" t="s">
        <v>600</v>
      </c>
      <c r="G24" s="107">
        <v>31401</v>
      </c>
      <c r="H24" s="111" t="s">
        <v>626</v>
      </c>
      <c r="I24" s="111"/>
      <c r="J24" s="112" t="s">
        <v>671</v>
      </c>
      <c r="K24" s="113" t="s">
        <v>672</v>
      </c>
      <c r="L24" s="113" t="s">
        <v>601</v>
      </c>
      <c r="M24" s="113" t="s">
        <v>608</v>
      </c>
      <c r="N24" s="116">
        <v>1</v>
      </c>
      <c r="O24" s="114">
        <v>3600</v>
      </c>
      <c r="P24" s="114" t="s">
        <v>673</v>
      </c>
      <c r="Q24" s="114">
        <f t="shared" si="1"/>
        <v>1000</v>
      </c>
      <c r="R24" s="114">
        <v>1000</v>
      </c>
    </row>
    <row r="25" spans="1:18" s="37" customFormat="1" ht="69" customHeight="1" x14ac:dyDescent="0.3">
      <c r="A25" s="110" t="s">
        <v>598</v>
      </c>
      <c r="B25" s="38" t="s">
        <v>371</v>
      </c>
      <c r="C25" s="38" t="s">
        <v>36</v>
      </c>
      <c r="D25" s="38" t="s">
        <v>612</v>
      </c>
      <c r="E25" s="38" t="s">
        <v>619</v>
      </c>
      <c r="F25" s="108" t="s">
        <v>620</v>
      </c>
      <c r="G25" s="107">
        <v>31401</v>
      </c>
      <c r="H25" s="111" t="s">
        <v>626</v>
      </c>
      <c r="I25" s="111"/>
      <c r="J25" s="112" t="s">
        <v>671</v>
      </c>
      <c r="K25" s="113" t="s">
        <v>672</v>
      </c>
      <c r="L25" s="113" t="s">
        <v>601</v>
      </c>
      <c r="M25" s="113" t="s">
        <v>608</v>
      </c>
      <c r="N25" s="116">
        <v>1</v>
      </c>
      <c r="O25" s="114">
        <v>3600</v>
      </c>
      <c r="P25" s="114" t="s">
        <v>673</v>
      </c>
      <c r="Q25" s="114">
        <f t="shared" si="1"/>
        <v>300</v>
      </c>
      <c r="R25" s="114">
        <v>300</v>
      </c>
    </row>
    <row r="26" spans="1:18" s="37" customFormat="1" ht="69" customHeight="1" x14ac:dyDescent="0.3">
      <c r="A26" s="110" t="s">
        <v>598</v>
      </c>
      <c r="B26" s="38" t="s">
        <v>371</v>
      </c>
      <c r="C26" s="38" t="s">
        <v>36</v>
      </c>
      <c r="D26" s="38" t="s">
        <v>599</v>
      </c>
      <c r="E26" s="38" t="s">
        <v>36</v>
      </c>
      <c r="F26" s="108" t="s">
        <v>622</v>
      </c>
      <c r="G26" s="107">
        <v>32201</v>
      </c>
      <c r="H26" s="111" t="s">
        <v>630</v>
      </c>
      <c r="I26" s="111"/>
      <c r="J26" s="112"/>
      <c r="K26" s="113"/>
      <c r="L26" s="113" t="s">
        <v>621</v>
      </c>
      <c r="M26" s="113" t="s">
        <v>608</v>
      </c>
      <c r="N26" s="116">
        <v>12</v>
      </c>
      <c r="O26" s="115">
        <f>Q26/N26</f>
        <v>4875.916666666667</v>
      </c>
      <c r="P26" s="114" t="s">
        <v>603</v>
      </c>
      <c r="Q26" s="114">
        <f t="shared" si="1"/>
        <v>58511</v>
      </c>
      <c r="R26" s="114">
        <v>58511</v>
      </c>
    </row>
    <row r="27" spans="1:18" s="37" customFormat="1" ht="69" customHeight="1" x14ac:dyDescent="0.3">
      <c r="A27" s="110" t="s">
        <v>598</v>
      </c>
      <c r="B27" s="38" t="s">
        <v>371</v>
      </c>
      <c r="C27" s="38" t="s">
        <v>36</v>
      </c>
      <c r="D27" s="38" t="s">
        <v>612</v>
      </c>
      <c r="E27" s="38" t="s">
        <v>619</v>
      </c>
      <c r="F27" s="108" t="s">
        <v>620</v>
      </c>
      <c r="G27" s="107">
        <v>32201</v>
      </c>
      <c r="H27" s="111" t="s">
        <v>630</v>
      </c>
      <c r="I27" s="111"/>
      <c r="J27" s="112"/>
      <c r="K27" s="113"/>
      <c r="L27" s="113" t="s">
        <v>621</v>
      </c>
      <c r="M27" s="113" t="s">
        <v>608</v>
      </c>
      <c r="N27" s="116">
        <v>12</v>
      </c>
      <c r="O27" s="114">
        <v>16088</v>
      </c>
      <c r="P27" s="114" t="s">
        <v>603</v>
      </c>
      <c r="Q27" s="114">
        <f t="shared" si="1"/>
        <v>16088</v>
      </c>
      <c r="R27" s="114">
        <v>16088</v>
      </c>
    </row>
    <row r="28" spans="1:18" s="37" customFormat="1" ht="69" customHeight="1" x14ac:dyDescent="0.3">
      <c r="A28" s="110" t="s">
        <v>598</v>
      </c>
      <c r="B28" s="38" t="s">
        <v>371</v>
      </c>
      <c r="C28" s="38" t="s">
        <v>36</v>
      </c>
      <c r="D28" s="38" t="s">
        <v>599</v>
      </c>
      <c r="E28" s="38" t="s">
        <v>36</v>
      </c>
      <c r="F28" s="108" t="s">
        <v>622</v>
      </c>
      <c r="G28" s="107">
        <v>33801</v>
      </c>
      <c r="H28" s="111" t="s">
        <v>637</v>
      </c>
      <c r="I28" s="111"/>
      <c r="J28" s="112" t="s">
        <v>638</v>
      </c>
      <c r="K28" s="113" t="s">
        <v>639</v>
      </c>
      <c r="L28" s="113" t="s">
        <v>621</v>
      </c>
      <c r="M28" s="113" t="s">
        <v>608</v>
      </c>
      <c r="N28" s="116">
        <v>12</v>
      </c>
      <c r="O28" s="114">
        <f>Q28/N28</f>
        <v>2722.0833333333335</v>
      </c>
      <c r="P28" s="113" t="s">
        <v>640</v>
      </c>
      <c r="Q28" s="114">
        <f t="shared" si="1"/>
        <v>32665</v>
      </c>
      <c r="R28" s="114">
        <v>32665</v>
      </c>
    </row>
    <row r="29" spans="1:18" s="37" customFormat="1" ht="69" customHeight="1" x14ac:dyDescent="0.3">
      <c r="A29" s="110" t="s">
        <v>598</v>
      </c>
      <c r="B29" s="38" t="s">
        <v>371</v>
      </c>
      <c r="C29" s="38" t="s">
        <v>36</v>
      </c>
      <c r="D29" s="38" t="s">
        <v>599</v>
      </c>
      <c r="E29" s="38" t="s">
        <v>36</v>
      </c>
      <c r="F29" s="108" t="s">
        <v>622</v>
      </c>
      <c r="G29" s="107">
        <v>35801</v>
      </c>
      <c r="H29" s="111" t="s">
        <v>643</v>
      </c>
      <c r="I29" s="111"/>
      <c r="J29" s="112"/>
      <c r="K29" s="113"/>
      <c r="L29" s="113" t="s">
        <v>621</v>
      </c>
      <c r="M29" s="113" t="s">
        <v>608</v>
      </c>
      <c r="N29" s="116">
        <v>12</v>
      </c>
      <c r="O29" s="114">
        <v>16088</v>
      </c>
      <c r="P29" s="114" t="s">
        <v>603</v>
      </c>
      <c r="Q29" s="114">
        <f t="shared" si="1"/>
        <v>9327</v>
      </c>
      <c r="R29" s="114">
        <v>9327</v>
      </c>
    </row>
    <row r="30" spans="1:18" s="37" customFormat="1" ht="69" customHeight="1" x14ac:dyDescent="0.3">
      <c r="A30" s="110" t="s">
        <v>598</v>
      </c>
      <c r="B30" s="38" t="s">
        <v>371</v>
      </c>
      <c r="C30" s="38" t="s">
        <v>36</v>
      </c>
      <c r="D30" s="38" t="s">
        <v>612</v>
      </c>
      <c r="E30" s="38" t="s">
        <v>619</v>
      </c>
      <c r="F30" s="108" t="s">
        <v>620</v>
      </c>
      <c r="G30" s="107">
        <v>35801</v>
      </c>
      <c r="H30" s="111" t="s">
        <v>643</v>
      </c>
      <c r="I30" s="111"/>
      <c r="J30" s="112"/>
      <c r="K30" s="113"/>
      <c r="L30" s="113" t="s">
        <v>621</v>
      </c>
      <c r="M30" s="113" t="s">
        <v>608</v>
      </c>
      <c r="N30" s="116">
        <v>12</v>
      </c>
      <c r="O30" s="114">
        <v>8716</v>
      </c>
      <c r="P30" s="114" t="s">
        <v>603</v>
      </c>
      <c r="Q30" s="114">
        <f t="shared" si="1"/>
        <v>8716</v>
      </c>
      <c r="R30" s="114">
        <v>8716</v>
      </c>
    </row>
    <row r="31" spans="1:18" s="37" customFormat="1" ht="69" customHeight="1" x14ac:dyDescent="0.3">
      <c r="A31" s="110" t="s">
        <v>598</v>
      </c>
      <c r="B31" s="38" t="s">
        <v>372</v>
      </c>
      <c r="C31" s="38" t="s">
        <v>36</v>
      </c>
      <c r="D31" s="38" t="s">
        <v>599</v>
      </c>
      <c r="E31" s="38" t="s">
        <v>36</v>
      </c>
      <c r="F31" s="108" t="s">
        <v>600</v>
      </c>
      <c r="G31" s="107">
        <v>26104</v>
      </c>
      <c r="H31" s="111" t="s">
        <v>648</v>
      </c>
      <c r="I31" s="111" t="s">
        <v>610</v>
      </c>
      <c r="J31" s="112" t="s">
        <v>670</v>
      </c>
      <c r="K31" s="113"/>
      <c r="L31" s="113" t="s">
        <v>601</v>
      </c>
      <c r="M31" s="113" t="s">
        <v>618</v>
      </c>
      <c r="N31" s="116">
        <f>Q31/O31</f>
        <v>43.826086956521742</v>
      </c>
      <c r="O31" s="114">
        <v>23</v>
      </c>
      <c r="P31" s="114" t="s">
        <v>602</v>
      </c>
      <c r="Q31" s="114">
        <f t="shared" si="1"/>
        <v>1008</v>
      </c>
      <c r="R31" s="114">
        <v>1008</v>
      </c>
    </row>
    <row r="32" spans="1:18" s="37" customFormat="1" ht="69" customHeight="1" x14ac:dyDescent="0.3">
      <c r="A32" s="110" t="s">
        <v>598</v>
      </c>
      <c r="B32" s="38" t="s">
        <v>372</v>
      </c>
      <c r="C32" s="38" t="s">
        <v>36</v>
      </c>
      <c r="D32" s="38" t="s">
        <v>612</v>
      </c>
      <c r="E32" s="38" t="s">
        <v>613</v>
      </c>
      <c r="F32" s="108" t="s">
        <v>600</v>
      </c>
      <c r="G32" s="107">
        <v>26104</v>
      </c>
      <c r="H32" s="111" t="s">
        <v>648</v>
      </c>
      <c r="I32" s="111" t="s">
        <v>610</v>
      </c>
      <c r="J32" s="112" t="s">
        <v>670</v>
      </c>
      <c r="K32" s="113"/>
      <c r="L32" s="113" t="s">
        <v>601</v>
      </c>
      <c r="M32" s="113" t="s">
        <v>618</v>
      </c>
      <c r="N32" s="116">
        <f>Q32/O32</f>
        <v>43.826086956521742</v>
      </c>
      <c r="O32" s="114">
        <v>23</v>
      </c>
      <c r="P32" s="114" t="s">
        <v>602</v>
      </c>
      <c r="Q32" s="114">
        <f t="shared" si="1"/>
        <v>1008</v>
      </c>
      <c r="R32" s="114">
        <v>1008</v>
      </c>
    </row>
    <row r="33" spans="1:18" s="37" customFormat="1" ht="69" customHeight="1" x14ac:dyDescent="0.3">
      <c r="A33" s="110" t="s">
        <v>598</v>
      </c>
      <c r="B33" s="38" t="s">
        <v>372</v>
      </c>
      <c r="C33" s="38" t="s">
        <v>36</v>
      </c>
      <c r="D33" s="38" t="s">
        <v>612</v>
      </c>
      <c r="E33" s="38" t="s">
        <v>619</v>
      </c>
      <c r="F33" s="108" t="s">
        <v>620</v>
      </c>
      <c r="G33" s="107">
        <v>26102</v>
      </c>
      <c r="H33" s="111" t="s">
        <v>616</v>
      </c>
      <c r="I33" s="111" t="s">
        <v>610</v>
      </c>
      <c r="J33" s="112" t="s">
        <v>670</v>
      </c>
      <c r="K33" s="113"/>
      <c r="L33" s="113" t="s">
        <v>601</v>
      </c>
      <c r="M33" s="113" t="s">
        <v>618</v>
      </c>
      <c r="N33" s="116">
        <f>Q33/O33</f>
        <v>278</v>
      </c>
      <c r="O33" s="114">
        <v>23</v>
      </c>
      <c r="P33" s="114" t="s">
        <v>602</v>
      </c>
      <c r="Q33" s="114">
        <f t="shared" si="1"/>
        <v>6394</v>
      </c>
      <c r="R33" s="114">
        <v>6394</v>
      </c>
    </row>
    <row r="34" spans="1:18" s="37" customFormat="1" ht="69" customHeight="1" x14ac:dyDescent="0.3">
      <c r="A34" s="110" t="s">
        <v>598</v>
      </c>
      <c r="B34" s="38" t="s">
        <v>372</v>
      </c>
      <c r="C34" s="38" t="s">
        <v>36</v>
      </c>
      <c r="D34" s="38" t="s">
        <v>599</v>
      </c>
      <c r="E34" s="38" t="s">
        <v>36</v>
      </c>
      <c r="F34" s="108" t="s">
        <v>600</v>
      </c>
      <c r="G34" s="107">
        <v>31401</v>
      </c>
      <c r="H34" s="111" t="s">
        <v>626</v>
      </c>
      <c r="I34" s="111"/>
      <c r="J34" s="112" t="s">
        <v>671</v>
      </c>
      <c r="K34" s="113" t="s">
        <v>672</v>
      </c>
      <c r="L34" s="113" t="s">
        <v>601</v>
      </c>
      <c r="M34" s="113" t="s">
        <v>608</v>
      </c>
      <c r="N34" s="116">
        <v>1</v>
      </c>
      <c r="O34" s="114">
        <v>3600</v>
      </c>
      <c r="P34" s="114" t="s">
        <v>673</v>
      </c>
      <c r="Q34" s="114">
        <f t="shared" si="1"/>
        <v>2156</v>
      </c>
      <c r="R34" s="114">
        <v>2156</v>
      </c>
    </row>
    <row r="35" spans="1:18" s="37" customFormat="1" ht="69" customHeight="1" x14ac:dyDescent="0.3">
      <c r="A35" s="110" t="s">
        <v>598</v>
      </c>
      <c r="B35" s="38" t="s">
        <v>372</v>
      </c>
      <c r="C35" s="38" t="s">
        <v>36</v>
      </c>
      <c r="D35" s="38" t="s">
        <v>612</v>
      </c>
      <c r="E35" s="38" t="s">
        <v>619</v>
      </c>
      <c r="F35" s="108" t="s">
        <v>620</v>
      </c>
      <c r="G35" s="107">
        <v>31401</v>
      </c>
      <c r="H35" s="111" t="s">
        <v>626</v>
      </c>
      <c r="I35" s="111"/>
      <c r="J35" s="112" t="s">
        <v>671</v>
      </c>
      <c r="K35" s="113" t="s">
        <v>672</v>
      </c>
      <c r="L35" s="113" t="s">
        <v>601</v>
      </c>
      <c r="M35" s="113" t="s">
        <v>608</v>
      </c>
      <c r="N35" s="116">
        <v>1</v>
      </c>
      <c r="O35" s="114">
        <v>3600</v>
      </c>
      <c r="P35" s="114" t="s">
        <v>673</v>
      </c>
      <c r="Q35" s="114">
        <f t="shared" si="1"/>
        <v>508</v>
      </c>
      <c r="R35" s="114">
        <v>508</v>
      </c>
    </row>
    <row r="36" spans="1:18" s="37" customFormat="1" ht="69" customHeight="1" x14ac:dyDescent="0.3">
      <c r="A36" s="110" t="s">
        <v>598</v>
      </c>
      <c r="B36" s="38" t="s">
        <v>372</v>
      </c>
      <c r="C36" s="38" t="s">
        <v>36</v>
      </c>
      <c r="D36" s="38" t="s">
        <v>599</v>
      </c>
      <c r="E36" s="38" t="s">
        <v>36</v>
      </c>
      <c r="F36" s="108" t="s">
        <v>622</v>
      </c>
      <c r="G36" s="107">
        <v>32201</v>
      </c>
      <c r="H36" s="111" t="s">
        <v>630</v>
      </c>
      <c r="I36" s="111"/>
      <c r="J36" s="112" t="s">
        <v>655</v>
      </c>
      <c r="K36" s="113" t="s">
        <v>661</v>
      </c>
      <c r="L36" s="113" t="s">
        <v>621</v>
      </c>
      <c r="M36" s="113" t="s">
        <v>608</v>
      </c>
      <c r="N36" s="116">
        <v>12</v>
      </c>
      <c r="O36" s="114">
        <v>56625</v>
      </c>
      <c r="P36" s="114"/>
      <c r="Q36" s="114">
        <f t="shared" si="1"/>
        <v>56625</v>
      </c>
      <c r="R36" s="114">
        <v>56625</v>
      </c>
    </row>
    <row r="37" spans="1:18" s="37" customFormat="1" ht="69" customHeight="1" x14ac:dyDescent="0.3">
      <c r="A37" s="110" t="s">
        <v>598</v>
      </c>
      <c r="B37" s="38" t="s">
        <v>372</v>
      </c>
      <c r="C37" s="38" t="s">
        <v>36</v>
      </c>
      <c r="D37" s="38" t="s">
        <v>612</v>
      </c>
      <c r="E37" s="38" t="s">
        <v>619</v>
      </c>
      <c r="F37" s="108" t="s">
        <v>620</v>
      </c>
      <c r="G37" s="107">
        <v>32201</v>
      </c>
      <c r="H37" s="111" t="s">
        <v>630</v>
      </c>
      <c r="I37" s="111"/>
      <c r="J37" s="112" t="s">
        <v>655</v>
      </c>
      <c r="K37" s="113" t="s">
        <v>656</v>
      </c>
      <c r="L37" s="113" t="s">
        <v>633</v>
      </c>
      <c r="M37" s="113" t="s">
        <v>608</v>
      </c>
      <c r="N37" s="116">
        <v>12</v>
      </c>
      <c r="O37" s="114">
        <v>25861</v>
      </c>
      <c r="P37" s="114" t="s">
        <v>603</v>
      </c>
      <c r="Q37" s="114">
        <f t="shared" si="1"/>
        <v>25861</v>
      </c>
      <c r="R37" s="114">
        <v>25861</v>
      </c>
    </row>
    <row r="38" spans="1:18" s="37" customFormat="1" ht="69" customHeight="1" x14ac:dyDescent="0.3">
      <c r="A38" s="110" t="s">
        <v>598</v>
      </c>
      <c r="B38" s="38" t="s">
        <v>372</v>
      </c>
      <c r="C38" s="38" t="s">
        <v>36</v>
      </c>
      <c r="D38" s="38" t="s">
        <v>599</v>
      </c>
      <c r="E38" s="38" t="s">
        <v>36</v>
      </c>
      <c r="F38" s="108" t="s">
        <v>600</v>
      </c>
      <c r="G38" s="107">
        <v>32601</v>
      </c>
      <c r="H38" s="111" t="s">
        <v>634</v>
      </c>
      <c r="I38" s="111"/>
      <c r="J38" s="112" t="s">
        <v>659</v>
      </c>
      <c r="K38" s="113" t="s">
        <v>660</v>
      </c>
      <c r="L38" s="113" t="s">
        <v>621</v>
      </c>
      <c r="M38" s="113" t="s">
        <v>608</v>
      </c>
      <c r="N38" s="116">
        <v>12</v>
      </c>
      <c r="O38" s="114">
        <v>2534</v>
      </c>
      <c r="P38" s="114" t="s">
        <v>603</v>
      </c>
      <c r="Q38" s="114">
        <f t="shared" si="1"/>
        <v>2534</v>
      </c>
      <c r="R38" s="114">
        <v>2534</v>
      </c>
    </row>
    <row r="39" spans="1:18" s="37" customFormat="1" ht="69" customHeight="1" x14ac:dyDescent="0.3">
      <c r="A39" s="110" t="s">
        <v>598</v>
      </c>
      <c r="B39" s="38" t="s">
        <v>372</v>
      </c>
      <c r="C39" s="38" t="s">
        <v>36</v>
      </c>
      <c r="D39" s="38" t="s">
        <v>599</v>
      </c>
      <c r="E39" s="38" t="s">
        <v>36</v>
      </c>
      <c r="F39" s="108" t="s">
        <v>622</v>
      </c>
      <c r="G39" s="107">
        <v>33801</v>
      </c>
      <c r="H39" s="111" t="s">
        <v>637</v>
      </c>
      <c r="I39" s="111"/>
      <c r="J39" s="112" t="s">
        <v>638</v>
      </c>
      <c r="K39" s="113" t="s">
        <v>639</v>
      </c>
      <c r="L39" s="113" t="s">
        <v>621</v>
      </c>
      <c r="M39" s="113" t="s">
        <v>608</v>
      </c>
      <c r="N39" s="116">
        <v>12</v>
      </c>
      <c r="O39" s="114">
        <v>32664</v>
      </c>
      <c r="P39" s="113" t="s">
        <v>640</v>
      </c>
      <c r="Q39" s="114">
        <f t="shared" si="1"/>
        <v>31611</v>
      </c>
      <c r="R39" s="114">
        <v>31611</v>
      </c>
    </row>
    <row r="40" spans="1:18" s="37" customFormat="1" ht="69" customHeight="1" x14ac:dyDescent="0.3">
      <c r="A40" s="110" t="s">
        <v>598</v>
      </c>
      <c r="B40" s="38" t="s">
        <v>372</v>
      </c>
      <c r="C40" s="38" t="s">
        <v>36</v>
      </c>
      <c r="D40" s="38" t="s">
        <v>599</v>
      </c>
      <c r="E40" s="38" t="s">
        <v>36</v>
      </c>
      <c r="F40" s="108" t="s">
        <v>622</v>
      </c>
      <c r="G40" s="107">
        <v>35801</v>
      </c>
      <c r="H40" s="111" t="s">
        <v>643</v>
      </c>
      <c r="I40" s="111"/>
      <c r="J40" s="112" t="s">
        <v>662</v>
      </c>
      <c r="K40" s="113" t="s">
        <v>663</v>
      </c>
      <c r="L40" s="113" t="s">
        <v>621</v>
      </c>
      <c r="M40" s="113" t="s">
        <v>608</v>
      </c>
      <c r="N40" s="116">
        <v>12</v>
      </c>
      <c r="O40" s="114">
        <v>12258</v>
      </c>
      <c r="P40" s="114"/>
      <c r="Q40" s="114">
        <f t="shared" si="1"/>
        <v>12258</v>
      </c>
      <c r="R40" s="114">
        <v>12258</v>
      </c>
    </row>
    <row r="41" spans="1:18" s="37" customFormat="1" ht="69" customHeight="1" x14ac:dyDescent="0.3">
      <c r="A41" s="110" t="s">
        <v>598</v>
      </c>
      <c r="B41" s="38" t="s">
        <v>372</v>
      </c>
      <c r="C41" s="38" t="s">
        <v>36</v>
      </c>
      <c r="D41" s="38" t="s">
        <v>612</v>
      </c>
      <c r="E41" s="38" t="s">
        <v>619</v>
      </c>
      <c r="F41" s="108" t="s">
        <v>620</v>
      </c>
      <c r="G41" s="107">
        <v>35801</v>
      </c>
      <c r="H41" s="111" t="s">
        <v>643</v>
      </c>
      <c r="I41" s="111"/>
      <c r="J41" s="112" t="s">
        <v>657</v>
      </c>
      <c r="K41" s="113" t="s">
        <v>658</v>
      </c>
      <c r="L41" s="113" t="s">
        <v>621</v>
      </c>
      <c r="M41" s="113" t="s">
        <v>608</v>
      </c>
      <c r="N41" s="116">
        <v>12</v>
      </c>
      <c r="O41" s="114">
        <v>7900</v>
      </c>
      <c r="P41" s="114" t="s">
        <v>603</v>
      </c>
      <c r="Q41" s="114">
        <f t="shared" si="1"/>
        <v>7900</v>
      </c>
      <c r="R41" s="114">
        <v>7900</v>
      </c>
    </row>
    <row r="42" spans="1:18" s="37" customFormat="1" ht="69" customHeight="1" x14ac:dyDescent="0.3">
      <c r="A42" s="110" t="s">
        <v>598</v>
      </c>
      <c r="B42" s="38" t="s">
        <v>373</v>
      </c>
      <c r="C42" s="38" t="s">
        <v>36</v>
      </c>
      <c r="D42" s="38" t="s">
        <v>599</v>
      </c>
      <c r="E42" s="38" t="s">
        <v>36</v>
      </c>
      <c r="F42" s="108" t="s">
        <v>600</v>
      </c>
      <c r="G42" s="107">
        <v>26103</v>
      </c>
      <c r="H42" s="111" t="s">
        <v>609</v>
      </c>
      <c r="I42" s="111" t="s">
        <v>610</v>
      </c>
      <c r="J42" s="112" t="s">
        <v>670</v>
      </c>
      <c r="K42" s="113"/>
      <c r="L42" s="113" t="s">
        <v>601</v>
      </c>
      <c r="M42" s="113" t="s">
        <v>618</v>
      </c>
      <c r="N42" s="116">
        <f>Q42/O42</f>
        <v>315.52173913043481</v>
      </c>
      <c r="O42" s="114">
        <v>23</v>
      </c>
      <c r="P42" s="114" t="s">
        <v>602</v>
      </c>
      <c r="Q42" s="114">
        <f t="shared" si="1"/>
        <v>7257</v>
      </c>
      <c r="R42" s="114">
        <v>7257</v>
      </c>
    </row>
    <row r="43" spans="1:18" s="37" customFormat="1" ht="69" customHeight="1" x14ac:dyDescent="0.3">
      <c r="A43" s="110" t="s">
        <v>598</v>
      </c>
      <c r="B43" s="38" t="s">
        <v>373</v>
      </c>
      <c r="C43" s="38" t="s">
        <v>36</v>
      </c>
      <c r="D43" s="38" t="s">
        <v>612</v>
      </c>
      <c r="E43" s="38" t="s">
        <v>613</v>
      </c>
      <c r="F43" s="108" t="s">
        <v>614</v>
      </c>
      <c r="G43" s="107">
        <v>26102</v>
      </c>
      <c r="H43" s="111" t="s">
        <v>616</v>
      </c>
      <c r="I43" s="111" t="s">
        <v>610</v>
      </c>
      <c r="J43" s="112" t="s">
        <v>670</v>
      </c>
      <c r="K43" s="113"/>
      <c r="L43" s="113" t="s">
        <v>601</v>
      </c>
      <c r="M43" s="113" t="s">
        <v>618</v>
      </c>
      <c r="N43" s="116">
        <f>Q43/O43</f>
        <v>242.56521739130434</v>
      </c>
      <c r="O43" s="114">
        <v>23</v>
      </c>
      <c r="P43" s="114" t="s">
        <v>602</v>
      </c>
      <c r="Q43" s="114">
        <f t="shared" si="1"/>
        <v>5579</v>
      </c>
      <c r="R43" s="114">
        <v>5579</v>
      </c>
    </row>
    <row r="44" spans="1:18" s="37" customFormat="1" ht="69" customHeight="1" x14ac:dyDescent="0.3">
      <c r="A44" s="110" t="s">
        <v>598</v>
      </c>
      <c r="B44" s="38" t="s">
        <v>373</v>
      </c>
      <c r="C44" s="38" t="s">
        <v>36</v>
      </c>
      <c r="D44" s="38" t="s">
        <v>612</v>
      </c>
      <c r="E44" s="38" t="s">
        <v>613</v>
      </c>
      <c r="F44" s="108" t="s">
        <v>620</v>
      </c>
      <c r="G44" s="107">
        <v>26103</v>
      </c>
      <c r="H44" s="111" t="s">
        <v>609</v>
      </c>
      <c r="I44" s="111" t="s">
        <v>610</v>
      </c>
      <c r="J44" s="112" t="s">
        <v>670</v>
      </c>
      <c r="K44" s="113"/>
      <c r="L44" s="113" t="s">
        <v>601</v>
      </c>
      <c r="M44" s="113" t="s">
        <v>618</v>
      </c>
      <c r="N44" s="116">
        <f t="shared" ref="N44:N45" si="4">Q44/O44</f>
        <v>101.26086956521739</v>
      </c>
      <c r="O44" s="114">
        <v>23</v>
      </c>
      <c r="P44" s="114" t="s">
        <v>602</v>
      </c>
      <c r="Q44" s="114">
        <f t="shared" si="1"/>
        <v>2329</v>
      </c>
      <c r="R44" s="114">
        <v>2329</v>
      </c>
    </row>
    <row r="45" spans="1:18" s="37" customFormat="1" ht="69" customHeight="1" x14ac:dyDescent="0.3">
      <c r="A45" s="110" t="s">
        <v>598</v>
      </c>
      <c r="B45" s="38" t="s">
        <v>373</v>
      </c>
      <c r="C45" s="38" t="s">
        <v>36</v>
      </c>
      <c r="D45" s="38" t="s">
        <v>612</v>
      </c>
      <c r="E45" s="38" t="s">
        <v>613</v>
      </c>
      <c r="F45" s="108" t="s">
        <v>615</v>
      </c>
      <c r="G45" s="107">
        <v>26102</v>
      </c>
      <c r="H45" s="111" t="s">
        <v>616</v>
      </c>
      <c r="I45" s="111" t="s">
        <v>610</v>
      </c>
      <c r="J45" s="112" t="s">
        <v>670</v>
      </c>
      <c r="K45" s="113"/>
      <c r="L45" s="113" t="s">
        <v>601</v>
      </c>
      <c r="M45" s="113" t="s">
        <v>618</v>
      </c>
      <c r="N45" s="116">
        <f t="shared" si="4"/>
        <v>217.04347826086956</v>
      </c>
      <c r="O45" s="114">
        <v>23</v>
      </c>
      <c r="P45" s="114" t="s">
        <v>602</v>
      </c>
      <c r="Q45" s="114">
        <f t="shared" si="1"/>
        <v>4992</v>
      </c>
      <c r="R45" s="114">
        <v>4992</v>
      </c>
    </row>
    <row r="46" spans="1:18" s="37" customFormat="1" ht="69" customHeight="1" x14ac:dyDescent="0.3">
      <c r="A46" s="110" t="s">
        <v>598</v>
      </c>
      <c r="B46" s="38" t="s">
        <v>373</v>
      </c>
      <c r="C46" s="38" t="s">
        <v>36</v>
      </c>
      <c r="D46" s="38" t="s">
        <v>612</v>
      </c>
      <c r="E46" s="38" t="s">
        <v>619</v>
      </c>
      <c r="F46" s="108" t="s">
        <v>620</v>
      </c>
      <c r="G46" s="107">
        <v>26102</v>
      </c>
      <c r="H46" s="111" t="s">
        <v>616</v>
      </c>
      <c r="I46" s="111" t="s">
        <v>610</v>
      </c>
      <c r="J46" s="112" t="s">
        <v>670</v>
      </c>
      <c r="K46" s="113"/>
      <c r="L46" s="113" t="s">
        <v>601</v>
      </c>
      <c r="M46" s="113" t="s">
        <v>618</v>
      </c>
      <c r="N46" s="116">
        <f>Q46/O46</f>
        <v>1053</v>
      </c>
      <c r="O46" s="114">
        <v>23</v>
      </c>
      <c r="P46" s="114" t="s">
        <v>602</v>
      </c>
      <c r="Q46" s="114">
        <f t="shared" si="1"/>
        <v>24219</v>
      </c>
      <c r="R46" s="114">
        <v>24219</v>
      </c>
    </row>
    <row r="47" spans="1:18" s="37" customFormat="1" ht="69" customHeight="1" x14ac:dyDescent="0.3">
      <c r="A47" s="110" t="s">
        <v>598</v>
      </c>
      <c r="B47" s="38" t="s">
        <v>373</v>
      </c>
      <c r="C47" s="38" t="s">
        <v>36</v>
      </c>
      <c r="D47" s="38" t="s">
        <v>612</v>
      </c>
      <c r="E47" s="38" t="s">
        <v>619</v>
      </c>
      <c r="F47" s="108" t="s">
        <v>620</v>
      </c>
      <c r="G47" s="107">
        <v>31301</v>
      </c>
      <c r="H47" s="111" t="s">
        <v>623</v>
      </c>
      <c r="I47" s="111"/>
      <c r="J47" s="112" t="s">
        <v>664</v>
      </c>
      <c r="K47" s="113"/>
      <c r="L47" s="113" t="s">
        <v>607</v>
      </c>
      <c r="M47" s="113" t="s">
        <v>608</v>
      </c>
      <c r="N47" s="116">
        <v>12</v>
      </c>
      <c r="O47" s="114">
        <v>312</v>
      </c>
      <c r="P47" s="114" t="s">
        <v>665</v>
      </c>
      <c r="Q47" s="114">
        <f t="shared" si="1"/>
        <v>312</v>
      </c>
      <c r="R47" s="114">
        <v>312</v>
      </c>
    </row>
    <row r="48" spans="1:18" s="37" customFormat="1" ht="69" customHeight="1" x14ac:dyDescent="0.3">
      <c r="A48" s="110" t="s">
        <v>598</v>
      </c>
      <c r="B48" s="38" t="s">
        <v>373</v>
      </c>
      <c r="C48" s="38" t="s">
        <v>36</v>
      </c>
      <c r="D48" s="38" t="s">
        <v>599</v>
      </c>
      <c r="E48" s="38" t="s">
        <v>36</v>
      </c>
      <c r="F48" s="108" t="s">
        <v>600</v>
      </c>
      <c r="G48" s="107">
        <v>31401</v>
      </c>
      <c r="H48" s="111" t="s">
        <v>626</v>
      </c>
      <c r="I48" s="111"/>
      <c r="J48" s="112" t="s">
        <v>671</v>
      </c>
      <c r="K48" s="113" t="s">
        <v>672</v>
      </c>
      <c r="L48" s="113" t="s">
        <v>601</v>
      </c>
      <c r="M48" s="113" t="s">
        <v>608</v>
      </c>
      <c r="N48" s="116">
        <v>1</v>
      </c>
      <c r="O48" s="114">
        <v>3600</v>
      </c>
      <c r="P48" s="114" t="s">
        <v>673</v>
      </c>
      <c r="Q48" s="114">
        <f t="shared" si="1"/>
        <v>947</v>
      </c>
      <c r="R48" s="114">
        <v>947</v>
      </c>
    </row>
    <row r="49" spans="1:18" s="37" customFormat="1" ht="69" customHeight="1" x14ac:dyDescent="0.3">
      <c r="A49" s="110" t="s">
        <v>598</v>
      </c>
      <c r="B49" s="38" t="s">
        <v>373</v>
      </c>
      <c r="C49" s="38" t="s">
        <v>36</v>
      </c>
      <c r="D49" s="38" t="s">
        <v>612</v>
      </c>
      <c r="E49" s="38" t="s">
        <v>619</v>
      </c>
      <c r="F49" s="108" t="s">
        <v>620</v>
      </c>
      <c r="G49" s="107">
        <v>31401</v>
      </c>
      <c r="H49" s="111" t="s">
        <v>626</v>
      </c>
      <c r="I49" s="111"/>
      <c r="J49" s="112" t="s">
        <v>671</v>
      </c>
      <c r="K49" s="113" t="s">
        <v>672</v>
      </c>
      <c r="L49" s="113" t="s">
        <v>601</v>
      </c>
      <c r="M49" s="113" t="s">
        <v>608</v>
      </c>
      <c r="N49" s="116">
        <v>1</v>
      </c>
      <c r="O49" s="114">
        <v>3600</v>
      </c>
      <c r="P49" s="114" t="s">
        <v>673</v>
      </c>
      <c r="Q49" s="114">
        <f t="shared" si="1"/>
        <v>769</v>
      </c>
      <c r="R49" s="114">
        <v>769</v>
      </c>
    </row>
    <row r="50" spans="1:18" s="37" customFormat="1" ht="69" customHeight="1" x14ac:dyDescent="0.3">
      <c r="A50" s="110" t="s">
        <v>598</v>
      </c>
      <c r="B50" s="38" t="s">
        <v>373</v>
      </c>
      <c r="C50" s="38" t="s">
        <v>36</v>
      </c>
      <c r="D50" s="38" t="s">
        <v>599</v>
      </c>
      <c r="E50" s="38" t="s">
        <v>36</v>
      </c>
      <c r="F50" s="108" t="s">
        <v>622</v>
      </c>
      <c r="G50" s="107">
        <v>32201</v>
      </c>
      <c r="H50" s="111" t="s">
        <v>630</v>
      </c>
      <c r="I50" s="111"/>
      <c r="J50" s="112" t="s">
        <v>666</v>
      </c>
      <c r="K50" s="113"/>
      <c r="L50" s="113" t="s">
        <v>621</v>
      </c>
      <c r="M50" s="113" t="s">
        <v>608</v>
      </c>
      <c r="N50" s="116">
        <v>12</v>
      </c>
      <c r="O50" s="114">
        <f>Q50/N50</f>
        <v>2404.5</v>
      </c>
      <c r="P50" s="114" t="s">
        <v>665</v>
      </c>
      <c r="Q50" s="114">
        <f t="shared" si="1"/>
        <v>28854</v>
      </c>
      <c r="R50" s="114">
        <v>28854</v>
      </c>
    </row>
    <row r="51" spans="1:18" s="37" customFormat="1" ht="69" customHeight="1" x14ac:dyDescent="0.3">
      <c r="A51" s="110" t="s">
        <v>598</v>
      </c>
      <c r="B51" s="38" t="s">
        <v>373</v>
      </c>
      <c r="C51" s="38" t="s">
        <v>36</v>
      </c>
      <c r="D51" s="38" t="s">
        <v>612</v>
      </c>
      <c r="E51" s="38" t="s">
        <v>619</v>
      </c>
      <c r="F51" s="108" t="s">
        <v>620</v>
      </c>
      <c r="G51" s="107">
        <v>32201</v>
      </c>
      <c r="H51" s="111" t="s">
        <v>630</v>
      </c>
      <c r="I51" s="111"/>
      <c r="J51" s="112" t="s">
        <v>666</v>
      </c>
      <c r="K51" s="113"/>
      <c r="L51" s="113" t="s">
        <v>621</v>
      </c>
      <c r="M51" s="113" t="s">
        <v>608</v>
      </c>
      <c r="N51" s="116">
        <v>12</v>
      </c>
      <c r="O51" s="139" t="s">
        <v>667</v>
      </c>
      <c r="P51" s="114" t="s">
        <v>665</v>
      </c>
      <c r="Q51" s="114">
        <f t="shared" si="1"/>
        <v>30843</v>
      </c>
      <c r="R51" s="114">
        <v>30843</v>
      </c>
    </row>
    <row r="52" spans="1:18" s="37" customFormat="1" ht="69" customHeight="1" x14ac:dyDescent="0.3">
      <c r="A52" s="110" t="s">
        <v>598</v>
      </c>
      <c r="B52" s="38" t="s">
        <v>373</v>
      </c>
      <c r="C52" s="38" t="s">
        <v>36</v>
      </c>
      <c r="D52" s="38" t="s">
        <v>599</v>
      </c>
      <c r="E52" s="38" t="s">
        <v>36</v>
      </c>
      <c r="F52" s="108" t="s">
        <v>622</v>
      </c>
      <c r="G52" s="107">
        <v>33801</v>
      </c>
      <c r="H52" s="111" t="s">
        <v>637</v>
      </c>
      <c r="I52" s="111"/>
      <c r="J52" s="112" t="s">
        <v>638</v>
      </c>
      <c r="K52" s="113"/>
      <c r="L52" s="113" t="s">
        <v>621</v>
      </c>
      <c r="M52" s="113" t="s">
        <v>608</v>
      </c>
      <c r="N52" s="116">
        <v>12</v>
      </c>
      <c r="O52" s="114">
        <f>Q52/N52</f>
        <v>2634.25</v>
      </c>
      <c r="P52" s="113" t="s">
        <v>640</v>
      </c>
      <c r="Q52" s="114">
        <f t="shared" si="1"/>
        <v>31611</v>
      </c>
      <c r="R52" s="114">
        <v>31611</v>
      </c>
    </row>
    <row r="53" spans="1:18" s="37" customFormat="1" ht="69" customHeight="1" x14ac:dyDescent="0.3">
      <c r="A53" s="110" t="s">
        <v>598</v>
      </c>
      <c r="B53" s="38" t="s">
        <v>373</v>
      </c>
      <c r="C53" s="38" t="s">
        <v>36</v>
      </c>
      <c r="D53" s="38" t="s">
        <v>612</v>
      </c>
      <c r="E53" s="38" t="s">
        <v>619</v>
      </c>
      <c r="F53" s="108" t="s">
        <v>620</v>
      </c>
      <c r="G53" s="107">
        <v>35801</v>
      </c>
      <c r="H53" s="111" t="s">
        <v>643</v>
      </c>
      <c r="I53" s="111"/>
      <c r="J53" s="112" t="s">
        <v>668</v>
      </c>
      <c r="K53" s="113"/>
      <c r="L53" s="113" t="s">
        <v>607</v>
      </c>
      <c r="M53" s="113" t="s">
        <v>608</v>
      </c>
      <c r="N53" s="116">
        <v>12</v>
      </c>
      <c r="O53" s="114">
        <v>12056</v>
      </c>
      <c r="P53" s="114" t="s">
        <v>665</v>
      </c>
      <c r="Q53" s="114">
        <f t="shared" si="1"/>
        <v>12056</v>
      </c>
      <c r="R53" s="114">
        <v>12056</v>
      </c>
    </row>
    <row r="54" spans="1:18" s="37" customFormat="1" ht="69" customHeight="1" x14ac:dyDescent="0.3">
      <c r="A54" s="110" t="s">
        <v>598</v>
      </c>
      <c r="B54" s="38" t="s">
        <v>374</v>
      </c>
      <c r="C54" s="38" t="s">
        <v>36</v>
      </c>
      <c r="D54" s="38" t="s">
        <v>599</v>
      </c>
      <c r="E54" s="38" t="s">
        <v>36</v>
      </c>
      <c r="F54" s="108" t="s">
        <v>600</v>
      </c>
      <c r="G54" s="107">
        <v>26104</v>
      </c>
      <c r="H54" s="111" t="s">
        <v>648</v>
      </c>
      <c r="I54" s="111" t="s">
        <v>610</v>
      </c>
      <c r="J54" s="112" t="s">
        <v>670</v>
      </c>
      <c r="K54" s="113"/>
      <c r="L54" s="113" t="s">
        <v>601</v>
      </c>
      <c r="M54" s="113" t="s">
        <v>618</v>
      </c>
      <c r="N54" s="116">
        <f t="shared" ref="N54:N55" si="5">Q54/O54</f>
        <v>282.60869565217394</v>
      </c>
      <c r="O54" s="114">
        <v>23</v>
      </c>
      <c r="P54" s="114" t="s">
        <v>602</v>
      </c>
      <c r="Q54" s="114">
        <f t="shared" si="1"/>
        <v>6500</v>
      </c>
      <c r="R54" s="114">
        <v>6500</v>
      </c>
    </row>
    <row r="55" spans="1:18" s="37" customFormat="1" ht="69" customHeight="1" x14ac:dyDescent="0.3">
      <c r="A55" s="110" t="s">
        <v>598</v>
      </c>
      <c r="B55" s="38" t="s">
        <v>374</v>
      </c>
      <c r="C55" s="38" t="s">
        <v>36</v>
      </c>
      <c r="D55" s="38" t="s">
        <v>612</v>
      </c>
      <c r="E55" s="38" t="s">
        <v>613</v>
      </c>
      <c r="F55" s="108" t="s">
        <v>620</v>
      </c>
      <c r="G55" s="107">
        <v>26103</v>
      </c>
      <c r="H55" s="111" t="s">
        <v>609</v>
      </c>
      <c r="I55" s="111" t="s">
        <v>610</v>
      </c>
      <c r="J55" s="112" t="s">
        <v>670</v>
      </c>
      <c r="K55" s="113"/>
      <c r="L55" s="113" t="s">
        <v>601</v>
      </c>
      <c r="M55" s="113" t="s">
        <v>618</v>
      </c>
      <c r="N55" s="116">
        <f t="shared" si="5"/>
        <v>260.86956521739131</v>
      </c>
      <c r="O55" s="114">
        <v>23</v>
      </c>
      <c r="P55" s="114" t="s">
        <v>602</v>
      </c>
      <c r="Q55" s="114">
        <f t="shared" si="1"/>
        <v>6000</v>
      </c>
      <c r="R55" s="114">
        <v>6000</v>
      </c>
    </row>
    <row r="56" spans="1:18" s="37" customFormat="1" ht="69" customHeight="1" x14ac:dyDescent="0.3">
      <c r="A56" s="110" t="s">
        <v>598</v>
      </c>
      <c r="B56" s="38" t="s">
        <v>374</v>
      </c>
      <c r="C56" s="38" t="s">
        <v>36</v>
      </c>
      <c r="D56" s="38" t="s">
        <v>612</v>
      </c>
      <c r="E56" s="38" t="s">
        <v>619</v>
      </c>
      <c r="F56" s="108" t="s">
        <v>620</v>
      </c>
      <c r="G56" s="107">
        <v>26102</v>
      </c>
      <c r="H56" s="111" t="s">
        <v>616</v>
      </c>
      <c r="I56" s="111" t="s">
        <v>610</v>
      </c>
      <c r="J56" s="112" t="s">
        <v>670</v>
      </c>
      <c r="K56" s="113"/>
      <c r="L56" s="113" t="s">
        <v>601</v>
      </c>
      <c r="M56" s="113" t="s">
        <v>618</v>
      </c>
      <c r="N56" s="116">
        <f>Q56/O56</f>
        <v>908.26086956521738</v>
      </c>
      <c r="O56" s="114">
        <v>23</v>
      </c>
      <c r="P56" s="114" t="s">
        <v>602</v>
      </c>
      <c r="Q56" s="114">
        <f t="shared" si="1"/>
        <v>20890</v>
      </c>
      <c r="R56" s="114">
        <v>20890</v>
      </c>
    </row>
    <row r="57" spans="1:18" s="37" customFormat="1" ht="69" customHeight="1" x14ac:dyDescent="0.3">
      <c r="A57" s="110" t="s">
        <v>598</v>
      </c>
      <c r="B57" s="38" t="s">
        <v>374</v>
      </c>
      <c r="C57" s="38" t="s">
        <v>36</v>
      </c>
      <c r="D57" s="38" t="s">
        <v>599</v>
      </c>
      <c r="E57" s="38" t="s">
        <v>36</v>
      </c>
      <c r="F57" s="108" t="s">
        <v>622</v>
      </c>
      <c r="G57" s="107">
        <v>31301</v>
      </c>
      <c r="H57" s="111" t="s">
        <v>623</v>
      </c>
      <c r="I57" s="111"/>
      <c r="J57" s="112" t="s">
        <v>674</v>
      </c>
      <c r="K57" s="113" t="s">
        <v>629</v>
      </c>
      <c r="L57" s="113" t="s">
        <v>675</v>
      </c>
      <c r="M57" s="113" t="s">
        <v>608</v>
      </c>
      <c r="N57" s="116">
        <v>12</v>
      </c>
      <c r="O57" s="114">
        <v>696</v>
      </c>
      <c r="P57" s="114" t="s">
        <v>603</v>
      </c>
      <c r="Q57" s="114">
        <f t="shared" si="1"/>
        <v>696</v>
      </c>
      <c r="R57" s="114">
        <v>696</v>
      </c>
    </row>
    <row r="58" spans="1:18" s="37" customFormat="1" ht="69" customHeight="1" x14ac:dyDescent="0.3">
      <c r="A58" s="110" t="s">
        <v>598</v>
      </c>
      <c r="B58" s="38" t="s">
        <v>374</v>
      </c>
      <c r="C58" s="38" t="s">
        <v>36</v>
      </c>
      <c r="D58" s="38" t="s">
        <v>599</v>
      </c>
      <c r="E58" s="38" t="s">
        <v>36</v>
      </c>
      <c r="F58" s="108" t="s">
        <v>622</v>
      </c>
      <c r="G58" s="107">
        <v>31401</v>
      </c>
      <c r="H58" s="111" t="s">
        <v>626</v>
      </c>
      <c r="I58" s="111"/>
      <c r="J58" s="112" t="s">
        <v>671</v>
      </c>
      <c r="K58" s="113" t="s">
        <v>672</v>
      </c>
      <c r="L58" s="113" t="s">
        <v>601</v>
      </c>
      <c r="M58" s="113" t="s">
        <v>608</v>
      </c>
      <c r="N58" s="116">
        <v>1</v>
      </c>
      <c r="O58" s="114">
        <v>3600</v>
      </c>
      <c r="P58" s="114" t="s">
        <v>673</v>
      </c>
      <c r="Q58" s="114">
        <f t="shared" si="1"/>
        <v>1810</v>
      </c>
      <c r="R58" s="114">
        <v>1810</v>
      </c>
    </row>
    <row r="59" spans="1:18" s="37" customFormat="1" ht="69" customHeight="1" x14ac:dyDescent="0.3">
      <c r="A59" s="110" t="s">
        <v>598</v>
      </c>
      <c r="B59" s="38" t="s">
        <v>374</v>
      </c>
      <c r="C59" s="38" t="s">
        <v>36</v>
      </c>
      <c r="D59" s="38" t="s">
        <v>599</v>
      </c>
      <c r="E59" s="38" t="s">
        <v>36</v>
      </c>
      <c r="F59" s="108" t="s">
        <v>622</v>
      </c>
      <c r="G59" s="107">
        <v>32201</v>
      </c>
      <c r="H59" s="111" t="s">
        <v>630</v>
      </c>
      <c r="I59" s="111"/>
      <c r="J59" s="152" t="s">
        <v>676</v>
      </c>
      <c r="K59" s="153" t="s">
        <v>677</v>
      </c>
      <c r="L59" s="153" t="s">
        <v>678</v>
      </c>
      <c r="M59" s="153" t="s">
        <v>679</v>
      </c>
      <c r="N59" s="154">
        <v>12</v>
      </c>
      <c r="O59" s="155">
        <v>57369.75</v>
      </c>
      <c r="P59" s="153" t="s">
        <v>680</v>
      </c>
      <c r="Q59" s="114">
        <f t="shared" si="1"/>
        <v>57370</v>
      </c>
      <c r="R59" s="114">
        <v>57370</v>
      </c>
    </row>
    <row r="60" spans="1:18" s="37" customFormat="1" ht="69" customHeight="1" x14ac:dyDescent="0.3">
      <c r="A60" s="110" t="s">
        <v>598</v>
      </c>
      <c r="B60" s="38" t="s">
        <v>374</v>
      </c>
      <c r="C60" s="38" t="s">
        <v>36</v>
      </c>
      <c r="D60" s="38" t="s">
        <v>612</v>
      </c>
      <c r="E60" s="38" t="s">
        <v>619</v>
      </c>
      <c r="F60" s="108" t="s">
        <v>620</v>
      </c>
      <c r="G60" s="107">
        <v>32201</v>
      </c>
      <c r="H60" s="111" t="s">
        <v>630</v>
      </c>
      <c r="I60" s="111"/>
      <c r="J60" s="112" t="s">
        <v>681</v>
      </c>
      <c r="K60" s="113" t="s">
        <v>682</v>
      </c>
      <c r="L60" s="113" t="s">
        <v>633</v>
      </c>
      <c r="M60" s="113" t="s">
        <v>608</v>
      </c>
      <c r="N60" s="154">
        <v>12</v>
      </c>
      <c r="O60" s="114">
        <v>35145.75</v>
      </c>
      <c r="P60" s="153" t="s">
        <v>680</v>
      </c>
      <c r="Q60" s="114">
        <f t="shared" si="1"/>
        <v>35146</v>
      </c>
      <c r="R60" s="114">
        <v>35146</v>
      </c>
    </row>
    <row r="61" spans="1:18" s="37" customFormat="1" ht="69" customHeight="1" x14ac:dyDescent="0.3">
      <c r="A61" s="110" t="s">
        <v>598</v>
      </c>
      <c r="B61" s="38" t="s">
        <v>374</v>
      </c>
      <c r="C61" s="38" t="s">
        <v>36</v>
      </c>
      <c r="D61" s="38" t="s">
        <v>599</v>
      </c>
      <c r="E61" s="38" t="s">
        <v>36</v>
      </c>
      <c r="F61" s="108" t="s">
        <v>622</v>
      </c>
      <c r="G61" s="107">
        <v>33801</v>
      </c>
      <c r="H61" s="111" t="s">
        <v>637</v>
      </c>
      <c r="I61" s="111"/>
      <c r="J61" s="112" t="s">
        <v>638</v>
      </c>
      <c r="K61" s="113" t="s">
        <v>639</v>
      </c>
      <c r="L61" s="113" t="s">
        <v>621</v>
      </c>
      <c r="M61" s="113" t="s">
        <v>608</v>
      </c>
      <c r="N61" s="116">
        <v>12</v>
      </c>
      <c r="O61" s="114">
        <f>Q61/N61</f>
        <v>2634.1666666666665</v>
      </c>
      <c r="P61" s="113" t="s">
        <v>640</v>
      </c>
      <c r="Q61" s="114">
        <f t="shared" si="1"/>
        <v>31610</v>
      </c>
      <c r="R61" s="114">
        <v>31610</v>
      </c>
    </row>
    <row r="62" spans="1:18" s="37" customFormat="1" ht="69" customHeight="1" x14ac:dyDescent="0.3">
      <c r="A62" s="110" t="s">
        <v>598</v>
      </c>
      <c r="B62" s="38" t="s">
        <v>374</v>
      </c>
      <c r="C62" s="38" t="s">
        <v>36</v>
      </c>
      <c r="D62" s="38" t="s">
        <v>599</v>
      </c>
      <c r="E62" s="38" t="s">
        <v>36</v>
      </c>
      <c r="F62" s="108" t="s">
        <v>622</v>
      </c>
      <c r="G62" s="107">
        <v>35801</v>
      </c>
      <c r="H62" s="111" t="s">
        <v>643</v>
      </c>
      <c r="I62" s="111"/>
      <c r="J62" s="156" t="s">
        <v>683</v>
      </c>
      <c r="K62" s="153" t="s">
        <v>684</v>
      </c>
      <c r="L62" s="113" t="s">
        <v>621</v>
      </c>
      <c r="M62" s="113" t="s">
        <v>608</v>
      </c>
      <c r="N62" s="116">
        <v>12</v>
      </c>
      <c r="O62" s="114">
        <v>10972</v>
      </c>
      <c r="P62" s="114" t="s">
        <v>603</v>
      </c>
      <c r="Q62" s="114">
        <f t="shared" si="1"/>
        <v>10972</v>
      </c>
      <c r="R62" s="114">
        <v>10972</v>
      </c>
    </row>
    <row r="63" spans="1:18" s="37" customFormat="1" ht="69" customHeight="1" x14ac:dyDescent="0.3">
      <c r="A63" s="110" t="s">
        <v>598</v>
      </c>
      <c r="B63" s="38" t="s">
        <v>374</v>
      </c>
      <c r="C63" s="38" t="s">
        <v>36</v>
      </c>
      <c r="D63" s="38" t="s">
        <v>612</v>
      </c>
      <c r="E63" s="38" t="s">
        <v>619</v>
      </c>
      <c r="F63" s="108" t="s">
        <v>620</v>
      </c>
      <c r="G63" s="107">
        <v>35801</v>
      </c>
      <c r="H63" s="111" t="s">
        <v>643</v>
      </c>
      <c r="I63" s="111"/>
      <c r="J63" s="157" t="s">
        <v>685</v>
      </c>
      <c r="K63" s="158" t="s">
        <v>686</v>
      </c>
      <c r="L63" s="113" t="s">
        <v>687</v>
      </c>
      <c r="M63" s="113" t="s">
        <v>608</v>
      </c>
      <c r="N63" s="116">
        <v>12</v>
      </c>
      <c r="O63" s="114">
        <v>10972</v>
      </c>
      <c r="P63" s="114" t="s">
        <v>603</v>
      </c>
      <c r="Q63" s="114">
        <f t="shared" si="1"/>
        <v>10972</v>
      </c>
      <c r="R63" s="114">
        <v>10972</v>
      </c>
    </row>
    <row r="64" spans="1:18" s="37" customFormat="1" ht="69" customHeight="1" x14ac:dyDescent="0.3">
      <c r="A64" s="110" t="s">
        <v>598</v>
      </c>
      <c r="B64" s="38" t="s">
        <v>375</v>
      </c>
      <c r="C64" s="38" t="s">
        <v>36</v>
      </c>
      <c r="D64" s="38" t="s">
        <v>599</v>
      </c>
      <c r="E64" s="38" t="s">
        <v>36</v>
      </c>
      <c r="F64" s="108" t="s">
        <v>600</v>
      </c>
      <c r="G64" s="107">
        <v>26104</v>
      </c>
      <c r="H64" s="111" t="s">
        <v>648</v>
      </c>
      <c r="I64" s="111" t="s">
        <v>610</v>
      </c>
      <c r="J64" s="112" t="s">
        <v>670</v>
      </c>
      <c r="K64" s="113"/>
      <c r="L64" s="113" t="s">
        <v>601</v>
      </c>
      <c r="M64" s="113" t="s">
        <v>618</v>
      </c>
      <c r="N64" s="116">
        <f>Q64/O64</f>
        <v>217.39130434782609</v>
      </c>
      <c r="O64" s="114">
        <v>23</v>
      </c>
      <c r="P64" s="114" t="s">
        <v>602</v>
      </c>
      <c r="Q64" s="114">
        <f t="shared" si="1"/>
        <v>5000</v>
      </c>
      <c r="R64" s="114">
        <v>5000</v>
      </c>
    </row>
    <row r="65" spans="1:18" s="37" customFormat="1" ht="69" customHeight="1" x14ac:dyDescent="0.3">
      <c r="A65" s="110" t="s">
        <v>598</v>
      </c>
      <c r="B65" s="38" t="s">
        <v>375</v>
      </c>
      <c r="C65" s="38" t="s">
        <v>36</v>
      </c>
      <c r="D65" s="38" t="s">
        <v>612</v>
      </c>
      <c r="E65" s="38" t="s">
        <v>619</v>
      </c>
      <c r="F65" s="108" t="s">
        <v>620</v>
      </c>
      <c r="G65" s="107">
        <v>26102</v>
      </c>
      <c r="H65" s="111" t="s">
        <v>616</v>
      </c>
      <c r="I65" s="111" t="s">
        <v>610</v>
      </c>
      <c r="J65" s="112" t="s">
        <v>670</v>
      </c>
      <c r="K65" s="113"/>
      <c r="L65" s="113" t="s">
        <v>601</v>
      </c>
      <c r="M65" s="113" t="s">
        <v>618</v>
      </c>
      <c r="N65" s="116">
        <f>Q65/O65</f>
        <v>38</v>
      </c>
      <c r="O65" s="114">
        <v>23</v>
      </c>
      <c r="P65" s="114" t="s">
        <v>602</v>
      </c>
      <c r="Q65" s="114">
        <f t="shared" si="1"/>
        <v>874</v>
      </c>
      <c r="R65" s="114">
        <v>874</v>
      </c>
    </row>
    <row r="66" spans="1:18" s="37" customFormat="1" ht="69" customHeight="1" x14ac:dyDescent="0.3">
      <c r="A66" s="110" t="s">
        <v>598</v>
      </c>
      <c r="B66" s="38" t="s">
        <v>375</v>
      </c>
      <c r="C66" s="38" t="s">
        <v>36</v>
      </c>
      <c r="D66" s="38" t="s">
        <v>599</v>
      </c>
      <c r="E66" s="38" t="s">
        <v>36</v>
      </c>
      <c r="F66" s="108" t="s">
        <v>600</v>
      </c>
      <c r="G66" s="107">
        <v>31401</v>
      </c>
      <c r="H66" s="111" t="s">
        <v>626</v>
      </c>
      <c r="I66" s="111"/>
      <c r="J66" s="112" t="s">
        <v>671</v>
      </c>
      <c r="K66" s="113" t="s">
        <v>672</v>
      </c>
      <c r="L66" s="113" t="s">
        <v>601</v>
      </c>
      <c r="M66" s="113" t="s">
        <v>608</v>
      </c>
      <c r="N66" s="116">
        <v>1</v>
      </c>
      <c r="O66" s="114">
        <v>3600</v>
      </c>
      <c r="P66" s="114" t="s">
        <v>673</v>
      </c>
      <c r="Q66" s="114">
        <f t="shared" si="1"/>
        <v>800</v>
      </c>
      <c r="R66" s="114">
        <v>800</v>
      </c>
    </row>
    <row r="67" spans="1:18" s="37" customFormat="1" ht="69" customHeight="1" x14ac:dyDescent="0.3">
      <c r="A67" s="110" t="s">
        <v>598</v>
      </c>
      <c r="B67" s="38" t="s">
        <v>375</v>
      </c>
      <c r="C67" s="38" t="s">
        <v>36</v>
      </c>
      <c r="D67" s="38" t="s">
        <v>599</v>
      </c>
      <c r="E67" s="38" t="s">
        <v>36</v>
      </c>
      <c r="F67" s="108" t="s">
        <v>622</v>
      </c>
      <c r="G67" s="107">
        <v>32201</v>
      </c>
      <c r="H67" s="111" t="s">
        <v>630</v>
      </c>
      <c r="I67" s="111"/>
      <c r="J67" s="112" t="s">
        <v>688</v>
      </c>
      <c r="K67" s="113"/>
      <c r="L67" s="113" t="s">
        <v>621</v>
      </c>
      <c r="M67" s="113" t="s">
        <v>608</v>
      </c>
      <c r="N67" s="116">
        <v>12</v>
      </c>
      <c r="O67" s="114">
        <f>Q67/N67</f>
        <v>10337</v>
      </c>
      <c r="P67" s="114" t="s">
        <v>689</v>
      </c>
      <c r="Q67" s="114">
        <f t="shared" si="1"/>
        <v>124044</v>
      </c>
      <c r="R67" s="114">
        <v>124044</v>
      </c>
    </row>
    <row r="68" spans="1:18" s="37" customFormat="1" ht="69" customHeight="1" x14ac:dyDescent="0.3">
      <c r="A68" s="110" t="s">
        <v>598</v>
      </c>
      <c r="B68" s="38" t="s">
        <v>375</v>
      </c>
      <c r="C68" s="38" t="s">
        <v>36</v>
      </c>
      <c r="D68" s="38" t="s">
        <v>612</v>
      </c>
      <c r="E68" s="38" t="s">
        <v>619</v>
      </c>
      <c r="F68" s="108" t="s">
        <v>620</v>
      </c>
      <c r="G68" s="107">
        <v>32201</v>
      </c>
      <c r="H68" s="111" t="s">
        <v>630</v>
      </c>
      <c r="I68" s="111"/>
      <c r="J68" s="112" t="s">
        <v>690</v>
      </c>
      <c r="K68" s="113"/>
      <c r="L68" s="113" t="s">
        <v>621</v>
      </c>
      <c r="M68" s="113" t="s">
        <v>608</v>
      </c>
      <c r="N68" s="116">
        <v>12</v>
      </c>
      <c r="O68" s="114">
        <f>Q68/N68</f>
        <v>6477.5</v>
      </c>
      <c r="P68" s="114" t="s">
        <v>689</v>
      </c>
      <c r="Q68" s="114">
        <f t="shared" si="1"/>
        <v>77730</v>
      </c>
      <c r="R68" s="114">
        <v>77730</v>
      </c>
    </row>
    <row r="69" spans="1:18" s="37" customFormat="1" ht="69" customHeight="1" x14ac:dyDescent="0.3">
      <c r="A69" s="110" t="s">
        <v>598</v>
      </c>
      <c r="B69" s="38" t="s">
        <v>375</v>
      </c>
      <c r="C69" s="38" t="s">
        <v>36</v>
      </c>
      <c r="D69" s="38" t="s">
        <v>599</v>
      </c>
      <c r="E69" s="38" t="s">
        <v>36</v>
      </c>
      <c r="F69" s="108" t="s">
        <v>622</v>
      </c>
      <c r="G69" s="107">
        <v>33801</v>
      </c>
      <c r="H69" s="111" t="s">
        <v>637</v>
      </c>
      <c r="I69" s="111"/>
      <c r="J69" s="112" t="s">
        <v>638</v>
      </c>
      <c r="K69" s="113" t="s">
        <v>639</v>
      </c>
      <c r="L69" s="113" t="s">
        <v>621</v>
      </c>
      <c r="M69" s="113" t="s">
        <v>608</v>
      </c>
      <c r="N69" s="116">
        <v>12</v>
      </c>
      <c r="O69" s="114">
        <f>Q69/N69</f>
        <v>2666.6666666666665</v>
      </c>
      <c r="P69" s="113" t="s">
        <v>640</v>
      </c>
      <c r="Q69" s="114">
        <f t="shared" si="1"/>
        <v>32000</v>
      </c>
      <c r="R69" s="114">
        <v>32000</v>
      </c>
    </row>
    <row r="70" spans="1:18" s="37" customFormat="1" ht="69" customHeight="1" x14ac:dyDescent="0.3">
      <c r="A70" s="110" t="s">
        <v>598</v>
      </c>
      <c r="B70" s="38" t="s">
        <v>375</v>
      </c>
      <c r="C70" s="38" t="s">
        <v>36</v>
      </c>
      <c r="D70" s="38" t="s">
        <v>599</v>
      </c>
      <c r="E70" s="38" t="s">
        <v>36</v>
      </c>
      <c r="F70" s="108" t="s">
        <v>622</v>
      </c>
      <c r="G70" s="107">
        <v>35801</v>
      </c>
      <c r="H70" s="111" t="s">
        <v>643</v>
      </c>
      <c r="I70" s="111"/>
      <c r="J70" s="112" t="s">
        <v>691</v>
      </c>
      <c r="K70" s="113"/>
      <c r="L70" s="113" t="s">
        <v>621</v>
      </c>
      <c r="M70" s="113" t="s">
        <v>608</v>
      </c>
      <c r="N70" s="116">
        <v>12</v>
      </c>
      <c r="O70" s="114">
        <f>Q70/N70</f>
        <v>4218.916666666667</v>
      </c>
      <c r="P70" s="114" t="s">
        <v>689</v>
      </c>
      <c r="Q70" s="114">
        <f t="shared" si="1"/>
        <v>50627</v>
      </c>
      <c r="R70" s="114">
        <v>50627</v>
      </c>
    </row>
    <row r="71" spans="1:18" s="37" customFormat="1" ht="69" customHeight="1" x14ac:dyDescent="0.3">
      <c r="A71" s="110" t="s">
        <v>598</v>
      </c>
      <c r="B71" s="38" t="s">
        <v>376</v>
      </c>
      <c r="C71" s="38" t="s">
        <v>36</v>
      </c>
      <c r="D71" s="38" t="s">
        <v>612</v>
      </c>
      <c r="E71" s="38" t="s">
        <v>619</v>
      </c>
      <c r="F71" s="108" t="s">
        <v>620</v>
      </c>
      <c r="G71" s="107">
        <v>26102</v>
      </c>
      <c r="H71" s="111" t="s">
        <v>616</v>
      </c>
      <c r="I71" s="111" t="s">
        <v>610</v>
      </c>
      <c r="J71" s="112" t="s">
        <v>670</v>
      </c>
      <c r="K71" s="113"/>
      <c r="L71" s="113" t="s">
        <v>601</v>
      </c>
      <c r="M71" s="113" t="s">
        <v>618</v>
      </c>
      <c r="N71" s="116">
        <f>Q71/O71</f>
        <v>38</v>
      </c>
      <c r="O71" s="114">
        <v>23</v>
      </c>
      <c r="P71" s="114" t="s">
        <v>602</v>
      </c>
      <c r="Q71" s="114">
        <f t="shared" si="1"/>
        <v>874</v>
      </c>
      <c r="R71" s="114">
        <v>874</v>
      </c>
    </row>
    <row r="72" spans="1:18" s="37" customFormat="1" ht="69" customHeight="1" x14ac:dyDescent="0.3">
      <c r="A72" s="110" t="s">
        <v>598</v>
      </c>
      <c r="B72" s="38" t="s">
        <v>376</v>
      </c>
      <c r="C72" s="38" t="s">
        <v>36</v>
      </c>
      <c r="D72" s="38" t="s">
        <v>599</v>
      </c>
      <c r="E72" s="38" t="s">
        <v>36</v>
      </c>
      <c r="F72" s="108" t="s">
        <v>600</v>
      </c>
      <c r="G72" s="107">
        <v>31401</v>
      </c>
      <c r="H72" s="111" t="s">
        <v>626</v>
      </c>
      <c r="I72" s="111"/>
      <c r="J72" s="112" t="s">
        <v>671</v>
      </c>
      <c r="K72" s="113" t="s">
        <v>672</v>
      </c>
      <c r="L72" s="113" t="s">
        <v>601</v>
      </c>
      <c r="M72" s="113" t="s">
        <v>608</v>
      </c>
      <c r="N72" s="116">
        <v>1</v>
      </c>
      <c r="O72" s="114">
        <v>3600</v>
      </c>
      <c r="P72" s="114" t="s">
        <v>673</v>
      </c>
      <c r="Q72" s="114">
        <f t="shared" ref="Q72:Q85" si="6">SUM(R72)</f>
        <v>1242</v>
      </c>
      <c r="R72" s="114">
        <v>1242</v>
      </c>
    </row>
    <row r="73" spans="1:18" s="37" customFormat="1" ht="69" customHeight="1" x14ac:dyDescent="0.3">
      <c r="A73" s="110" t="s">
        <v>598</v>
      </c>
      <c r="B73" s="38" t="s">
        <v>376</v>
      </c>
      <c r="C73" s="38" t="s">
        <v>36</v>
      </c>
      <c r="D73" s="38" t="s">
        <v>599</v>
      </c>
      <c r="E73" s="38" t="s">
        <v>36</v>
      </c>
      <c r="F73" s="108" t="s">
        <v>622</v>
      </c>
      <c r="G73" s="107">
        <v>32201</v>
      </c>
      <c r="H73" s="111" t="s">
        <v>630</v>
      </c>
      <c r="I73" s="111"/>
      <c r="J73" s="112" t="s">
        <v>692</v>
      </c>
      <c r="K73" s="113" t="s">
        <v>693</v>
      </c>
      <c r="L73" s="113" t="s">
        <v>621</v>
      </c>
      <c r="M73" s="113" t="s">
        <v>608</v>
      </c>
      <c r="N73" s="118">
        <v>12</v>
      </c>
      <c r="O73" s="114">
        <v>90881.58</v>
      </c>
      <c r="P73" s="114" t="s">
        <v>603</v>
      </c>
      <c r="Q73" s="114">
        <f t="shared" si="6"/>
        <v>91200</v>
      </c>
      <c r="R73" s="114">
        <v>91200</v>
      </c>
    </row>
    <row r="74" spans="1:18" s="37" customFormat="1" ht="69" customHeight="1" x14ac:dyDescent="0.3">
      <c r="A74" s="110" t="s">
        <v>598</v>
      </c>
      <c r="B74" s="38" t="s">
        <v>376</v>
      </c>
      <c r="C74" s="38" t="s">
        <v>36</v>
      </c>
      <c r="D74" s="38" t="s">
        <v>599</v>
      </c>
      <c r="E74" s="38" t="s">
        <v>36</v>
      </c>
      <c r="F74" s="108" t="s">
        <v>600</v>
      </c>
      <c r="G74" s="107">
        <v>32601</v>
      </c>
      <c r="H74" s="111" t="s">
        <v>634</v>
      </c>
      <c r="I74" s="111"/>
      <c r="J74" s="112" t="s">
        <v>694</v>
      </c>
      <c r="K74" s="113" t="s">
        <v>695</v>
      </c>
      <c r="L74" s="113" t="s">
        <v>621</v>
      </c>
      <c r="M74" s="113" t="s">
        <v>608</v>
      </c>
      <c r="N74" s="118">
        <v>11</v>
      </c>
      <c r="O74" s="114">
        <v>2588</v>
      </c>
      <c r="P74" s="114" t="s">
        <v>603</v>
      </c>
      <c r="Q74" s="114">
        <f t="shared" si="6"/>
        <v>2588</v>
      </c>
      <c r="R74" s="114">
        <v>2588</v>
      </c>
    </row>
    <row r="75" spans="1:18" s="37" customFormat="1" ht="69" customHeight="1" x14ac:dyDescent="0.3">
      <c r="A75" s="110" t="s">
        <v>598</v>
      </c>
      <c r="B75" s="38" t="s">
        <v>376</v>
      </c>
      <c r="C75" s="38" t="s">
        <v>36</v>
      </c>
      <c r="D75" s="38" t="s">
        <v>599</v>
      </c>
      <c r="E75" s="38" t="s">
        <v>36</v>
      </c>
      <c r="F75" s="108" t="s">
        <v>622</v>
      </c>
      <c r="G75" s="107">
        <v>33801</v>
      </c>
      <c r="H75" s="111" t="s">
        <v>637</v>
      </c>
      <c r="I75" s="111"/>
      <c r="J75" s="112" t="s">
        <v>638</v>
      </c>
      <c r="K75" s="113" t="s">
        <v>639</v>
      </c>
      <c r="L75" s="113" t="s">
        <v>621</v>
      </c>
      <c r="M75" s="113" t="s">
        <v>608</v>
      </c>
      <c r="N75" s="116">
        <v>12</v>
      </c>
      <c r="O75" s="114">
        <f>Q75/N75</f>
        <v>2634.1666666666665</v>
      </c>
      <c r="P75" s="113" t="s">
        <v>640</v>
      </c>
      <c r="Q75" s="114">
        <f t="shared" si="6"/>
        <v>31610</v>
      </c>
      <c r="R75" s="114">
        <v>31610</v>
      </c>
    </row>
    <row r="76" spans="1:18" s="37" customFormat="1" ht="69" customHeight="1" x14ac:dyDescent="0.3">
      <c r="A76" s="110" t="s">
        <v>598</v>
      </c>
      <c r="B76" s="38" t="s">
        <v>376</v>
      </c>
      <c r="C76" s="38" t="s">
        <v>36</v>
      </c>
      <c r="D76" s="38" t="s">
        <v>599</v>
      </c>
      <c r="E76" s="38" t="s">
        <v>36</v>
      </c>
      <c r="F76" s="108" t="s">
        <v>622</v>
      </c>
      <c r="G76" s="107">
        <v>35801</v>
      </c>
      <c r="H76" s="111" t="s">
        <v>643</v>
      </c>
      <c r="I76" s="111"/>
      <c r="J76" s="112" t="s">
        <v>696</v>
      </c>
      <c r="K76" s="113" t="s">
        <v>697</v>
      </c>
      <c r="L76" s="113" t="s">
        <v>621</v>
      </c>
      <c r="M76" s="113" t="s">
        <v>608</v>
      </c>
      <c r="N76" s="118">
        <v>12</v>
      </c>
      <c r="O76" s="114">
        <v>11307</v>
      </c>
      <c r="P76" s="114" t="s">
        <v>603</v>
      </c>
      <c r="Q76" s="114">
        <f t="shared" si="6"/>
        <v>11307</v>
      </c>
      <c r="R76" s="114">
        <v>11307</v>
      </c>
    </row>
    <row r="77" spans="1:18" s="37" customFormat="1" ht="69" customHeight="1" x14ac:dyDescent="0.3">
      <c r="A77" s="110" t="s">
        <v>598</v>
      </c>
      <c r="B77" s="38" t="s">
        <v>376</v>
      </c>
      <c r="C77" s="38" t="s">
        <v>36</v>
      </c>
      <c r="D77" s="38" t="s">
        <v>612</v>
      </c>
      <c r="E77" s="38" t="s">
        <v>619</v>
      </c>
      <c r="F77" s="108" t="s">
        <v>620</v>
      </c>
      <c r="G77" s="107">
        <v>35801</v>
      </c>
      <c r="H77" s="111" t="s">
        <v>643</v>
      </c>
      <c r="I77" s="111"/>
      <c r="J77" s="112" t="s">
        <v>698</v>
      </c>
      <c r="K77" s="113" t="s">
        <v>699</v>
      </c>
      <c r="L77" s="113" t="s">
        <v>621</v>
      </c>
      <c r="M77" s="113" t="s">
        <v>608</v>
      </c>
      <c r="N77" s="118">
        <v>12</v>
      </c>
      <c r="O77" s="114">
        <v>7968</v>
      </c>
      <c r="P77" s="114" t="s">
        <v>603</v>
      </c>
      <c r="Q77" s="114">
        <f t="shared" si="6"/>
        <v>7968</v>
      </c>
      <c r="R77" s="114">
        <v>7968</v>
      </c>
    </row>
    <row r="78" spans="1:18" s="37" customFormat="1" ht="69" customHeight="1" x14ac:dyDescent="0.3">
      <c r="A78" s="110" t="s">
        <v>598</v>
      </c>
      <c r="B78" s="38" t="s">
        <v>377</v>
      </c>
      <c r="C78" s="38" t="s">
        <v>36</v>
      </c>
      <c r="D78" s="38" t="s">
        <v>599</v>
      </c>
      <c r="E78" s="38" t="s">
        <v>36</v>
      </c>
      <c r="F78" s="108" t="s">
        <v>600</v>
      </c>
      <c r="G78" s="107">
        <v>26104</v>
      </c>
      <c r="H78" s="111" t="s">
        <v>648</v>
      </c>
      <c r="I78" s="111" t="s">
        <v>610</v>
      </c>
      <c r="J78" s="112" t="s">
        <v>670</v>
      </c>
      <c r="K78" s="113"/>
      <c r="L78" s="113" t="s">
        <v>601</v>
      </c>
      <c r="M78" s="113" t="s">
        <v>618</v>
      </c>
      <c r="N78" s="116">
        <f t="shared" ref="N78:N80" si="7">Q78/O78</f>
        <v>304.3478260869565</v>
      </c>
      <c r="O78" s="114">
        <v>23</v>
      </c>
      <c r="P78" s="114" t="s">
        <v>602</v>
      </c>
      <c r="Q78" s="114">
        <f t="shared" si="6"/>
        <v>7000</v>
      </c>
      <c r="R78" s="114">
        <v>7000</v>
      </c>
    </row>
    <row r="79" spans="1:18" s="37" customFormat="1" ht="69" customHeight="1" x14ac:dyDescent="0.3">
      <c r="A79" s="110" t="s">
        <v>598</v>
      </c>
      <c r="B79" s="38" t="s">
        <v>377</v>
      </c>
      <c r="C79" s="38" t="s">
        <v>36</v>
      </c>
      <c r="D79" s="38" t="s">
        <v>612</v>
      </c>
      <c r="E79" s="38" t="s">
        <v>613</v>
      </c>
      <c r="F79" s="108" t="s">
        <v>614</v>
      </c>
      <c r="G79" s="107">
        <v>26102</v>
      </c>
      <c r="H79" s="111" t="s">
        <v>616</v>
      </c>
      <c r="I79" s="111" t="s">
        <v>610</v>
      </c>
      <c r="J79" s="112" t="s">
        <v>670</v>
      </c>
      <c r="K79" s="113"/>
      <c r="L79" s="113" t="s">
        <v>601</v>
      </c>
      <c r="M79" s="113" t="s">
        <v>618</v>
      </c>
      <c r="N79" s="116">
        <f t="shared" si="7"/>
        <v>104.34782608695652</v>
      </c>
      <c r="O79" s="114">
        <v>23</v>
      </c>
      <c r="P79" s="114" t="s">
        <v>602</v>
      </c>
      <c r="Q79" s="114">
        <f t="shared" si="6"/>
        <v>2400</v>
      </c>
      <c r="R79" s="114">
        <v>2400</v>
      </c>
    </row>
    <row r="80" spans="1:18" s="37" customFormat="1" ht="69" customHeight="1" x14ac:dyDescent="0.3">
      <c r="A80" s="110" t="s">
        <v>598</v>
      </c>
      <c r="B80" s="38" t="s">
        <v>377</v>
      </c>
      <c r="C80" s="38" t="s">
        <v>36</v>
      </c>
      <c r="D80" s="38" t="s">
        <v>612</v>
      </c>
      <c r="E80" s="38" t="s">
        <v>613</v>
      </c>
      <c r="F80" s="108" t="s">
        <v>615</v>
      </c>
      <c r="G80" s="107">
        <v>26102</v>
      </c>
      <c r="H80" s="111" t="s">
        <v>616</v>
      </c>
      <c r="I80" s="111" t="s">
        <v>610</v>
      </c>
      <c r="J80" s="112" t="s">
        <v>670</v>
      </c>
      <c r="K80" s="113"/>
      <c r="L80" s="113" t="s">
        <v>601</v>
      </c>
      <c r="M80" s="113" t="s">
        <v>618</v>
      </c>
      <c r="N80" s="116">
        <f t="shared" si="7"/>
        <v>182.60869565217391</v>
      </c>
      <c r="O80" s="114">
        <v>23</v>
      </c>
      <c r="P80" s="114" t="s">
        <v>602</v>
      </c>
      <c r="Q80" s="114">
        <f t="shared" si="6"/>
        <v>4200</v>
      </c>
      <c r="R80" s="114">
        <v>4200</v>
      </c>
    </row>
    <row r="81" spans="1:18" s="37" customFormat="1" ht="79.5" customHeight="1" x14ac:dyDescent="0.3">
      <c r="A81" s="110" t="s">
        <v>598</v>
      </c>
      <c r="B81" s="38" t="s">
        <v>377</v>
      </c>
      <c r="C81" s="38" t="s">
        <v>36</v>
      </c>
      <c r="D81" s="38" t="s">
        <v>612</v>
      </c>
      <c r="E81" s="38" t="s">
        <v>619</v>
      </c>
      <c r="F81" s="108" t="s">
        <v>620</v>
      </c>
      <c r="G81" s="107">
        <v>26102</v>
      </c>
      <c r="H81" s="111" t="s">
        <v>616</v>
      </c>
      <c r="I81" s="111" t="s">
        <v>610</v>
      </c>
      <c r="J81" s="112" t="s">
        <v>670</v>
      </c>
      <c r="K81" s="113"/>
      <c r="L81" s="113" t="s">
        <v>601</v>
      </c>
      <c r="M81" s="113" t="s">
        <v>618</v>
      </c>
      <c r="N81" s="116">
        <f>Q81/O81</f>
        <v>710</v>
      </c>
      <c r="O81" s="114">
        <v>23</v>
      </c>
      <c r="P81" s="114" t="s">
        <v>602</v>
      </c>
      <c r="Q81" s="114">
        <f t="shared" si="6"/>
        <v>16330</v>
      </c>
      <c r="R81" s="114">
        <v>16330</v>
      </c>
    </row>
    <row r="82" spans="1:18" s="37" customFormat="1" ht="69" customHeight="1" x14ac:dyDescent="0.3">
      <c r="A82" s="110" t="s">
        <v>598</v>
      </c>
      <c r="B82" s="38" t="s">
        <v>377</v>
      </c>
      <c r="C82" s="38" t="s">
        <v>36</v>
      </c>
      <c r="D82" s="38" t="s">
        <v>599</v>
      </c>
      <c r="E82" s="38" t="s">
        <v>36</v>
      </c>
      <c r="F82" s="108" t="s">
        <v>600</v>
      </c>
      <c r="G82" s="107">
        <v>31401</v>
      </c>
      <c r="H82" s="111" t="s">
        <v>626</v>
      </c>
      <c r="I82" s="111"/>
      <c r="J82" s="112" t="s">
        <v>671</v>
      </c>
      <c r="K82" s="113" t="s">
        <v>672</v>
      </c>
      <c r="L82" s="113" t="s">
        <v>601</v>
      </c>
      <c r="M82" s="113" t="s">
        <v>608</v>
      </c>
      <c r="N82" s="116">
        <v>1</v>
      </c>
      <c r="O82" s="114">
        <v>3600</v>
      </c>
      <c r="P82" s="114" t="s">
        <v>673</v>
      </c>
      <c r="Q82" s="114">
        <f t="shared" si="6"/>
        <v>600</v>
      </c>
      <c r="R82" s="114">
        <v>600</v>
      </c>
    </row>
    <row r="83" spans="1:18" s="37" customFormat="1" ht="69" customHeight="1" x14ac:dyDescent="0.3">
      <c r="A83" s="110" t="s">
        <v>598</v>
      </c>
      <c r="B83" s="38" t="s">
        <v>377</v>
      </c>
      <c r="C83" s="38" t="s">
        <v>36</v>
      </c>
      <c r="D83" s="38" t="s">
        <v>599</v>
      </c>
      <c r="E83" s="38" t="s">
        <v>36</v>
      </c>
      <c r="F83" s="108" t="s">
        <v>622</v>
      </c>
      <c r="G83" s="107">
        <v>32201</v>
      </c>
      <c r="H83" s="111" t="s">
        <v>630</v>
      </c>
      <c r="I83" s="111"/>
      <c r="J83" s="112" t="s">
        <v>650</v>
      </c>
      <c r="K83" s="113" t="s">
        <v>651</v>
      </c>
      <c r="L83" s="113" t="s">
        <v>633</v>
      </c>
      <c r="M83" s="113" t="s">
        <v>608</v>
      </c>
      <c r="N83" s="118">
        <v>12</v>
      </c>
      <c r="O83" s="114">
        <v>92598</v>
      </c>
      <c r="P83" s="114" t="s">
        <v>652</v>
      </c>
      <c r="Q83" s="114">
        <f t="shared" si="6"/>
        <v>92598</v>
      </c>
      <c r="R83" s="114">
        <v>92598</v>
      </c>
    </row>
    <row r="84" spans="1:18" s="37" customFormat="1" ht="69" customHeight="1" x14ac:dyDescent="0.3">
      <c r="A84" s="110" t="s">
        <v>598</v>
      </c>
      <c r="B84" s="38" t="s">
        <v>377</v>
      </c>
      <c r="C84" s="38" t="s">
        <v>36</v>
      </c>
      <c r="D84" s="38" t="s">
        <v>599</v>
      </c>
      <c r="E84" s="38" t="s">
        <v>36</v>
      </c>
      <c r="F84" s="108" t="s">
        <v>622</v>
      </c>
      <c r="G84" s="107">
        <v>33801</v>
      </c>
      <c r="H84" s="111" t="s">
        <v>637</v>
      </c>
      <c r="I84" s="111"/>
      <c r="J84" s="112" t="s">
        <v>638</v>
      </c>
      <c r="K84" s="113" t="s">
        <v>639</v>
      </c>
      <c r="L84" s="113" t="s">
        <v>621</v>
      </c>
      <c r="M84" s="113" t="s">
        <v>608</v>
      </c>
      <c r="N84" s="116">
        <v>12</v>
      </c>
      <c r="O84" s="114">
        <v>29226</v>
      </c>
      <c r="P84" s="113" t="s">
        <v>640</v>
      </c>
      <c r="Q84" s="114">
        <f t="shared" si="6"/>
        <v>29093</v>
      </c>
      <c r="R84" s="114">
        <v>29093</v>
      </c>
    </row>
    <row r="85" spans="1:18" s="37" customFormat="1" ht="69" customHeight="1" x14ac:dyDescent="0.3">
      <c r="A85" s="110" t="s">
        <v>598</v>
      </c>
      <c r="B85" s="38" t="s">
        <v>377</v>
      </c>
      <c r="C85" s="38" t="s">
        <v>36</v>
      </c>
      <c r="D85" s="38" t="s">
        <v>599</v>
      </c>
      <c r="E85" s="38" t="s">
        <v>36</v>
      </c>
      <c r="F85" s="108" t="s">
        <v>622</v>
      </c>
      <c r="G85" s="107">
        <v>35801</v>
      </c>
      <c r="H85" s="111" t="s">
        <v>643</v>
      </c>
      <c r="I85" s="111"/>
      <c r="J85" s="112" t="s">
        <v>653</v>
      </c>
      <c r="K85" s="113" t="s">
        <v>654</v>
      </c>
      <c r="L85" s="113" t="s">
        <v>621</v>
      </c>
      <c r="M85" s="113" t="s">
        <v>608</v>
      </c>
      <c r="N85" s="118">
        <v>12</v>
      </c>
      <c r="O85" s="114">
        <v>8780</v>
      </c>
      <c r="P85" s="113" t="s">
        <v>640</v>
      </c>
      <c r="Q85" s="114">
        <f t="shared" si="6"/>
        <v>8780</v>
      </c>
      <c r="R85" s="114">
        <v>8780</v>
      </c>
    </row>
    <row r="86" spans="1:18" s="69" customFormat="1" x14ac:dyDescent="0.3">
      <c r="A86" s="61" t="s">
        <v>13</v>
      </c>
      <c r="B86" s="61"/>
      <c r="C86" s="61"/>
      <c r="D86" s="61"/>
      <c r="E86" s="61"/>
      <c r="F86" s="61"/>
      <c r="G86" s="61"/>
      <c r="H86" s="61"/>
      <c r="I86" s="61"/>
      <c r="J86" s="62"/>
      <c r="K86" s="109"/>
      <c r="L86" s="109"/>
      <c r="M86" s="109"/>
      <c r="N86" s="64"/>
      <c r="O86" s="67"/>
      <c r="P86" s="67"/>
      <c r="Q86" s="67">
        <f>SUBTOTAL(9,Q8:Q85)</f>
        <v>1786165</v>
      </c>
      <c r="R86" s="67">
        <f>SUBTOTAL(9,R8:R85)</f>
        <v>1786165</v>
      </c>
    </row>
    <row r="88" spans="1:18" x14ac:dyDescent="0.3">
      <c r="O88" s="117"/>
      <c r="P88" s="117"/>
      <c r="Q88" s="106"/>
      <c r="R88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09375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 JULIO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123</cp:lastModifiedBy>
  <cp:revision/>
  <dcterms:created xsi:type="dcterms:W3CDTF">2020-07-15T00:46:03Z</dcterms:created>
  <dcterms:modified xsi:type="dcterms:W3CDTF">2024-08-30T18:14:18Z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