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4" documentId="13_ncr:1_{C61F5382-B031-4028-A762-64905359A759}" xr6:coauthVersionLast="47" xr6:coauthVersionMax="47" xr10:uidLastSave="{B4351881-D053-4450-80D2-FDCB59A5E636}"/>
  <bookViews>
    <workbookView xWindow="-110" yWindow="-110" windowWidth="19420" windowHeight="11500" xr2:uid="{979455BA-0754-495E-B9C6-A0A2D3A3EEFC}"/>
  </bookViews>
  <sheets>
    <sheet name="JUL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JULIO!$A$7:$S$88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JULIO!$7:$7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1" i="2" l="1"/>
  <c r="R161" i="2" s="1"/>
  <c r="S160" i="2"/>
  <c r="R160" i="2" s="1"/>
  <c r="S159" i="2"/>
  <c r="R159" i="2"/>
  <c r="S158" i="2"/>
  <c r="R158" i="2"/>
  <c r="S157" i="2"/>
  <c r="R157" i="2" s="1"/>
  <c r="S156" i="2"/>
  <c r="R156" i="2"/>
  <c r="S155" i="2"/>
  <c r="R155" i="2"/>
  <c r="S154" i="2"/>
  <c r="R154" i="2"/>
  <c r="S153" i="2"/>
  <c r="R153" i="2" s="1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 s="1"/>
  <c r="S144" i="2"/>
  <c r="R144" i="2"/>
  <c r="P143" i="2"/>
  <c r="S143" i="2" s="1"/>
  <c r="R143" i="2" s="1"/>
  <c r="S142" i="2"/>
  <c r="R142" i="2"/>
  <c r="S141" i="2"/>
  <c r="R141" i="2"/>
  <c r="S140" i="2"/>
  <c r="R140" i="2"/>
  <c r="S139" i="2"/>
  <c r="R139" i="2"/>
  <c r="S138" i="2"/>
  <c r="R138" i="2" s="1"/>
  <c r="S137" i="2"/>
  <c r="R137" i="2"/>
  <c r="S136" i="2"/>
  <c r="R136" i="2" s="1"/>
  <c r="S135" i="2"/>
  <c r="R135" i="2"/>
  <c r="S134" i="2"/>
  <c r="R134" i="2"/>
  <c r="S186" i="2" l="1"/>
  <c r="P173" i="2"/>
  <c r="P172" i="2"/>
  <c r="P171" i="2"/>
  <c r="P170" i="2"/>
  <c r="P169" i="2"/>
  <c r="P168" i="2"/>
  <c r="P167" i="2"/>
  <c r="P166" i="2"/>
  <c r="P165" i="2"/>
  <c r="P164" i="2"/>
  <c r="P163" i="2"/>
  <c r="P162" i="2"/>
  <c r="S133" i="2" l="1"/>
  <c r="R133" i="2"/>
  <c r="S132" i="2"/>
  <c r="R132" i="2"/>
  <c r="S131" i="2"/>
  <c r="R131" i="2"/>
  <c r="R130" i="2" l="1"/>
  <c r="S130" i="2" s="1"/>
  <c r="R129" i="2"/>
  <c r="S129" i="2" s="1"/>
  <c r="R128" i="2"/>
  <c r="S128" i="2" s="1"/>
  <c r="R127" i="2"/>
  <c r="S127" i="2" s="1"/>
  <c r="R126" i="2"/>
  <c r="S126" i="2" s="1"/>
  <c r="R125" i="2"/>
  <c r="S125" i="2" s="1"/>
  <c r="R124" i="2"/>
  <c r="S124" i="2" s="1"/>
  <c r="R123" i="2"/>
  <c r="S123" i="2" s="1"/>
  <c r="R122" i="2"/>
  <c r="S122" i="2" s="1"/>
  <c r="R121" i="2"/>
  <c r="S121" i="2" s="1"/>
  <c r="R120" i="2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R101" i="2"/>
  <c r="S101" i="2" s="1"/>
  <c r="R100" i="2"/>
  <c r="S100" i="2" s="1"/>
  <c r="R99" i="2"/>
  <c r="S99" i="2" s="1"/>
  <c r="R98" i="2"/>
  <c r="S98" i="2" s="1"/>
  <c r="R97" i="2"/>
  <c r="S97" i="2" s="1"/>
  <c r="R96" i="2"/>
  <c r="S96" i="2" s="1"/>
  <c r="R95" i="2"/>
  <c r="S95" i="2" s="1"/>
  <c r="R94" i="2"/>
  <c r="S94" i="2" s="1"/>
  <c r="R93" i="2"/>
  <c r="S93" i="2" s="1"/>
  <c r="R92" i="2"/>
  <c r="S92" i="2" s="1"/>
  <c r="R91" i="2"/>
  <c r="S91" i="2" s="1"/>
  <c r="R90" i="2"/>
  <c r="S90" i="2" s="1"/>
  <c r="R89" i="2"/>
  <c r="S89" i="2" l="1"/>
  <c r="S203" i="2" s="1"/>
  <c r="R203" i="2"/>
</calcChain>
</file>

<file path=xl/sharedStrings.xml><?xml version="1.0" encoding="utf-8"?>
<sst xmlns="http://schemas.openxmlformats.org/spreadsheetml/2006/main" count="2712" uniqueCount="429">
  <si>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</si>
  <si>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</si>
  <si>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</si>
  <si>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</si>
  <si>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</si>
  <si>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</si>
  <si>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</si>
  <si>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</si>
  <si>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</si>
  <si>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</si>
  <si>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</si>
  <si>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</si>
  <si>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</si>
  <si>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</si>
  <si>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</si>
  <si>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</si>
  <si>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</si>
  <si>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</si>
  <si>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</si>
  <si>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</si>
  <si>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</si>
  <si>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MONTO</t>
  </si>
  <si>
    <t>B00OD02</t>
  </si>
  <si>
    <t>N/A</t>
  </si>
  <si>
    <t>Adjudicación Directa</t>
  </si>
  <si>
    <t>Junta Local Ejecutiva</t>
  </si>
  <si>
    <t>MS00</t>
  </si>
  <si>
    <t>Pieza</t>
  </si>
  <si>
    <t>R002</t>
  </si>
  <si>
    <t>Programa Anual de Adquisiciones, Arrendamientos y Servicios del INE  2024(PAAASINE)</t>
  </si>
  <si>
    <t>R009</t>
  </si>
  <si>
    <t>R005</t>
  </si>
  <si>
    <t>B00MO02</t>
  </si>
  <si>
    <t>SERVICIO TELEFONICO CONVENCIONAL</t>
  </si>
  <si>
    <t>22104001-0075</t>
  </si>
  <si>
    <t>ALIMENTOS</t>
  </si>
  <si>
    <t>F11331H</t>
  </si>
  <si>
    <t>B00OD01</t>
  </si>
  <si>
    <t>MATERIALES Y UTILES DE OFICINA</t>
  </si>
  <si>
    <t>MS01</t>
  </si>
  <si>
    <t>MS02</t>
  </si>
  <si>
    <t>MS03</t>
  </si>
  <si>
    <t>MS04</t>
  </si>
  <si>
    <t>MS05</t>
  </si>
  <si>
    <t>JULIO</t>
  </si>
  <si>
    <t>SERVICIO TELEFONICO EMPLEADO EN EL MES DE MAYO 2024 FACTURADO EN EL MES DE JUNIO 2024 DE LA JUNTA LOCAL EJECUTIVA</t>
  </si>
  <si>
    <t>SERVICIO TELEFONICO EMPLEADO EN EL MES DE MAYO 2024 FACTURADO EN EL MES DE JUNIO 2024 DEL DISTRITO 01.</t>
  </si>
  <si>
    <t>SERVICIO TELEFONICO EMPLEADO EN EL MES DE MAYO 2024 FACTURADO EN EL MES DE JUNIO 2024 DEL DISTRITO 02.</t>
  </si>
  <si>
    <t>SERVICIO TELEFONICO EMPLEADO EN EL MES DE MAYO 2024 FACTURADO EN EL MES DE JUNIO 2024 DEL DISTRITO 03.</t>
  </si>
  <si>
    <t>SERVICIO TELEFONICO EMPLEADO EN EL MES DE MAYO 2024 FACTURADO EN EL MES DE JUNIO 2024 DEL DISTRITO 04.</t>
  </si>
  <si>
    <t>SERVICIO TELEFONICO EMPLEADO EN EL MES DE MAYO 2024 FACTURADO EN EL MES DE JUNIO 2024 DEL DISTRITO 05.</t>
  </si>
  <si>
    <t>21101001-0005</t>
  </si>
  <si>
    <t>24601001-0007</t>
  </si>
  <si>
    <t>24901001-0012</t>
  </si>
  <si>
    <t>29401001-0005</t>
  </si>
  <si>
    <t>22103001-0003</t>
  </si>
  <si>
    <t>24600024-0008</t>
  </si>
  <si>
    <t>29400009-0038</t>
  </si>
  <si>
    <t>29401001-0078</t>
  </si>
  <si>
    <t>29401001-0139</t>
  </si>
  <si>
    <t>FOLIADOR 8 DIGITOS</t>
  </si>
  <si>
    <t>CABLE UTP</t>
  </si>
  <si>
    <t>PEGAMENTO DE CONTACTO</t>
  </si>
  <si>
    <t>CABLE USB</t>
  </si>
  <si>
    <t>PLUG  (CONECTOR TELEFONICO)</t>
  </si>
  <si>
    <t>BOBINA DE CABLE UTP (REDES)</t>
  </si>
  <si>
    <t>MEMORIA USB 64 GB</t>
  </si>
  <si>
    <t>MEMORIA USB</t>
  </si>
  <si>
    <t>MATERIAL ELECTRICO Y ELECTRONICO</t>
  </si>
  <si>
    <t>OTROS MATERIALES Y ARTICULOS DE CONSTRUCCION Y REPARACION</t>
  </si>
  <si>
    <t>REFACCIONES Y ACCESORIOS PARA EQUIPO DE CÓMPUTO Y TELECOMUNICACIONES</t>
  </si>
  <si>
    <t>ROLLO</t>
  </si>
  <si>
    <t>PRODUCTOS ALIMENTICIOS PARA EL PERSONAL QUE REALIZA LABORES EN CAMPO O DE SUPERVISION</t>
  </si>
  <si>
    <t>REFACCIONES Y ACCESORIOS PARA EQUIPO DE CÓMPUTO Y TELECOMUNICACIONES. Asignaciones destinadas a la adquisición de
CLASIFICADOR POR OBJETO DEL GASTO PARA LA ADMINISTRACIÓN PÚBLICA FEDERAL</t>
  </si>
  <si>
    <t>PRODUCTOS ALIMENTICIOS PARA EL PERSONAL EN LAS INSTALACIONES DE LAS DEPENDENCIAS Y ENTIDADES</t>
  </si>
  <si>
    <t>MANTENIMIENTO Y CONSERVACION DE INMUEBLES PARA LA PRESTACION DE SERVICIOS ADMINISTRATIVOS.</t>
  </si>
  <si>
    <t>MATERIAL DE APOYO INFORMATIVO</t>
  </si>
  <si>
    <t>COMBUSTIBLES, LUBRICANTES Y ADITIVOS PARA VEHICULOS TERRESTRES, AEREOS, MARITIMOS, LACUSTRES Y FLUVIALES DESTINADOS A SERVICIOS PUBLICOS Y LA OPERACION DE PROGRAMAS PUBLICOS</t>
  </si>
  <si>
    <t>TRABAJOS CORRECTIVOS POR CORTO CIRCUITO EN EL CABLEADO QUE ABASTECE LA ENERGÍA ELÉCTRICA DE LOS AIRES ACONDICIONADOS DEL SALÓN DE SESIONES DE ESTA JUNTA LOCAL EJECUTIVA.</t>
  </si>
  <si>
    <t>22104001-0154</t>
  </si>
  <si>
    <t>GARRAFON  DE AGUA 20 LTS</t>
  </si>
  <si>
    <t>22104001-0087</t>
  </si>
  <si>
    <t>AGUA PURIFICADA 500 ml.</t>
  </si>
  <si>
    <t>21501001-0002</t>
  </si>
  <si>
    <t>SUSCRIPCIONES DE PERIODICOS Y/O REVISTAS</t>
  </si>
  <si>
    <t>26102001-0005</t>
  </si>
  <si>
    <t>VALE DE GASOLINA DE $100 PESOS - SERVICIOS PUBLICOS</t>
  </si>
  <si>
    <t>COMISION POR SUMINISTRO DE COMBUSTIBLE A TRAVES DE VALES PARA LAS NECESIDADES DEL PARQUE VEHICULAR DE LA JUNTA LOCAL EJECUTIVA MEDIANTE PEDIDO NO. 8156364 CORRESPONDIENTE AL MES JULIO DE 2024</t>
  </si>
  <si>
    <t>PESOS</t>
  </si>
  <si>
    <t>32601</t>
  </si>
  <si>
    <t>SUBCONTRATACION DE SERVICIOS CON TERCEROS</t>
  </si>
  <si>
    <t>MANTENIMIENTO Y CONSERVACION DE VEHICULOS TERRESTRES, AEREOS, MARITIMOS, LACUSTRES Y FLUVIALES</t>
  </si>
  <si>
    <t>ARRENDAMIENTO DE MAQUINARIA Y EQUIPO</t>
  </si>
  <si>
    <t>LAVADO Y ASPIRADO DEL PARQUE VEHICULAR EMPLEADO PARA EL DESARROLLO DE LAS ACTIVIDADES DE LA JLE.</t>
  </si>
  <si>
    <t>MANTENIMIENTO CORRECTIVO NISSAN NP300 CAMBIO DE BALATAS DELANTERAS Y TRASERAS Y RECTIFICACION DE DISCOS Y TAMBORES Y CAMBIO DE TERMINALES DE LA BATERIA DE LA JLE.</t>
  </si>
  <si>
    <t>MANTENIMIENTO CORRECTIVO NISSAN TIIDA 2010 CAMBIO DE BALATAS DELANTERAS Y TRASERAS Y RECTIFICACION DE DISCOS Y TAMBORES Y CAMBIO DE SOPORTE DE MOTOR DE LA JLE.</t>
  </si>
  <si>
    <t>ARRENDAMIENTO DE EQUIPOS DE FOTOCOPIADO EN LAS OFICINAS DE LA JUNTA LOCAL EJECUTIVA CORRESPONDIENTE AL MES DE JUNIO DE 2024.</t>
  </si>
  <si>
    <t>B20FI01</t>
  </si>
  <si>
    <t>ARRENDAMIENTO DE EQUIPO DE FOTOCOPIADO EN LA OFICINA DE LA UNIDAD TECNICA DE FISCALIZACION DE LA JUNTA LOCAL EJECUTIVA CORRESPONDIENTE AL MES DE JUNIO DE 2024.</t>
  </si>
  <si>
    <t>21601</t>
  </si>
  <si>
    <t>MATERIAL DE LIMPIEZA</t>
  </si>
  <si>
    <t>21600015-0001</t>
  </si>
  <si>
    <t>21600010-0001</t>
  </si>
  <si>
    <t>21601001-0012</t>
  </si>
  <si>
    <t>21600010-0004</t>
  </si>
  <si>
    <t>21600012-0003</t>
  </si>
  <si>
    <t>21600017-0002</t>
  </si>
  <si>
    <t>21600022-0009</t>
  </si>
  <si>
    <t>21600024-0006</t>
  </si>
  <si>
    <t>21601001-0013</t>
  </si>
  <si>
    <t>21601001-0018</t>
  </si>
  <si>
    <t>21601001-0066</t>
  </si>
  <si>
    <t>21601001-0026</t>
  </si>
  <si>
    <t>ACIDO MURIATICO DE 1 LT.</t>
  </si>
  <si>
    <t>AJAX AMONIA</t>
  </si>
  <si>
    <t>PINOL</t>
  </si>
  <si>
    <t>DETERGENTE EN POLVO</t>
  </si>
  <si>
    <t>ESCOBA DE PLASTICO TIPO  CEPILLO</t>
  </si>
  <si>
    <t>FIBRA VERDE SCOTCH - BRITE</t>
  </si>
  <si>
    <t>JABON LIQUIDO P/UTENCILIOS DE COCINA</t>
  </si>
  <si>
    <t>LIMPIADOR SARRICIDA 1 LITRO</t>
  </si>
  <si>
    <t>PAPEL HIGIENICO</t>
  </si>
  <si>
    <t>PAPEL TOALLA  EN ROLLO</t>
  </si>
  <si>
    <t>SANITIZANTE LIQUIDO</t>
  </si>
  <si>
    <t>TOALLA DE MICROFIBRA</t>
  </si>
  <si>
    <t>KILOGRAMO</t>
  </si>
  <si>
    <t>CAJA</t>
  </si>
  <si>
    <t>LITRO</t>
  </si>
  <si>
    <t>29401</t>
  </si>
  <si>
    <t>F13301H</t>
  </si>
  <si>
    <t>2101</t>
  </si>
  <si>
    <t>21100031-0001</t>
  </si>
  <si>
    <t>21100081-0073</t>
  </si>
  <si>
    <t>21100022-0001</t>
  </si>
  <si>
    <t>21100022-0018</t>
  </si>
  <si>
    <t>21100022-0019</t>
  </si>
  <si>
    <t>21100081-0001</t>
  </si>
  <si>
    <t>21100058-0002</t>
  </si>
  <si>
    <t>21100025-0015</t>
  </si>
  <si>
    <t>21101001-0207</t>
  </si>
  <si>
    <t>21101001-0389</t>
  </si>
  <si>
    <t>21100032-0002</t>
  </si>
  <si>
    <t>21101001-0086</t>
  </si>
  <si>
    <t>21101001-0173</t>
  </si>
  <si>
    <t>21101001-0148</t>
  </si>
  <si>
    <t>21100085-0001</t>
  </si>
  <si>
    <t>CHAROLA ORGANITODO</t>
  </si>
  <si>
    <t>PAPEL CONTAC</t>
  </si>
  <si>
    <t>CARPETA 3 ARGOLLAS TAMAÑO CARTA 1"</t>
  </si>
  <si>
    <t>CARPETA DE 3 ARGOLLAS 1 1/2"  BLANCA</t>
  </si>
  <si>
    <t>CARPETA DE 3 ARGOLLAS DE 2 "</t>
  </si>
  <si>
    <t>BANDERITAS POST-IT (VARIAS)</t>
  </si>
  <si>
    <t>FOLDER T/CARTA</t>
  </si>
  <si>
    <t>PAPEL OPALINA T/CARTA</t>
  </si>
  <si>
    <t>PAPEL BOND TC PAQ CON 100 HOJAS COLOR ROSA MEXICANO</t>
  </si>
  <si>
    <t>PROTECTOR DE HOJAS T/C</t>
  </si>
  <si>
    <t>CHINCHES</t>
  </si>
  <si>
    <t>FOLDER T/C</t>
  </si>
  <si>
    <t>FOLDER COLGANTE T/C</t>
  </si>
  <si>
    <t>CUADERNO TIPO FRANCES</t>
  </si>
  <si>
    <t>PAPEL AMATE</t>
  </si>
  <si>
    <t>PAQUETE</t>
  </si>
  <si>
    <t>22104</t>
  </si>
  <si>
    <t>22104001-0070</t>
  </si>
  <si>
    <t>22104001-0158</t>
  </si>
  <si>
    <t>22104001-0069</t>
  </si>
  <si>
    <t>22104001-0140</t>
  </si>
  <si>
    <t>22104001-0116</t>
  </si>
  <si>
    <t>22104001-0100</t>
  </si>
  <si>
    <t>CAFÉ DE GRANO</t>
  </si>
  <si>
    <t>GALLETAS</t>
  </si>
  <si>
    <t>AZUCAR</t>
  </si>
  <si>
    <t>REFRESCO COCA COLA LIGHT LATA</t>
  </si>
  <si>
    <t>COCA COLA NORMAL EN LATA PAQ. 12 PIEZAS</t>
  </si>
  <si>
    <t>CREMA EN POLVO</t>
  </si>
  <si>
    <t>BOLSA</t>
  </si>
  <si>
    <t>SOBRE</t>
  </si>
  <si>
    <t>B00PE01</t>
  </si>
  <si>
    <t>26102</t>
  </si>
  <si>
    <t>26102001-0019</t>
  </si>
  <si>
    <t>B00PE02</t>
  </si>
  <si>
    <t>DISPERSION ELECTRONICA DE COMBUSTIBLE PARA SERVICIOS PUBLICOS</t>
  </si>
  <si>
    <t>33901</t>
  </si>
  <si>
    <t>COMISION POR SUMINISTRO DE COMBUSTIBLE A TRAVES DE TARJETAS ELECTRONICAS PARA EL PARQUE VEHICULAR DE LA JUNTA LOCAL EJECUTIVA PROYECTO ETIQUETADO MEDIANTE PEDIDO NO. 8273349 CORRESPONDIENTE AL MES JULIO DE 2024</t>
  </si>
  <si>
    <t>F13341H</t>
  </si>
  <si>
    <t>F13461H</t>
  </si>
  <si>
    <t>21101</t>
  </si>
  <si>
    <t>21100017-0003</t>
  </si>
  <si>
    <t>21100043-0001</t>
  </si>
  <si>
    <t>21100114-0011</t>
  </si>
  <si>
    <t>21100128-0007</t>
  </si>
  <si>
    <t>CAJA DE ARCHIVO MUERTO T/OFICIO</t>
  </si>
  <si>
    <t>DEDAL DE HULE (VARIOS)</t>
  </si>
  <si>
    <t>REGLA METALICA   30cm.</t>
  </si>
  <si>
    <t>TINTA P/SELLO DE GOMA (AZUL)</t>
  </si>
  <si>
    <t>F13201H</t>
  </si>
  <si>
    <t>21100081-0044</t>
  </si>
  <si>
    <t>ETIQUETA ADHESIVA  67 X 47</t>
  </si>
  <si>
    <t>32201</t>
  </si>
  <si>
    <t>35801</t>
  </si>
  <si>
    <t>33801</t>
  </si>
  <si>
    <t>ARRENDAMIENTO DE EDIFICIOS Y LOCALES.</t>
  </si>
  <si>
    <t>SERVICIOS DE LAVANDERIA, LIMPIEZA E HIGIENE</t>
  </si>
  <si>
    <t>SERVICIOS DE VIGILANCIA</t>
  </si>
  <si>
    <t>ARRENDAMIENTO DEL INMUEBLE EMPLEADO PARA EL RESGUARDO DEL ARCHIVO INSTITUCIONAL JUNIO 2024</t>
  </si>
  <si>
    <t>SERVICIO DE LIMPIEZA EN LAS OFICINAS DE LA JUNTA LOCAL EJECUTIVA CORRESPONDIENTE AL MES DE JUNIO DE 2024.</t>
  </si>
  <si>
    <t>SERVICIO DE VIGILANCIA EN LAS OFICINAS DE LA JUNTA LOCAL EJECUTIVA CORRESPONDIENTE AL MES DE JUNIO 2024.</t>
  </si>
  <si>
    <t>Servicio de agua</t>
  </si>
  <si>
    <t>-</t>
  </si>
  <si>
    <t>SERVICIO DE AGUA</t>
  </si>
  <si>
    <t>No aplica</t>
  </si>
  <si>
    <t>Servicio</t>
  </si>
  <si>
    <t>Adjudicación directa</t>
  </si>
  <si>
    <t>067</t>
  </si>
  <si>
    <t>Servicios de telecomunicaciones</t>
  </si>
  <si>
    <t>SERVICIO DE TELEVISION RESTRINGIDA CEVEM</t>
  </si>
  <si>
    <t>Productos alimenticios para el personal en las instalaciones de las Unidades Responsables</t>
  </si>
  <si>
    <t>21100083-0008</t>
  </si>
  <si>
    <t>SERVILLETAS DESECHABLES 250 PiezaS</t>
  </si>
  <si>
    <t>21101001-0376</t>
  </si>
  <si>
    <t>VASOS DE CARTON</t>
  </si>
  <si>
    <t>22104001-0113</t>
  </si>
  <si>
    <t>BEBIDA HIDRATANTE</t>
  </si>
  <si>
    <t>Servicios de lavandería, limpieza e higiene</t>
  </si>
  <si>
    <t>SERVICIO DE LIMPIEZA DE LA 01 JUNTA DISTRITAL EJECUTIVA, MES DE ABRIL DE 2024, 2 ELEMENTOS</t>
  </si>
  <si>
    <t>INE/SERVS/JLE-MOR/02/2023</t>
  </si>
  <si>
    <t>Licitación publica</t>
  </si>
  <si>
    <t>088</t>
  </si>
  <si>
    <t>SERVICIO DE LIMPIEZA DEL MODULO DE ATENCION CIUDADANA 170151, MES DE MARZO 2024</t>
  </si>
  <si>
    <t>Arrendamiento de edificios y locales</t>
  </si>
  <si>
    <t>ARRENDAMIENTO DEL INMUEBLE OCUPADO POR LA 01 JUNTA DISTRITAL EJECUTIVA EN EL MES DE MAYO 2024</t>
  </si>
  <si>
    <t>RETENCIONES ARRENDAMIENTO DEL INMUEBLE OCUPADO POR LA 01 JUNTA DISTRITAL EJECUTIVA EN EL MES DE MAYO 2024</t>
  </si>
  <si>
    <t>03/2024</t>
  </si>
  <si>
    <t>ARRENDAMIENTO DEL INMUEBLE OCUPADO POR LA 01 JUNTA DISTRITAL EJECUTIVA EN EL MES DE JUNIO 2024</t>
  </si>
  <si>
    <t>RETENCIONES ARRENDAMIENTO DEL INMUEBLE OCUPADO POR LA 01 JUNTA DISTRITAL EJECUTIVA EN EL MES DE JUNIO 2024</t>
  </si>
  <si>
    <t>Servicios de vigilancia</t>
  </si>
  <si>
    <t>SERVICIO DE VIGILANCIA PARA LA 01 JUNTA DISTRITAL EJECUTIVA, CORRESPONDIENTE AL MES DE JUNIO 2024</t>
  </si>
  <si>
    <t>INE/SERVS/JLE-MOR/01/2023</t>
  </si>
  <si>
    <t xml:space="preserve">RETENCIONES SERVICIO DE VIGILANCIA </t>
  </si>
  <si>
    <t>R003</t>
  </si>
  <si>
    <t>044</t>
  </si>
  <si>
    <t>F15611H</t>
  </si>
  <si>
    <t>SERVICIOS DE LAVANDERÍA, LIMPIEZA E HIGIENE</t>
  </si>
  <si>
    <t>Otros servicios comerciales</t>
  </si>
  <si>
    <t>INE/SERVS/JLE-MOR/03/2023</t>
  </si>
  <si>
    <t>043</t>
  </si>
  <si>
    <t>F13321H</t>
  </si>
  <si>
    <t>F13331H</t>
  </si>
  <si>
    <t xml:space="preserve">Productos alimenticios para el personal en las instalaciones de las unidades responsables </t>
  </si>
  <si>
    <t>22104001-0068</t>
  </si>
  <si>
    <t>Suministro de agua embotellada</t>
  </si>
  <si>
    <t>Arrendamiento de maquinaria y equipo</t>
  </si>
  <si>
    <t>Otros materiales y artículos de construcción y reparación</t>
  </si>
  <si>
    <t>24901001-0106</t>
  </si>
  <si>
    <t>Taquete</t>
  </si>
  <si>
    <t>Artículos metálicos para la construcción</t>
  </si>
  <si>
    <t>24700014-0001</t>
  </si>
  <si>
    <t>Rondana</t>
  </si>
  <si>
    <t>24700018-0001</t>
  </si>
  <si>
    <t>Tornillo (varios)</t>
  </si>
  <si>
    <t>24900013-0001</t>
  </si>
  <si>
    <t>Silicon</t>
  </si>
  <si>
    <t>Cemento y productos de concreto</t>
  </si>
  <si>
    <t>24200001-0001</t>
  </si>
  <si>
    <t>Cemento blanco</t>
  </si>
  <si>
    <t>Materiales y útiles para el procesamiento en equipos y bienes informáticos</t>
  </si>
  <si>
    <t>21401001-0677</t>
  </si>
  <si>
    <t>DISCO DURO 2TB EXT 2.5</t>
  </si>
  <si>
    <t>Refacciones y accesorios para equipo de cómputo y telecomunicaciones</t>
  </si>
  <si>
    <t>ARRENDAMIENTO DEL MES DE MAYO 2024 DEL MODULO DE ATENCION CIUDADANA DE LA 01 JUNTA DISTRITAL EJECUTIVA</t>
  </si>
  <si>
    <t>02-2024</t>
  </si>
  <si>
    <t xml:space="preserve">Combustibles, lubricantes y aditivos para vehículos terrestres, aéreos, marítimos, lacustres y fluviales destinados a servicios administrativos </t>
  </si>
  <si>
    <t>26103001-0031</t>
  </si>
  <si>
    <t>DISPERSION ELECTRONICA DE COMBUSTIBLE PARA SERVICIOS ADMINISTRATIVOS</t>
  </si>
  <si>
    <t>INE/SERVS/JLE-MOR/05/2023</t>
  </si>
  <si>
    <t xml:space="preserve">Combustibles, lubricantes y aditivos para vehículos terrestres, aéreos, marítimos, lacustres y fluviales destinados a servicios públicos y la operación de programas públicos </t>
  </si>
  <si>
    <t>ARRENDAMIENTO DEL MES DE JUNIO 2024 DEL MODULO DE ATENCION CIUDADANA DE LA 01 JUNTA DISTRITAL EJECUTIVA</t>
  </si>
  <si>
    <t>B16AM01</t>
  </si>
  <si>
    <t>Mantenimiento y conservación de vehículos terrestres, aéreos, marítimos, lacustres y fluviales</t>
  </si>
  <si>
    <t>NO APLICA</t>
  </si>
  <si>
    <t>MANTENIMIENTO ELECTRICO CORRECTIVO TIIDA 2010</t>
  </si>
  <si>
    <t>SERVICIO</t>
  </si>
  <si>
    <t>ADJUDICACIÓN DIRECTA</t>
  </si>
  <si>
    <t>PIEZA</t>
  </si>
  <si>
    <t xml:space="preserve"> Otros materiales y artículos de construcción y reparación
</t>
  </si>
  <si>
    <t>24901001-0080</t>
  </si>
  <si>
    <t>PINTURA VINIL ACRILICA</t>
  </si>
  <si>
    <t>CUBETA</t>
  </si>
  <si>
    <t>Material de limpieza</t>
  </si>
  <si>
    <t>21600008-0009</t>
  </si>
  <si>
    <t>PASTILLA DESODORANTE</t>
  </si>
  <si>
    <t>NA</t>
  </si>
  <si>
    <t>ADJUDICACION DIRECTA</t>
  </si>
  <si>
    <t>21600022-0011</t>
  </si>
  <si>
    <t>JABON P/MANOS  ( SHAMPOO )</t>
  </si>
  <si>
    <t>21601001-0023</t>
  </si>
  <si>
    <t>CLORO</t>
  </si>
  <si>
    <t>21600010-0005</t>
  </si>
  <si>
    <t>LIMPIADOR LIQUIDO</t>
  </si>
  <si>
    <t>21600022-0004</t>
  </si>
  <si>
    <t>JABON DETERGENTE EN POLVO  1 kg.</t>
  </si>
  <si>
    <t>21601001-0017</t>
  </si>
  <si>
    <t>TOALLA INTERDOBLADA</t>
  </si>
  <si>
    <t>21601001-0116</t>
  </si>
  <si>
    <t>TRAPO MICROFIBRA</t>
  </si>
  <si>
    <t>21600022-0013</t>
  </si>
  <si>
    <t>LIMPIA VIDRIOS</t>
  </si>
  <si>
    <t>21600027-0004</t>
  </si>
  <si>
    <t>MOOP P/PISOS 50 cms. DE ANCHO (REPUESTO)</t>
  </si>
  <si>
    <t>SERVICIOS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</si>
  <si>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</si>
  <si>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</si>
  <si>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</si>
  <si>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</si>
  <si>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</si>
  <si>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</si>
  <si>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</si>
  <si>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</si>
  <si>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</si>
  <si>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</si>
  <si>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</si>
  <si>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</si>
  <si>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SERVICIO DE VIGILANCIA DE INSTALACIONES DEL MAC 170451.</t>
  </si>
  <si>
    <t>Subcontratación de Servicios con Terceros</t>
  </si>
  <si>
    <t>COMISIONES POR DISPERSION DE MONEDERO ELECTRICO DE COMBUSTIBLE</t>
  </si>
  <si>
    <t>Mantenimiento y conservación de mobiliario y equipo de administración</t>
  </si>
  <si>
    <t>MANTTO. PREV.2TON</t>
  </si>
  <si>
    <t>MANTTO. PREV.5TON</t>
  </si>
  <si>
    <t>Mantenimiento y conservación de vehículos terrestres,aéreos, marítimos, lacustres y fluviales.</t>
  </si>
  <si>
    <t>MANTTO. PREVENTIVO</t>
  </si>
  <si>
    <t>Servicios De Lavandería, Limpieza E Higiene</t>
  </si>
  <si>
    <t>SERVICIO DE LIMPIEZA DE LAS INSTALACIONES DE LA 04 JDE.</t>
  </si>
  <si>
    <t>SERVICIO DE LIMPIEZA DE LAS INSTALACIONES DEL MAC 170451.</t>
  </si>
  <si>
    <t>COMPRA MENOR</t>
  </si>
  <si>
    <t>PAPEL TOALLA  EN ROLLO</t>
  </si>
  <si>
    <t xml:space="preserve">Materiales y útiles de oficina </t>
  </si>
  <si>
    <t>21100087-0013</t>
  </si>
  <si>
    <t>PAPEL BOND T/CARTA 500 hjs.</t>
  </si>
  <si>
    <t>21600007-0003</t>
  </si>
  <si>
    <t>DESINFECTANTE LIMPIADOR  (FABULOSO)</t>
  </si>
  <si>
    <t>D15031H</t>
  </si>
  <si>
    <t>Combustibles, lubricantes y aditivos para vehículos terrestres, aéreos, marítimos, lacustres y fluviales destinados a servicios públicos y la operación de programas públicos</t>
  </si>
  <si>
    <t xml:space="preserve">Subcontratación de servicios con terceros </t>
  </si>
  <si>
    <t>COMISION</t>
  </si>
  <si>
    <t>SERVICIO DE VIGILANCIA EN LAS OFICINAS DE LA 05 JUNTA DISTRITAL EJECUTIVA CORRESPONDIENTE AL MES DE JUNIO 2024</t>
  </si>
  <si>
    <t>ANUAL</t>
  </si>
  <si>
    <t>LICITACION PUBLICA</t>
  </si>
  <si>
    <t>SERVICIO DE ARRENDAMIENTO DEL INMUEBLE QUE OCUPA LA 05 JUNTA DISTRITAL EJECUTIVA CORRESPONDIENTE AL MES DE JUNIO DE 2024</t>
  </si>
  <si>
    <t>INE/JDE05/001/2021</t>
  </si>
  <si>
    <t>INE/JDE05/001/2024</t>
  </si>
  <si>
    <t>SERVICIO DE LIMPIEZA DE LAS OFICINAS DE LA JDE 05 CORRESPONDIENTE AL MES DE JUNIO DE 2024, CON 2 ELEMENTOS.</t>
  </si>
  <si>
    <t>SERVICIO DE FOTOCOPIADO CORRESPONDIENTE DE DE JUNIO CON MOTIVO DEL PROCESO ELECTORAL 2023-2024</t>
  </si>
  <si>
    <t>31301</t>
  </si>
  <si>
    <t>SUMINISTRO DEL SERVICIO DE AGUA POTABLE EN LAS OFICINAS DE LA 05 JUNTA DISTRITAL EJECUTIVA EN MORELOS DEL MES DE JUNIO 2024</t>
  </si>
  <si>
    <t>TOTAL</t>
  </si>
  <si>
    <t>* El precio unitario con IVA esta redondeado.</t>
  </si>
  <si>
    <t>Subdelegaciones</t>
  </si>
  <si>
    <t>INE/110/2022</t>
  </si>
  <si>
    <t>Invitación a cuando menos  tres personas</t>
  </si>
  <si>
    <t>INE/ARREND/JLE-MOR/01/2024</t>
  </si>
  <si>
    <t>INE/SERVS/JLEMOR/02/2023</t>
  </si>
  <si>
    <t>INE/SERVS/JLEMOR/01/2023</t>
  </si>
  <si>
    <t>Junta Distrital Ejecutiva 01</t>
  </si>
  <si>
    <t>Junta Distrital Ejecutiva 05</t>
  </si>
  <si>
    <t>Junta Distrital Ejecutiva 04</t>
  </si>
  <si>
    <t>Junta Distrital Ejecutiva 02</t>
  </si>
  <si>
    <t>PAGO DE SERVICIO DE ARRENDAMIENTO DEL INMUEBLE QUE OCUPAN LAS OFICINAS DE LA 03 JUNTA DISTRITAL EJECUTIVA, CORRESPONDIENTE AL MES DE JUNIO DE 2024</t>
  </si>
  <si>
    <t>INE/JDE03/MOR/01/2024</t>
  </si>
  <si>
    <t>SERVICIO DE VIGILANCIA DE LAS OFICINAS QUE UTILIZA LA JUNTA DISTRITAL EJECUTIVA, CORRESPONDIENTE AL MES DE JUNIO DE 2024</t>
  </si>
  <si>
    <t>Invitación a Cuando menos 3</t>
  </si>
  <si>
    <t>PAGO DE SERVICIO DE ARRENDAMIENTO DE FOCOCOPIADO DEL MES DE JUNIO DE 2024</t>
  </si>
  <si>
    <t>PAGO DEL SERVICIO DE LIMPIEZA DEL INMUEBLE QUE OCUPA LAS OFICINAS DE LA 03 JUNTA DISTRITAL EJECUTIVA, CORRESPONDIENTE AL MES DE JUNIO DE 2024</t>
  </si>
  <si>
    <t>Licitacón Pública Nacional</t>
  </si>
  <si>
    <t>Productos alimenticios para el personal en las
instalaciones de las Unidades Responsables</t>
  </si>
  <si>
    <t>REEMBOLSO POR COMPRA DE INSUMOS DE CAFETERIA PARA LA SESION DE CONSEJO DISTRITAL DE FECHA 29 DE JUNIO DEL 2024</t>
  </si>
  <si>
    <t>Compra menor</t>
  </si>
  <si>
    <t>39202</t>
  </si>
  <si>
    <t>Otros impuestos y derechos</t>
  </si>
  <si>
    <t>REEMBOLSO POR GASTOS DE PEAJES, DERIVADO DE COMISIÓN OFICIAL A CUERNAVACA, MORELOS, LOS DIAS 20 DE MAYO Y 18 DE JUNIO DEL 2024.</t>
  </si>
  <si>
    <t>Servicio de limpieza</t>
  </si>
  <si>
    <t>REEMBOLSO POR PAGO DE SERVICIO DE LIMPIEZA DE MALEZA EN TERRENOS BALDÍOS DE LAS CASILLAS INSTALADAS EN EL DISTRITO 03 EN MORELOS PARA LA JORNADA ELECTORAL DEL 2 DE JUNIO DE 2024.</t>
  </si>
  <si>
    <t>Combustibles</t>
  </si>
  <si>
    <t>REEMBOLSO POR CARGA DE GASOLINA AL VEHICULO MARCA CHEVROLETH, AVEO, PLACAS DE CIRCULACIÓN PYK-363-B, EL DIA 26 DE JUNIO DE 2024, POR APLICACIÓN DE ARTICULO 141.</t>
  </si>
  <si>
    <t>SERVICIO DE ARRENDAMIENTO DEL ESPACIO QUE ES UTILIZADO COMO BODEGA DE MATERIALES ELECTORALES DE LA 03 JUNTA DISTRITAL EJECUTIVA, CORRESPONDIENTE AL MES DE JUNIO DE 2024.</t>
  </si>
  <si>
    <t>INE/JDE03/MOR/04/2024</t>
  </si>
  <si>
    <t>SERVICIO DE ARRENDAMIENTO DE ESTACIONAMIENTO DEL 02 AL 08 DE JUNIO DE 2024, PARA REALIZAR LOS CÓMPUTOS DISTRITALES DEL PROCESO ELECTORAL FEDERAL 2023-2024.</t>
  </si>
  <si>
    <t>INE/JDE03/MOR/08/2024</t>
  </si>
  <si>
    <t>B00D01</t>
  </si>
  <si>
    <t>35201</t>
  </si>
  <si>
    <t>PAGO DE SERVICIO DE TAPIZADO, PINTA DE BASES METALICAS Y PLÁSTICOS EN COLOR NEGRO A VEINTE SILLAS QUE SE ENCUENTRAN EN MALAS CONDICIONES.</t>
  </si>
  <si>
    <t>045</t>
  </si>
  <si>
    <t>31801</t>
  </si>
  <si>
    <t>TRASLADO DE PAQUETERIA</t>
  </si>
  <si>
    <t>REEMBOLSO POR ENVIO DE MATERIAL UTILIZADO EN LAS ACTIVIDADES DEL PREP 2024 A OFICINAS CENTRALES EN LA CIUDAD DE MÉXICO.</t>
  </si>
  <si>
    <t>SERVICIO DE LAVANDERIA</t>
  </si>
  <si>
    <t>REEMBOLSO POR SERVICIO DE LAVANDERIA DE LAS PRENDAS Y VESTIMENTA DE IDENTIFICACIÓN, UTILIZADAS POR LAS Y LOS SUPERVISORES ELECTORALES Y CAPACITADORES-ASISTENTES ELECTORALES EN EL PEF 2023-2024.</t>
  </si>
  <si>
    <t>KILO</t>
  </si>
  <si>
    <t>REEMBOLSO POR COMPRA DE BOLSA DE PLASTICO TRANSPARENTE PARA ALMACENAR EL MATERIAL ELECTORAL PARA SU CONSERVACION, MISMO QUE FUE UTILIZADO EL DIA DE LA JORNADA ELECTORAL.</t>
  </si>
  <si>
    <t>INSUMOS DE CAFETERIA</t>
  </si>
  <si>
    <t>REEMBOLSO POR COMPRA DE AGUAS, REFRESCOS Y ROLLITOS DE JAMON PARA LA SESION DE CONSEJO DISTRITAL DE FECHA 24 DE JUNIO DEL 2024.</t>
  </si>
  <si>
    <t>29400013-0033</t>
  </si>
  <si>
    <t>COMPRA DE DOS MEMORIAS USB DE 64 GB Y DOS MEMORIAS USB DE  32 GB PARA ACTIVIDADES DE LA 03 JUNTA DISTRITAL EJECUTIVA EN MORELOS.</t>
  </si>
  <si>
    <t>24601</t>
  </si>
  <si>
    <t>Material eléctrico y electrónico</t>
  </si>
  <si>
    <t>24600025-0004</t>
  </si>
  <si>
    <t>COMPRA DE UN DOMO CON VENTILA 60 X 60 PARA EL TECHO DE LA VOCALIA DE CEYEC, 3 LAMPARAS TUBULAR DE 59 W, SANITARIO PARA EL BAÑO DE ACCESO GENERAL, Y KIT DE INSTALACIÓN.</t>
  </si>
  <si>
    <t>PAGO DEL SERVICIO DE AGUA POTABLE DE LA 03 JDE EN MORELOS, CORRESPONDIENTE AL BIMESTRE 03: MAY-JUN-2024.</t>
  </si>
  <si>
    <t>26105</t>
  </si>
  <si>
    <t>Gas Lp</t>
  </si>
  <si>
    <t>RECARGA DE GAS LP AL TANQUE ESTACIONARIO DEL CENTRO DE VERIFICACION Y MONITOREO DE LA 03 JUNTA DISTRITAL EJECUTIVA EN MORELOS.</t>
  </si>
  <si>
    <t>REEMBOLSO DE CASETA DE PEAJES, DERIVADO DE COMISIÓN A LA JUNTA LOCAL EJECUTIVA EN CUERNAVACA, MORELOS EL DÍA 22 DE JULIO DE 2024.</t>
  </si>
  <si>
    <t>REEMBOLSO DE CASETA DE PEAJES, DERIVADO DE COMISIONES OFICIALES LOS DÍAS 19, 21, 22, 25, 26 DE JUNIO Y 02 Y 03 DE JULIO DE 2024.</t>
  </si>
  <si>
    <t>21401</t>
  </si>
  <si>
    <t>Materiales y utiles de impresión y reproducción</t>
  </si>
  <si>
    <t>21401001-0502</t>
  </si>
  <si>
    <t>TÓNER PARA IMPRESORA HP COLOR LASER JET M533 NP CF360X</t>
  </si>
  <si>
    <t>21400013-0367</t>
  </si>
  <si>
    <t>TONER PARA IMPRESORA H.P. LASER JET CC364A</t>
  </si>
  <si>
    <t>25201</t>
  </si>
  <si>
    <t>insecticida</t>
  </si>
  <si>
    <t>25200001-0001</t>
  </si>
  <si>
    <t>INSECTICIDA</t>
  </si>
  <si>
    <t>24600020-0022</t>
  </si>
  <si>
    <t>BALASTRA 2X32 W 127V T-8</t>
  </si>
  <si>
    <t>COMPRA DE DOS MEMORIAS USB DE 64 GB PARA EL PLANCHADO DE LOS EQUIPOS DE COMPUTO QUE CAMBIAN DE RESGUARDANTE.</t>
  </si>
  <si>
    <t>35101</t>
  </si>
  <si>
    <t>Servicio de mantenimiento</t>
  </si>
  <si>
    <t>REEMPLAZO DE SANITARIO DE USO GENERAL UBICADO A UN LADO DE LA VOCALÍA SECRETARIAL DE LA 03 JUNTA DISTRITAL.</t>
  </si>
  <si>
    <t>Junta Distrital Ejecutiva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</si>
</sst>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50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6" applyFont="1" applyBorder="1" applyAlignment="1" applyProtection="1">
      <alignment horizontal="center" vertical="center"/>
      <protection locked="0"/>
    </xf>
    <xf numFmtId="1" fontId="6" fillId="0" borderId="1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center"/>
    </xf>
    <xf numFmtId="43" fontId="6" fillId="0" borderId="1" xfId="4" applyNumberFormat="1" applyFont="1" applyBorder="1" applyAlignment="1">
      <alignment horizontal="center" vertical="center" wrapText="1"/>
    </xf>
    <xf numFmtId="164" fontId="6" fillId="0" borderId="1" xfId="5" applyNumberFormat="1" applyFont="1" applyFill="1" applyBorder="1" applyAlignment="1">
      <alignment horizontal="right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165" fontId="6" fillId="0" borderId="1" xfId="6" applyNumberFormat="1" applyFont="1" applyBorder="1" applyAlignment="1" applyProtection="1">
      <alignment horizontal="center" vertical="center"/>
      <protection locked="0"/>
    </xf>
    <xf numFmtId="1" fontId="2" fillId="2" borderId="2" xfId="4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" fillId="2" borderId="3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4" xfId="5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164" fontId="6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6" fillId="0" borderId="1" xfId="4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3" fillId="0" borderId="1" xfId="2" applyFont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3" fontId="14" fillId="0" borderId="1" xfId="2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4" fillId="0" borderId="1" xfId="2" applyNumberFormat="1" applyFont="1" applyBorder="1" applyAlignment="1">
      <alignment vertical="center" wrapText="1"/>
    </xf>
    <xf numFmtId="44" fontId="7" fillId="0" borderId="5" xfId="10" applyFont="1" applyFill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4" fontId="14" fillId="0" borderId="1" xfId="2" applyNumberFormat="1" applyFont="1" applyBorder="1" applyAlignment="1">
      <alignment vertical="center" wrapText="1"/>
    </xf>
    <xf numFmtId="4" fontId="14" fillId="0" borderId="1" xfId="2" applyNumberFormat="1" applyFont="1" applyBorder="1" applyAlignment="1">
      <alignment horizontal="right" vertical="center"/>
    </xf>
    <xf numFmtId="49" fontId="14" fillId="0" borderId="1" xfId="2" quotePrefix="1" applyNumberFormat="1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1" xfId="8" applyNumberFormat="1" applyFont="1" applyBorder="1" applyAlignment="1">
      <alignment horizontal="center" vertic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left" vertical="center"/>
    </xf>
    <xf numFmtId="3" fontId="14" fillId="0" borderId="1" xfId="2" applyNumberFormat="1" applyFont="1" applyBorder="1" applyAlignment="1">
      <alignment horizontal="center" vertical="center" wrapText="1"/>
    </xf>
    <xf numFmtId="3" fontId="10" fillId="0" borderId="1" xfId="8" applyNumberFormat="1" applyFont="1" applyBorder="1" applyAlignment="1">
      <alignment horizontal="center" vertical="center" wrapText="1"/>
    </xf>
    <xf numFmtId="44" fontId="16" fillId="0" borderId="1" xfId="1" applyFont="1" applyFill="1" applyBorder="1" applyAlignment="1">
      <alignment horizontal="center" vertical="center"/>
    </xf>
    <xf numFmtId="44" fontId="17" fillId="0" borderId="1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1" fontId="6" fillId="0" borderId="1" xfId="2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1" fontId="8" fillId="0" borderId="1" xfId="3" applyNumberFormat="1" applyFont="1" applyBorder="1"/>
    <xf numFmtId="1" fontId="9" fillId="0" borderId="1" xfId="2" applyNumberFormat="1" applyFont="1" applyBorder="1" applyAlignment="1">
      <alignment horizontal="center" wrapText="1"/>
    </xf>
    <xf numFmtId="1" fontId="6" fillId="0" borderId="1" xfId="4" applyNumberFormat="1" applyFont="1" applyBorder="1" applyAlignment="1">
      <alignment horizontal="center" wrapText="1"/>
    </xf>
    <xf numFmtId="4" fontId="9" fillId="0" borderId="1" xfId="2" applyNumberFormat="1" applyFont="1" applyBorder="1" applyAlignment="1">
      <alignment horizontal="right" wrapText="1"/>
    </xf>
    <xf numFmtId="1" fontId="9" fillId="0" borderId="1" xfId="2" applyNumberFormat="1" applyFont="1" applyBorder="1" applyAlignment="1">
      <alignment wrapText="1"/>
    </xf>
    <xf numFmtId="4" fontId="8" fillId="0" borderId="1" xfId="0" applyNumberFormat="1" applyFont="1" applyBorder="1"/>
    <xf numFmtId="1" fontId="6" fillId="0" borderId="1" xfId="0" applyNumberFormat="1" applyFont="1" applyBorder="1" applyAlignment="1">
      <alignment wrapText="1"/>
    </xf>
    <xf numFmtId="1" fontId="8" fillId="0" borderId="1" xfId="0" applyNumberFormat="1" applyFont="1" applyBorder="1"/>
    <xf numFmtId="4" fontId="8" fillId="0" borderId="1" xfId="3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center"/>
    </xf>
    <xf numFmtId="1" fontId="8" fillId="0" borderId="1" xfId="0" quotePrefix="1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left" wrapText="1"/>
    </xf>
    <xf numFmtId="1" fontId="6" fillId="0" borderId="1" xfId="4" applyNumberFormat="1" applyFont="1" applyBorder="1" applyAlignment="1">
      <alignment horizontal="left" wrapText="1"/>
    </xf>
    <xf numFmtId="1" fontId="9" fillId="0" borderId="1" xfId="2" applyNumberFormat="1" applyFont="1" applyBorder="1" applyAlignment="1">
      <alignment horizontal="left" wrapText="1"/>
    </xf>
    <xf numFmtId="1" fontId="8" fillId="0" borderId="1" xfId="0" applyNumberFormat="1" applyFont="1" applyBorder="1" applyAlignment="1">
      <alignment horizontal="left"/>
    </xf>
    <xf numFmtId="1" fontId="8" fillId="0" borderId="1" xfId="0" applyNumberFormat="1" applyFont="1" applyBorder="1" applyAlignment="1">
      <alignment horizontal="center" wrapText="1"/>
    </xf>
    <xf numFmtId="1" fontId="8" fillId="0" borderId="1" xfId="0" applyNumberFormat="1" applyFont="1" applyBorder="1" applyAlignment="1">
      <alignment horizontal="left" wrapText="1"/>
    </xf>
    <xf numFmtId="4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wrapText="1"/>
    </xf>
    <xf numFmtId="1" fontId="6" fillId="0" borderId="1" xfId="0" applyNumberFormat="1" applyFont="1" applyBorder="1" applyAlignment="1">
      <alignment horizontal="left"/>
    </xf>
    <xf numFmtId="49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4" fontId="9" fillId="3" borderId="1" xfId="2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top" wrapText="1"/>
    </xf>
    <xf numFmtId="49" fontId="9" fillId="3" borderId="1" xfId="2" applyNumberFormat="1" applyFont="1" applyFill="1" applyBorder="1" applyAlignment="1">
      <alignment vertical="center" wrapText="1"/>
    </xf>
    <xf numFmtId="49" fontId="6" fillId="3" borderId="1" xfId="4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0" fontId="8" fillId="3" borderId="1" xfId="0" applyFont="1" applyFill="1" applyBorder="1"/>
    <xf numFmtId="2" fontId="6" fillId="3" borderId="1" xfId="2" applyNumberFormat="1" applyFont="1" applyFill="1" applyBorder="1" applyAlignment="1">
      <alignment horizontal="center" vertical="center" wrapText="1"/>
    </xf>
    <xf numFmtId="0" fontId="5" fillId="3" borderId="1" xfId="9" applyFill="1" applyBorder="1"/>
    <xf numFmtId="0" fontId="6" fillId="3" borderId="1" xfId="9" applyFont="1" applyFill="1" applyBorder="1"/>
    <xf numFmtId="0" fontId="19" fillId="3" borderId="1" xfId="0" applyFont="1" applyFill="1" applyBorder="1" applyAlignment="1">
      <alignment horizontal="justify" vertical="center" wrapText="1"/>
    </xf>
    <xf numFmtId="4" fontId="20" fillId="3" borderId="1" xfId="0" applyNumberFormat="1" applyFont="1" applyFill="1" applyBorder="1" applyAlignment="1">
      <alignment vertical="center"/>
    </xf>
    <xf numFmtId="0" fontId="19" fillId="3" borderId="1" xfId="0" applyFont="1" applyFill="1" applyBorder="1" applyAlignment="1">
      <alignment horizontal="justify" vertical="top" wrapText="1"/>
    </xf>
    <xf numFmtId="0" fontId="5" fillId="0" borderId="5" xfId="9" applyBorder="1"/>
    <xf numFmtId="0" fontId="5" fillId="0" borderId="1" xfId="9" applyBorder="1"/>
    <xf numFmtId="4" fontId="2" fillId="2" borderId="5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6" fillId="0" borderId="1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/>
    </xf>
    <xf numFmtId="0" fontId="6" fillId="0" borderId="1" xfId="2" applyFont="1" applyBorder="1" applyAlignment="1">
      <alignment horizontal="center" vertical="top" wrapText="1"/>
    </xf>
    <xf numFmtId="1" fontId="6" fillId="0" borderId="1" xfId="4" applyNumberFormat="1" applyFont="1" applyBorder="1" applyAlignment="1">
      <alignment horizontal="center" vertical="top" wrapText="1"/>
    </xf>
    <xf numFmtId="4" fontId="6" fillId="0" borderId="1" xfId="0" applyNumberFormat="1" applyFont="1" applyBorder="1" applyAlignment="1">
      <alignment horizontal="right" vertical="top"/>
    </xf>
    <xf numFmtId="3" fontId="6" fillId="0" borderId="1" xfId="4" applyNumberFormat="1" applyFont="1" applyBorder="1" applyAlignment="1">
      <alignment horizontal="center" vertical="top" wrapText="1"/>
    </xf>
    <xf numFmtId="43" fontId="6" fillId="0" borderId="1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3" fontId="6" fillId="0" borderId="1" xfId="2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49" fontId="6" fillId="0" borderId="1" xfId="0" applyNumberFormat="1" applyFont="1" applyBorder="1" applyAlignment="1">
      <alignment horizontal="center" vertical="top" wrapText="1"/>
    </xf>
    <xf numFmtId="0" fontId="6" fillId="0" borderId="1" xfId="9" applyFont="1" applyBorder="1" applyAlignment="1">
      <alignment horizontal="center" vertical="center" wrapText="1"/>
    </xf>
    <xf numFmtId="44" fontId="6" fillId="0" borderId="1" xfId="11" applyFont="1" applyFill="1" applyBorder="1" applyAlignment="1">
      <alignment horizontal="center" vertical="center"/>
    </xf>
    <xf numFmtId="0" fontId="11" fillId="0" borderId="1" xfId="4" applyFont="1" applyBorder="1" applyAlignment="1">
      <alignment vertical="center" wrapText="1"/>
    </xf>
    <xf numFmtId="49" fontId="6" fillId="0" borderId="1" xfId="0" quotePrefix="1" applyNumberFormat="1" applyFont="1" applyBorder="1" applyAlignment="1">
      <alignment horizontal="center" vertical="top"/>
    </xf>
    <xf numFmtId="0" fontId="3" fillId="0" borderId="0" xfId="2" applyFont="1" applyAlignment="1">
      <alignment horizontal="center"/>
    </xf>
    <xf numFmtId="1" fontId="2" fillId="2" borderId="6" xfId="4" applyNumberFormat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1" fontId="2" fillId="2" borderId="8" xfId="4" applyNumberFormat="1" applyFont="1" applyFill="1" applyBorder="1" applyAlignment="1">
      <alignment horizontal="center" vertical="center" wrapText="1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</cellXfs>
  <cellStyles count="12">
    <cellStyle name="Millares 2" xfId="5" xr:uid="{69CD560A-0157-4FAC-9EAA-A447B18C6661}"/>
    <cellStyle name="Moneda" xfId="1" builtinId="4"/>
    <cellStyle name="Moneda 2 2" xfId="10" xr:uid="{AAE1AEDF-E817-49DF-B325-6CA2CADD03EC}"/>
    <cellStyle name="Moneda 4" xfId="11" xr:uid="{42C0A9E9-F5F6-4A7D-B067-A714FBD195FE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0</xdr:row>
      <xdr:rowOff>152401</xdr:rowOff>
    </xdr:from>
    <xdr:to>
      <xdr:col>2</xdr:col>
      <xdr:colOff>515689</xdr:colOff>
      <xdr:row>4</xdr:row>
      <xdr:rowOff>222250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1353" y="152401"/>
          <a:ext cx="2351586" cy="9524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4:W206"/>
  <sheetViews>
    <sheetView tabSelected="1" zoomScaleNormal="100" workbookViewId="0">
      <pane ySplit="7" topLeftCell="A8" activePane="bottomLeft" state="frozen"/>
      <selection pane="bottomLeft" activeCell="H2" sqref="H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4" spans="1:19" ht="26" x14ac:dyDescent="0.6">
      <c r="A4" s="144" t="s">
        <v>29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</row>
    <row r="5" spans="1:19" ht="26" x14ac:dyDescent="0.6">
      <c r="A5" s="29"/>
      <c r="B5" s="29"/>
      <c r="C5" s="29"/>
      <c r="D5" s="29"/>
      <c r="E5" s="29"/>
      <c r="F5" s="29"/>
      <c r="G5" s="29"/>
      <c r="H5" s="29"/>
      <c r="I5" s="3"/>
      <c r="J5" s="4"/>
      <c r="K5" s="5"/>
      <c r="L5" s="29"/>
      <c r="M5" s="29"/>
      <c r="N5" s="29"/>
      <c r="O5" s="29"/>
      <c r="P5" s="6"/>
      <c r="Q5" s="4"/>
      <c r="R5" s="7"/>
    </row>
    <row r="6" spans="1:19" ht="15" thickBot="1" x14ac:dyDescent="0.4"/>
    <row r="7" spans="1:19" s="12" customFormat="1" ht="56.25" customHeight="1" x14ac:dyDescent="0.35">
      <c r="A7" s="41" t="s">
        <v>0</v>
      </c>
      <c r="B7" s="42" t="s">
        <v>1</v>
      </c>
      <c r="C7" s="42" t="s">
        <v>2</v>
      </c>
      <c r="D7" s="42" t="s">
        <v>3</v>
      </c>
      <c r="E7" s="42" t="s">
        <v>4</v>
      </c>
      <c r="F7" s="42" t="s">
        <v>5</v>
      </c>
      <c r="G7" s="42" t="s">
        <v>6</v>
      </c>
      <c r="H7" s="43" t="s">
        <v>7</v>
      </c>
      <c r="I7" s="39" t="s">
        <v>8</v>
      </c>
      <c r="J7" s="39" t="s">
        <v>9</v>
      </c>
      <c r="K7" s="44" t="s">
        <v>10</v>
      </c>
      <c r="L7" s="43" t="s">
        <v>11</v>
      </c>
      <c r="M7" s="43" t="s">
        <v>12</v>
      </c>
      <c r="N7" s="43" t="s">
        <v>13</v>
      </c>
      <c r="O7" s="45" t="s">
        <v>14</v>
      </c>
      <c r="P7" s="46" t="s">
        <v>15</v>
      </c>
      <c r="Q7" s="47" t="s">
        <v>16</v>
      </c>
      <c r="R7" s="48" t="s">
        <v>17</v>
      </c>
      <c r="S7" s="49" t="s">
        <v>44</v>
      </c>
    </row>
    <row r="8" spans="1:19" s="16" customFormat="1" ht="44.25" customHeight="1" x14ac:dyDescent="0.35">
      <c r="A8" s="33" t="s">
        <v>18</v>
      </c>
      <c r="B8" s="20" t="s">
        <v>25</v>
      </c>
      <c r="C8" s="20" t="s">
        <v>26</v>
      </c>
      <c r="D8" s="20" t="s">
        <v>19</v>
      </c>
      <c r="E8" s="21" t="s">
        <v>20</v>
      </c>
      <c r="F8" s="21" t="s">
        <v>19</v>
      </c>
      <c r="G8" s="22" t="s">
        <v>22</v>
      </c>
      <c r="H8" s="22">
        <v>31401</v>
      </c>
      <c r="I8" s="36" t="s">
        <v>33</v>
      </c>
      <c r="J8" s="23"/>
      <c r="K8" s="52" t="s">
        <v>45</v>
      </c>
      <c r="L8" s="23" t="s">
        <v>357</v>
      </c>
      <c r="M8" s="24" t="s">
        <v>281</v>
      </c>
      <c r="N8" s="30" t="s">
        <v>21</v>
      </c>
      <c r="O8" s="25">
        <v>4049.78</v>
      </c>
      <c r="P8" s="26">
        <v>4049.78</v>
      </c>
      <c r="Q8" s="28" t="s">
        <v>24</v>
      </c>
      <c r="R8" s="27">
        <v>4049.78</v>
      </c>
      <c r="S8" s="51">
        <v>4049.78</v>
      </c>
    </row>
    <row r="9" spans="1:19" s="16" customFormat="1" ht="44.25" customHeight="1" x14ac:dyDescent="0.35">
      <c r="A9" s="33" t="s">
        <v>18</v>
      </c>
      <c r="B9" s="20" t="s">
        <v>25</v>
      </c>
      <c r="C9" s="20" t="s">
        <v>39</v>
      </c>
      <c r="D9" s="20" t="s">
        <v>19</v>
      </c>
      <c r="E9" s="21" t="s">
        <v>20</v>
      </c>
      <c r="F9" s="21" t="s">
        <v>19</v>
      </c>
      <c r="G9" s="22" t="s">
        <v>37</v>
      </c>
      <c r="H9" s="22">
        <v>31401</v>
      </c>
      <c r="I9" s="36" t="s">
        <v>33</v>
      </c>
      <c r="J9" s="23"/>
      <c r="K9" s="36" t="s">
        <v>46</v>
      </c>
      <c r="L9" s="23" t="s">
        <v>357</v>
      </c>
      <c r="M9" s="24" t="s">
        <v>281</v>
      </c>
      <c r="N9" s="30" t="s">
        <v>21</v>
      </c>
      <c r="O9" s="25">
        <v>4829.2700000000004</v>
      </c>
      <c r="P9" s="26">
        <v>4829.2700000000004</v>
      </c>
      <c r="Q9" s="28" t="s">
        <v>24</v>
      </c>
      <c r="R9" s="27">
        <v>4829.2700000000004</v>
      </c>
      <c r="S9" s="51">
        <v>4829.2700000000004</v>
      </c>
    </row>
    <row r="10" spans="1:19" s="16" customFormat="1" ht="44.25" customHeight="1" x14ac:dyDescent="0.35">
      <c r="A10" s="33" t="s">
        <v>18</v>
      </c>
      <c r="B10" s="20" t="s">
        <v>25</v>
      </c>
      <c r="C10" s="20" t="s">
        <v>39</v>
      </c>
      <c r="D10" s="20" t="s">
        <v>19</v>
      </c>
      <c r="E10" s="21" t="s">
        <v>31</v>
      </c>
      <c r="F10" s="31">
        <v>88</v>
      </c>
      <c r="G10" s="22" t="s">
        <v>32</v>
      </c>
      <c r="H10" s="22">
        <v>31401</v>
      </c>
      <c r="I10" s="36" t="s">
        <v>33</v>
      </c>
      <c r="J10" s="23"/>
      <c r="K10" s="36" t="s">
        <v>46</v>
      </c>
      <c r="L10" s="23" t="s">
        <v>357</v>
      </c>
      <c r="M10" s="24" t="s">
        <v>281</v>
      </c>
      <c r="N10" s="30" t="s">
        <v>21</v>
      </c>
      <c r="O10" s="25">
        <v>1075.8599999999999</v>
      </c>
      <c r="P10" s="26">
        <v>1075.8599999999999</v>
      </c>
      <c r="Q10" s="28" t="s">
        <v>24</v>
      </c>
      <c r="R10" s="27">
        <v>1075.8599999999999</v>
      </c>
      <c r="S10" s="51">
        <v>1075.8599999999999</v>
      </c>
    </row>
    <row r="11" spans="1:19" s="16" customFormat="1" ht="44.25" customHeight="1" x14ac:dyDescent="0.35">
      <c r="A11" s="33" t="s">
        <v>18</v>
      </c>
      <c r="B11" s="20" t="s">
        <v>25</v>
      </c>
      <c r="C11" s="20" t="s">
        <v>40</v>
      </c>
      <c r="D11" s="20" t="s">
        <v>19</v>
      </c>
      <c r="E11" s="21" t="s">
        <v>31</v>
      </c>
      <c r="F11" s="31">
        <v>88</v>
      </c>
      <c r="G11" s="22" t="s">
        <v>32</v>
      </c>
      <c r="H11" s="22">
        <v>31401</v>
      </c>
      <c r="I11" s="36" t="s">
        <v>33</v>
      </c>
      <c r="J11" s="23"/>
      <c r="K11" s="36" t="s">
        <v>47</v>
      </c>
      <c r="L11" s="23" t="s">
        <v>357</v>
      </c>
      <c r="M11" s="24" t="s">
        <v>281</v>
      </c>
      <c r="N11" s="30" t="s">
        <v>21</v>
      </c>
      <c r="O11" s="25">
        <v>1206.9000000000001</v>
      </c>
      <c r="P11" s="26">
        <v>1206.9000000000001</v>
      </c>
      <c r="Q11" s="28" t="s">
        <v>24</v>
      </c>
      <c r="R11" s="27">
        <v>1206.9000000000001</v>
      </c>
      <c r="S11" s="51">
        <v>1206.9000000000001</v>
      </c>
    </row>
    <row r="12" spans="1:19" s="16" customFormat="1" ht="44.25" customHeight="1" x14ac:dyDescent="0.35">
      <c r="A12" s="33" t="s">
        <v>18</v>
      </c>
      <c r="B12" s="20" t="s">
        <v>25</v>
      </c>
      <c r="C12" s="20" t="s">
        <v>40</v>
      </c>
      <c r="D12" s="20" t="s">
        <v>19</v>
      </c>
      <c r="E12" s="21" t="s">
        <v>20</v>
      </c>
      <c r="F12" s="21" t="s">
        <v>19</v>
      </c>
      <c r="G12" s="22" t="s">
        <v>37</v>
      </c>
      <c r="H12" s="22">
        <v>31401</v>
      </c>
      <c r="I12" s="36" t="s">
        <v>33</v>
      </c>
      <c r="J12" s="23"/>
      <c r="K12" s="36" t="s">
        <v>47</v>
      </c>
      <c r="L12" s="23" t="s">
        <v>357</v>
      </c>
      <c r="M12" s="24" t="s">
        <v>281</v>
      </c>
      <c r="N12" s="30" t="s">
        <v>21</v>
      </c>
      <c r="O12" s="25">
        <v>1137.67</v>
      </c>
      <c r="P12" s="26">
        <v>1137.67</v>
      </c>
      <c r="Q12" s="28" t="s">
        <v>24</v>
      </c>
      <c r="R12" s="27">
        <v>1137.67</v>
      </c>
      <c r="S12" s="51">
        <v>1137.67</v>
      </c>
    </row>
    <row r="13" spans="1:19" s="16" customFormat="1" ht="44.25" customHeight="1" x14ac:dyDescent="0.35">
      <c r="A13" s="33" t="s">
        <v>18</v>
      </c>
      <c r="B13" s="20" t="s">
        <v>25</v>
      </c>
      <c r="C13" s="20" t="s">
        <v>41</v>
      </c>
      <c r="D13" s="20" t="s">
        <v>19</v>
      </c>
      <c r="E13" s="21" t="s">
        <v>20</v>
      </c>
      <c r="F13" s="21" t="s">
        <v>19</v>
      </c>
      <c r="G13" s="22" t="s">
        <v>37</v>
      </c>
      <c r="H13" s="22">
        <v>31401</v>
      </c>
      <c r="I13" s="36" t="s">
        <v>33</v>
      </c>
      <c r="J13" s="23"/>
      <c r="K13" s="36" t="s">
        <v>48</v>
      </c>
      <c r="L13" s="23" t="s">
        <v>357</v>
      </c>
      <c r="M13" s="24" t="s">
        <v>281</v>
      </c>
      <c r="N13" s="30" t="s">
        <v>21</v>
      </c>
      <c r="O13" s="25">
        <v>295.66000000000003</v>
      </c>
      <c r="P13" s="26">
        <v>295.66000000000003</v>
      </c>
      <c r="Q13" s="28" t="s">
        <v>24</v>
      </c>
      <c r="R13" s="27">
        <v>295.66000000000003</v>
      </c>
      <c r="S13" s="51">
        <v>295.66000000000003</v>
      </c>
    </row>
    <row r="14" spans="1:19" s="16" customFormat="1" ht="44.25" customHeight="1" x14ac:dyDescent="0.35">
      <c r="A14" s="33" t="s">
        <v>18</v>
      </c>
      <c r="B14" s="20" t="s">
        <v>25</v>
      </c>
      <c r="C14" s="20" t="s">
        <v>41</v>
      </c>
      <c r="D14" s="20" t="s">
        <v>19</v>
      </c>
      <c r="E14" s="21" t="s">
        <v>20</v>
      </c>
      <c r="F14" s="21" t="s">
        <v>19</v>
      </c>
      <c r="G14" s="22" t="s">
        <v>22</v>
      </c>
      <c r="H14" s="22">
        <v>31401</v>
      </c>
      <c r="I14" s="36" t="s">
        <v>33</v>
      </c>
      <c r="J14" s="23"/>
      <c r="K14" s="36" t="s">
        <v>48</v>
      </c>
      <c r="L14" s="23" t="s">
        <v>357</v>
      </c>
      <c r="M14" s="24" t="s">
        <v>281</v>
      </c>
      <c r="N14" s="30" t="s">
        <v>21</v>
      </c>
      <c r="O14" s="25">
        <v>1724.13</v>
      </c>
      <c r="P14" s="26">
        <v>1724.13</v>
      </c>
      <c r="Q14" s="28" t="s">
        <v>24</v>
      </c>
      <c r="R14" s="27">
        <v>1724.13</v>
      </c>
      <c r="S14" s="51">
        <v>1724.13</v>
      </c>
    </row>
    <row r="15" spans="1:19" s="16" customFormat="1" ht="44.25" customHeight="1" x14ac:dyDescent="0.35">
      <c r="A15" s="33" t="s">
        <v>18</v>
      </c>
      <c r="B15" s="20" t="s">
        <v>25</v>
      </c>
      <c r="C15" s="20" t="s">
        <v>42</v>
      </c>
      <c r="D15" s="20" t="s">
        <v>19</v>
      </c>
      <c r="E15" s="21" t="s">
        <v>20</v>
      </c>
      <c r="F15" s="21" t="s">
        <v>19</v>
      </c>
      <c r="G15" s="22" t="s">
        <v>37</v>
      </c>
      <c r="H15" s="22">
        <v>31401</v>
      </c>
      <c r="I15" s="36" t="s">
        <v>33</v>
      </c>
      <c r="J15" s="23"/>
      <c r="K15" s="36" t="s">
        <v>49</v>
      </c>
      <c r="L15" s="23" t="s">
        <v>357</v>
      </c>
      <c r="M15" s="24" t="s">
        <v>281</v>
      </c>
      <c r="N15" s="30" t="s">
        <v>21</v>
      </c>
      <c r="O15" s="25">
        <v>2412.21</v>
      </c>
      <c r="P15" s="26">
        <v>2412.21</v>
      </c>
      <c r="Q15" s="28" t="s">
        <v>24</v>
      </c>
      <c r="R15" s="27">
        <v>2412.21</v>
      </c>
      <c r="S15" s="51">
        <v>2412.21</v>
      </c>
    </row>
    <row r="16" spans="1:19" s="16" customFormat="1" ht="44.25" customHeight="1" x14ac:dyDescent="0.35">
      <c r="A16" s="33" t="s">
        <v>18</v>
      </c>
      <c r="B16" s="20" t="s">
        <v>25</v>
      </c>
      <c r="C16" s="20" t="s">
        <v>43</v>
      </c>
      <c r="D16" s="20" t="s">
        <v>19</v>
      </c>
      <c r="E16" s="21" t="s">
        <v>20</v>
      </c>
      <c r="F16" s="21" t="s">
        <v>19</v>
      </c>
      <c r="G16" s="22" t="s">
        <v>22</v>
      </c>
      <c r="H16" s="22">
        <v>31401</v>
      </c>
      <c r="I16" s="36" t="s">
        <v>33</v>
      </c>
      <c r="J16" s="23"/>
      <c r="K16" s="36" t="s">
        <v>50</v>
      </c>
      <c r="L16" s="23" t="s">
        <v>357</v>
      </c>
      <c r="M16" s="24" t="s">
        <v>281</v>
      </c>
      <c r="N16" s="30" t="s">
        <v>21</v>
      </c>
      <c r="O16" s="25">
        <v>1165.3399999999999</v>
      </c>
      <c r="P16" s="26">
        <v>1165.3399999999999</v>
      </c>
      <c r="Q16" s="28" t="s">
        <v>24</v>
      </c>
      <c r="R16" s="27">
        <v>1165.3399999999999</v>
      </c>
      <c r="S16" s="51">
        <v>1165.3399999999999</v>
      </c>
    </row>
    <row r="17" spans="1:23" s="16" customFormat="1" ht="44.25" customHeight="1" x14ac:dyDescent="0.35">
      <c r="A17" s="33" t="s">
        <v>18</v>
      </c>
      <c r="B17" s="20" t="s">
        <v>25</v>
      </c>
      <c r="C17" s="20" t="s">
        <v>26</v>
      </c>
      <c r="D17" s="20" t="s">
        <v>19</v>
      </c>
      <c r="E17" s="22" t="s">
        <v>31</v>
      </c>
      <c r="F17" s="38">
        <v>45</v>
      </c>
      <c r="G17" s="22" t="s">
        <v>36</v>
      </c>
      <c r="H17" s="38">
        <v>21101</v>
      </c>
      <c r="I17" s="30" t="s">
        <v>38</v>
      </c>
      <c r="J17" s="23" t="s">
        <v>51</v>
      </c>
      <c r="K17" s="30" t="s">
        <v>60</v>
      </c>
      <c r="L17" s="23" t="s">
        <v>23</v>
      </c>
      <c r="M17" s="24" t="s">
        <v>23</v>
      </c>
      <c r="N17" s="30" t="s">
        <v>27</v>
      </c>
      <c r="O17" s="25">
        <v>1</v>
      </c>
      <c r="P17" s="26">
        <v>3384.56</v>
      </c>
      <c r="Q17" s="28" t="s">
        <v>24</v>
      </c>
      <c r="R17" s="27">
        <v>3384.56</v>
      </c>
      <c r="S17" s="51">
        <v>3384.56</v>
      </c>
    </row>
    <row r="18" spans="1:23" s="16" customFormat="1" ht="44.25" customHeight="1" x14ac:dyDescent="0.35">
      <c r="A18" s="33" t="s">
        <v>18</v>
      </c>
      <c r="B18" s="20" t="s">
        <v>25</v>
      </c>
      <c r="C18" s="20" t="s">
        <v>26</v>
      </c>
      <c r="D18" s="20" t="s">
        <v>19</v>
      </c>
      <c r="E18" s="22" t="s">
        <v>31</v>
      </c>
      <c r="F18" s="38">
        <v>45</v>
      </c>
      <c r="G18" s="22" t="s">
        <v>36</v>
      </c>
      <c r="H18" s="38">
        <v>24601</v>
      </c>
      <c r="I18" s="30" t="s">
        <v>68</v>
      </c>
      <c r="J18" s="23" t="s">
        <v>52</v>
      </c>
      <c r="K18" s="30" t="s">
        <v>61</v>
      </c>
      <c r="L18" s="23" t="s">
        <v>23</v>
      </c>
      <c r="M18" s="24" t="s">
        <v>23</v>
      </c>
      <c r="N18" s="30" t="s">
        <v>71</v>
      </c>
      <c r="O18" s="25">
        <v>1</v>
      </c>
      <c r="P18" s="26">
        <v>333.39</v>
      </c>
      <c r="Q18" s="28" t="s">
        <v>24</v>
      </c>
      <c r="R18" s="27">
        <v>333.39</v>
      </c>
      <c r="S18" s="51">
        <v>333.39</v>
      </c>
    </row>
    <row r="19" spans="1:23" s="16" customFormat="1" ht="44.25" customHeight="1" x14ac:dyDescent="0.35">
      <c r="A19" s="33" t="s">
        <v>18</v>
      </c>
      <c r="B19" s="20" t="s">
        <v>25</v>
      </c>
      <c r="C19" s="20" t="s">
        <v>26</v>
      </c>
      <c r="D19" s="20" t="s">
        <v>19</v>
      </c>
      <c r="E19" s="22" t="s">
        <v>31</v>
      </c>
      <c r="F19" s="38">
        <v>45</v>
      </c>
      <c r="G19" s="22" t="s">
        <v>36</v>
      </c>
      <c r="H19" s="38">
        <v>24901</v>
      </c>
      <c r="I19" s="30" t="s">
        <v>69</v>
      </c>
      <c r="J19" s="23" t="s">
        <v>53</v>
      </c>
      <c r="K19" s="30" t="s">
        <v>62</v>
      </c>
      <c r="L19" s="23" t="s">
        <v>23</v>
      </c>
      <c r="M19" s="24" t="s">
        <v>23</v>
      </c>
      <c r="N19" s="30" t="s">
        <v>27</v>
      </c>
      <c r="O19" s="25">
        <v>1</v>
      </c>
      <c r="P19" s="26">
        <v>1651.61</v>
      </c>
      <c r="Q19" s="28" t="s">
        <v>24</v>
      </c>
      <c r="R19" s="27">
        <v>1651.61</v>
      </c>
      <c r="S19" s="51">
        <v>1651.61</v>
      </c>
    </row>
    <row r="20" spans="1:23" s="16" customFormat="1" ht="44.25" customHeight="1" x14ac:dyDescent="0.35">
      <c r="A20" s="33" t="s">
        <v>18</v>
      </c>
      <c r="B20" s="20" t="s">
        <v>25</v>
      </c>
      <c r="C20" s="20" t="s">
        <v>26</v>
      </c>
      <c r="D20" s="20" t="s">
        <v>19</v>
      </c>
      <c r="E20" s="22" t="s">
        <v>31</v>
      </c>
      <c r="F20" s="38">
        <v>45</v>
      </c>
      <c r="G20" s="22" t="s">
        <v>36</v>
      </c>
      <c r="H20" s="38">
        <v>29401</v>
      </c>
      <c r="I20" s="30" t="s">
        <v>70</v>
      </c>
      <c r="J20" s="23" t="s">
        <v>54</v>
      </c>
      <c r="K20" s="30" t="s">
        <v>63</v>
      </c>
      <c r="L20" s="23" t="s">
        <v>23</v>
      </c>
      <c r="M20" s="24" t="s">
        <v>23</v>
      </c>
      <c r="N20" s="30" t="s">
        <v>27</v>
      </c>
      <c r="O20" s="25">
        <v>1</v>
      </c>
      <c r="P20" s="26">
        <v>24330.44</v>
      </c>
      <c r="Q20" s="28" t="s">
        <v>24</v>
      </c>
      <c r="R20" s="27">
        <v>24330.44</v>
      </c>
      <c r="S20" s="51">
        <v>24330.44</v>
      </c>
    </row>
    <row r="21" spans="1:23" s="16" customFormat="1" ht="44.25" customHeight="1" x14ac:dyDescent="0.35">
      <c r="A21" s="33" t="s">
        <v>18</v>
      </c>
      <c r="B21" s="20" t="s">
        <v>25</v>
      </c>
      <c r="C21" s="20" t="s">
        <v>26</v>
      </c>
      <c r="D21" s="20" t="s">
        <v>19</v>
      </c>
      <c r="E21" s="22" t="s">
        <v>20</v>
      </c>
      <c r="F21" s="38">
        <v>1</v>
      </c>
      <c r="G21" s="22" t="s">
        <v>37</v>
      </c>
      <c r="H21" s="38">
        <v>22103</v>
      </c>
      <c r="I21" s="30" t="s">
        <v>72</v>
      </c>
      <c r="J21" s="23" t="s">
        <v>55</v>
      </c>
      <c r="K21" s="30" t="s">
        <v>35</v>
      </c>
      <c r="L21" s="23" t="s">
        <v>23</v>
      </c>
      <c r="M21" s="24" t="s">
        <v>23</v>
      </c>
      <c r="N21" s="30" t="s">
        <v>88</v>
      </c>
      <c r="O21" s="25">
        <v>2138</v>
      </c>
      <c r="P21" s="26">
        <v>2138</v>
      </c>
      <c r="Q21" s="28" t="s">
        <v>24</v>
      </c>
      <c r="R21" s="27">
        <v>2138</v>
      </c>
      <c r="S21" s="51">
        <v>2138</v>
      </c>
    </row>
    <row r="22" spans="1:23" s="16" customFormat="1" ht="44.25" customHeight="1" x14ac:dyDescent="0.35">
      <c r="A22" s="33" t="s">
        <v>18</v>
      </c>
      <c r="B22" s="20" t="s">
        <v>25</v>
      </c>
      <c r="C22" s="20" t="s">
        <v>26</v>
      </c>
      <c r="D22" s="20" t="s">
        <v>19</v>
      </c>
      <c r="E22" s="22" t="s">
        <v>20</v>
      </c>
      <c r="F22" s="38">
        <v>1</v>
      </c>
      <c r="G22" s="22" t="s">
        <v>37</v>
      </c>
      <c r="H22" s="38">
        <v>22103</v>
      </c>
      <c r="I22" s="30" t="s">
        <v>72</v>
      </c>
      <c r="J22" s="23" t="s">
        <v>55</v>
      </c>
      <c r="K22" s="30" t="s">
        <v>35</v>
      </c>
      <c r="L22" s="23" t="s">
        <v>23</v>
      </c>
      <c r="M22" s="24" t="s">
        <v>23</v>
      </c>
      <c r="N22" s="30" t="s">
        <v>88</v>
      </c>
      <c r="O22" s="25">
        <v>3042</v>
      </c>
      <c r="P22" s="26">
        <v>3042</v>
      </c>
      <c r="Q22" s="28" t="s">
        <v>24</v>
      </c>
      <c r="R22" s="27">
        <v>3042</v>
      </c>
      <c r="S22" s="51">
        <v>3042</v>
      </c>
    </row>
    <row r="23" spans="1:23" s="16" customFormat="1" ht="26" x14ac:dyDescent="0.35">
      <c r="A23" s="33" t="s">
        <v>18</v>
      </c>
      <c r="B23" s="20" t="s">
        <v>25</v>
      </c>
      <c r="C23" s="20" t="s">
        <v>26</v>
      </c>
      <c r="D23" s="20" t="s">
        <v>19</v>
      </c>
      <c r="E23" s="22" t="s">
        <v>20</v>
      </c>
      <c r="F23" s="38">
        <v>1</v>
      </c>
      <c r="G23" s="22" t="s">
        <v>37</v>
      </c>
      <c r="H23" s="38">
        <v>24601</v>
      </c>
      <c r="I23" s="36" t="s">
        <v>68</v>
      </c>
      <c r="J23" s="23" t="s">
        <v>56</v>
      </c>
      <c r="K23" s="36" t="s">
        <v>64</v>
      </c>
      <c r="L23" s="23" t="s">
        <v>23</v>
      </c>
      <c r="M23" s="24" t="s">
        <v>23</v>
      </c>
      <c r="N23" s="30" t="s">
        <v>27</v>
      </c>
      <c r="O23" s="25">
        <v>100</v>
      </c>
      <c r="P23" s="26">
        <v>277.24</v>
      </c>
      <c r="Q23" s="28" t="s">
        <v>24</v>
      </c>
      <c r="R23" s="27">
        <v>277.24</v>
      </c>
      <c r="S23" s="51">
        <v>277.24</v>
      </c>
    </row>
    <row r="24" spans="1:23" s="16" customFormat="1" ht="117" x14ac:dyDescent="0.35">
      <c r="A24" s="33" t="s">
        <v>18</v>
      </c>
      <c r="B24" s="20" t="s">
        <v>25</v>
      </c>
      <c r="C24" s="20" t="s">
        <v>26</v>
      </c>
      <c r="D24" s="20" t="s">
        <v>19</v>
      </c>
      <c r="E24" s="22" t="s">
        <v>20</v>
      </c>
      <c r="F24" s="38">
        <v>1</v>
      </c>
      <c r="G24" s="22" t="s">
        <v>37</v>
      </c>
      <c r="H24" s="38">
        <v>29401</v>
      </c>
      <c r="I24" s="30" t="s">
        <v>73</v>
      </c>
      <c r="J24" s="23" t="s">
        <v>57</v>
      </c>
      <c r="K24" s="30" t="s">
        <v>65</v>
      </c>
      <c r="L24" s="23" t="s">
        <v>23</v>
      </c>
      <c r="M24" s="24" t="s">
        <v>23</v>
      </c>
      <c r="N24" s="30" t="s">
        <v>71</v>
      </c>
      <c r="O24" s="25">
        <v>1</v>
      </c>
      <c r="P24" s="26">
        <v>452.4</v>
      </c>
      <c r="Q24" s="28" t="s">
        <v>24</v>
      </c>
      <c r="R24" s="27">
        <v>452.4</v>
      </c>
      <c r="S24" s="51">
        <v>452.4</v>
      </c>
    </row>
    <row r="25" spans="1:23" s="16" customFormat="1" ht="44.25" customHeight="1" x14ac:dyDescent="0.35">
      <c r="A25" s="33" t="s">
        <v>18</v>
      </c>
      <c r="B25" s="20" t="s">
        <v>25</v>
      </c>
      <c r="C25" s="20" t="s">
        <v>26</v>
      </c>
      <c r="D25" s="20" t="s">
        <v>19</v>
      </c>
      <c r="E25" s="22" t="s">
        <v>20</v>
      </c>
      <c r="F25" s="38">
        <v>1</v>
      </c>
      <c r="G25" s="22" t="s">
        <v>37</v>
      </c>
      <c r="H25" s="38">
        <v>29401</v>
      </c>
      <c r="I25" s="30" t="s">
        <v>73</v>
      </c>
      <c r="J25" s="23" t="s">
        <v>58</v>
      </c>
      <c r="K25" s="30" t="s">
        <v>66</v>
      </c>
      <c r="L25" s="23" t="s">
        <v>23</v>
      </c>
      <c r="M25" s="24" t="s">
        <v>23</v>
      </c>
      <c r="N25" s="30" t="s">
        <v>27</v>
      </c>
      <c r="O25" s="25">
        <v>8</v>
      </c>
      <c r="P25" s="26">
        <v>825.92</v>
      </c>
      <c r="Q25" s="28" t="s">
        <v>24</v>
      </c>
      <c r="R25" s="27">
        <v>825.92</v>
      </c>
      <c r="S25" s="51">
        <v>825.92</v>
      </c>
    </row>
    <row r="26" spans="1:23" s="16" customFormat="1" ht="44.25" customHeight="1" x14ac:dyDescent="0.35">
      <c r="A26" s="33" t="s">
        <v>18</v>
      </c>
      <c r="B26" s="20" t="s">
        <v>25</v>
      </c>
      <c r="C26" s="20" t="s">
        <v>26</v>
      </c>
      <c r="D26" s="20" t="s">
        <v>19</v>
      </c>
      <c r="E26" s="22" t="s">
        <v>20</v>
      </c>
      <c r="F26" s="38">
        <v>1</v>
      </c>
      <c r="G26" s="22" t="s">
        <v>37</v>
      </c>
      <c r="H26" s="38">
        <v>29401</v>
      </c>
      <c r="I26" s="30" t="s">
        <v>73</v>
      </c>
      <c r="J26" s="35" t="s">
        <v>59</v>
      </c>
      <c r="K26" s="30" t="s">
        <v>67</v>
      </c>
      <c r="L26" s="23" t="s">
        <v>23</v>
      </c>
      <c r="M26" s="24" t="s">
        <v>23</v>
      </c>
      <c r="N26" s="30" t="s">
        <v>27</v>
      </c>
      <c r="O26" s="25">
        <v>2</v>
      </c>
      <c r="P26" s="26">
        <v>324.8</v>
      </c>
      <c r="Q26" s="28" t="s">
        <v>24</v>
      </c>
      <c r="R26" s="27">
        <v>324.8</v>
      </c>
      <c r="S26" s="51">
        <v>324.8</v>
      </c>
    </row>
    <row r="27" spans="1:23" s="16" customFormat="1" ht="44.25" customHeight="1" x14ac:dyDescent="0.35">
      <c r="A27" s="33" t="s">
        <v>18</v>
      </c>
      <c r="B27" s="20" t="s">
        <v>25</v>
      </c>
      <c r="C27" s="20" t="s">
        <v>26</v>
      </c>
      <c r="D27" s="20" t="s">
        <v>19</v>
      </c>
      <c r="E27" s="22" t="s">
        <v>20</v>
      </c>
      <c r="F27" s="38">
        <v>1</v>
      </c>
      <c r="G27" s="22" t="s">
        <v>37</v>
      </c>
      <c r="H27" s="38">
        <v>22104</v>
      </c>
      <c r="I27" s="30" t="s">
        <v>74</v>
      </c>
      <c r="J27" s="23" t="s">
        <v>34</v>
      </c>
      <c r="K27" s="30" t="s">
        <v>35</v>
      </c>
      <c r="L27" s="23" t="s">
        <v>23</v>
      </c>
      <c r="M27" s="24" t="s">
        <v>23</v>
      </c>
      <c r="N27" s="30" t="s">
        <v>88</v>
      </c>
      <c r="O27" s="25">
        <v>5558</v>
      </c>
      <c r="P27" s="26">
        <v>5558</v>
      </c>
      <c r="Q27" s="28" t="s">
        <v>24</v>
      </c>
      <c r="R27" s="27">
        <v>5558</v>
      </c>
      <c r="S27" s="51">
        <v>5558</v>
      </c>
    </row>
    <row r="28" spans="1:23" s="16" customFormat="1" ht="44.25" customHeight="1" x14ac:dyDescent="0.35">
      <c r="A28" s="33" t="s">
        <v>18</v>
      </c>
      <c r="B28" s="20" t="s">
        <v>25</v>
      </c>
      <c r="C28" s="20" t="s">
        <v>26</v>
      </c>
      <c r="D28" s="20" t="s">
        <v>19</v>
      </c>
      <c r="E28" s="22" t="s">
        <v>20</v>
      </c>
      <c r="F28" s="38">
        <v>1</v>
      </c>
      <c r="G28" s="22" t="s">
        <v>37</v>
      </c>
      <c r="H28" s="22">
        <v>35101</v>
      </c>
      <c r="I28" s="30" t="s">
        <v>75</v>
      </c>
      <c r="J28" s="40"/>
      <c r="K28" s="30" t="s">
        <v>78</v>
      </c>
      <c r="L28" s="23" t="s">
        <v>23</v>
      </c>
      <c r="M28" s="24" t="s">
        <v>23</v>
      </c>
      <c r="N28" s="36" t="s">
        <v>21</v>
      </c>
      <c r="O28" s="25">
        <v>3800</v>
      </c>
      <c r="P28" s="26">
        <v>3800</v>
      </c>
      <c r="Q28" s="28" t="s">
        <v>24</v>
      </c>
      <c r="R28" s="27">
        <v>3800</v>
      </c>
      <c r="S28" s="51">
        <v>3800</v>
      </c>
    </row>
    <row r="29" spans="1:23" s="17" customFormat="1" ht="35.15" customHeight="1" x14ac:dyDescent="0.35">
      <c r="A29" s="33" t="s">
        <v>18</v>
      </c>
      <c r="B29" s="20" t="s">
        <v>25</v>
      </c>
      <c r="C29" s="20" t="s">
        <v>26</v>
      </c>
      <c r="D29" s="20" t="s">
        <v>19</v>
      </c>
      <c r="E29" s="22" t="s">
        <v>20</v>
      </c>
      <c r="F29" s="38">
        <v>1</v>
      </c>
      <c r="G29" s="22" t="s">
        <v>37</v>
      </c>
      <c r="H29" s="23">
        <v>22104</v>
      </c>
      <c r="I29" s="30" t="s">
        <v>74</v>
      </c>
      <c r="J29" s="40" t="s">
        <v>79</v>
      </c>
      <c r="K29" s="30" t="s">
        <v>80</v>
      </c>
      <c r="L29" s="23" t="s">
        <v>23</v>
      </c>
      <c r="M29" s="24" t="s">
        <v>23</v>
      </c>
      <c r="N29" s="36" t="s">
        <v>27</v>
      </c>
      <c r="O29" s="25">
        <v>94</v>
      </c>
      <c r="P29" s="26">
        <v>2726</v>
      </c>
      <c r="Q29" s="28" t="s">
        <v>24</v>
      </c>
      <c r="R29" s="27">
        <v>2726</v>
      </c>
      <c r="S29" s="51">
        <v>2726</v>
      </c>
      <c r="U29" s="18"/>
      <c r="V29" s="18"/>
      <c r="W29" s="19"/>
    </row>
    <row r="30" spans="1:23" s="17" customFormat="1" ht="35.15" customHeight="1" x14ac:dyDescent="0.35">
      <c r="A30" s="33" t="s">
        <v>18</v>
      </c>
      <c r="B30" s="20" t="s">
        <v>25</v>
      </c>
      <c r="C30" s="20" t="s">
        <v>26</v>
      </c>
      <c r="D30" s="20" t="s">
        <v>19</v>
      </c>
      <c r="E30" s="22" t="s">
        <v>20</v>
      </c>
      <c r="F30" s="38">
        <v>1</v>
      </c>
      <c r="G30" s="22" t="s">
        <v>37</v>
      </c>
      <c r="H30" s="23">
        <v>22104</v>
      </c>
      <c r="I30" s="30" t="s">
        <v>74</v>
      </c>
      <c r="J30" s="40" t="s">
        <v>81</v>
      </c>
      <c r="K30" s="30" t="s">
        <v>82</v>
      </c>
      <c r="L30" s="23" t="s">
        <v>23</v>
      </c>
      <c r="M30" s="24" t="s">
        <v>23</v>
      </c>
      <c r="N30" s="36" t="s">
        <v>27</v>
      </c>
      <c r="O30" s="25">
        <v>480</v>
      </c>
      <c r="P30" s="26">
        <v>2330</v>
      </c>
      <c r="Q30" s="28" t="s">
        <v>24</v>
      </c>
      <c r="R30" s="27">
        <v>2330</v>
      </c>
      <c r="S30" s="51">
        <v>2330</v>
      </c>
      <c r="U30" s="18"/>
      <c r="V30" s="18"/>
      <c r="W30" s="19"/>
    </row>
    <row r="31" spans="1:23" s="16" customFormat="1" ht="44.25" customHeight="1" x14ac:dyDescent="0.35">
      <c r="A31" s="33" t="s">
        <v>18</v>
      </c>
      <c r="B31" s="20" t="s">
        <v>25</v>
      </c>
      <c r="C31" s="20" t="s">
        <v>26</v>
      </c>
      <c r="D31" s="20" t="s">
        <v>19</v>
      </c>
      <c r="E31" s="22" t="s">
        <v>20</v>
      </c>
      <c r="F31" s="38">
        <v>1</v>
      </c>
      <c r="G31" s="22" t="s">
        <v>37</v>
      </c>
      <c r="H31" s="22">
        <v>21501</v>
      </c>
      <c r="I31" s="30" t="s">
        <v>76</v>
      </c>
      <c r="J31" s="40" t="s">
        <v>83</v>
      </c>
      <c r="K31" s="30" t="s">
        <v>84</v>
      </c>
      <c r="L31" s="23" t="s">
        <v>23</v>
      </c>
      <c r="M31" s="24" t="s">
        <v>23</v>
      </c>
      <c r="N31" s="36" t="s">
        <v>27</v>
      </c>
      <c r="O31" s="25">
        <v>1</v>
      </c>
      <c r="P31" s="26">
        <v>1200</v>
      </c>
      <c r="Q31" s="28" t="s">
        <v>24</v>
      </c>
      <c r="R31" s="27">
        <v>1200</v>
      </c>
      <c r="S31" s="51">
        <v>1200</v>
      </c>
    </row>
    <row r="32" spans="1:23" s="16" customFormat="1" ht="44.25" customHeight="1" x14ac:dyDescent="0.35">
      <c r="A32" s="33" t="s">
        <v>18</v>
      </c>
      <c r="B32" s="20" t="s">
        <v>25</v>
      </c>
      <c r="C32" s="20" t="s">
        <v>26</v>
      </c>
      <c r="D32" s="20" t="s">
        <v>19</v>
      </c>
      <c r="E32" s="22" t="s">
        <v>20</v>
      </c>
      <c r="F32" s="38">
        <v>1</v>
      </c>
      <c r="G32" s="22" t="s">
        <v>37</v>
      </c>
      <c r="H32" s="23">
        <v>26102</v>
      </c>
      <c r="I32" s="30" t="s">
        <v>77</v>
      </c>
      <c r="J32" s="40" t="s">
        <v>85</v>
      </c>
      <c r="K32" s="30" t="s">
        <v>86</v>
      </c>
      <c r="L32" s="23" t="s">
        <v>274</v>
      </c>
      <c r="M32" s="24" t="s">
        <v>281</v>
      </c>
      <c r="N32" s="40" t="s">
        <v>27</v>
      </c>
      <c r="O32" s="25">
        <v>100</v>
      </c>
      <c r="P32" s="26">
        <v>10000</v>
      </c>
      <c r="Q32" s="28" t="s">
        <v>24</v>
      </c>
      <c r="R32" s="27">
        <v>10000</v>
      </c>
      <c r="S32" s="51">
        <v>10000</v>
      </c>
    </row>
    <row r="33" spans="1:19" s="16" customFormat="1" ht="44.25" customHeight="1" x14ac:dyDescent="0.35">
      <c r="A33" s="33" t="s">
        <v>18</v>
      </c>
      <c r="B33" s="20" t="s">
        <v>25</v>
      </c>
      <c r="C33" s="20" t="s">
        <v>26</v>
      </c>
      <c r="D33" s="20" t="s">
        <v>19</v>
      </c>
      <c r="E33" s="22" t="s">
        <v>20</v>
      </c>
      <c r="F33" s="38">
        <v>1</v>
      </c>
      <c r="G33" s="22" t="s">
        <v>37</v>
      </c>
      <c r="H33" s="22">
        <v>33901</v>
      </c>
      <c r="I33" s="30" t="s">
        <v>90</v>
      </c>
      <c r="J33" s="40"/>
      <c r="K33" s="30" t="s">
        <v>87</v>
      </c>
      <c r="L33" s="23" t="s">
        <v>274</v>
      </c>
      <c r="M33" s="24" t="s">
        <v>281</v>
      </c>
      <c r="N33" s="40" t="s">
        <v>21</v>
      </c>
      <c r="O33" s="25">
        <v>90</v>
      </c>
      <c r="P33" s="26">
        <v>90</v>
      </c>
      <c r="Q33" s="28" t="s">
        <v>24</v>
      </c>
      <c r="R33" s="27">
        <v>90</v>
      </c>
      <c r="S33" s="51">
        <v>90</v>
      </c>
    </row>
    <row r="34" spans="1:19" s="16" customFormat="1" ht="44.25" customHeight="1" x14ac:dyDescent="0.35">
      <c r="A34" s="33" t="s">
        <v>18</v>
      </c>
      <c r="B34" s="20" t="s">
        <v>25</v>
      </c>
      <c r="C34" s="20" t="s">
        <v>26</v>
      </c>
      <c r="D34" s="20" t="s">
        <v>19</v>
      </c>
      <c r="E34" s="22" t="s">
        <v>20</v>
      </c>
      <c r="F34" s="38">
        <v>1</v>
      </c>
      <c r="G34" s="22" t="s">
        <v>37</v>
      </c>
      <c r="H34" s="22">
        <v>35501</v>
      </c>
      <c r="I34" s="30" t="s">
        <v>91</v>
      </c>
      <c r="J34" s="37"/>
      <c r="K34" s="30" t="s">
        <v>93</v>
      </c>
      <c r="L34" s="23" t="s">
        <v>23</v>
      </c>
      <c r="M34" s="24" t="s">
        <v>23</v>
      </c>
      <c r="N34" s="40" t="s">
        <v>21</v>
      </c>
      <c r="O34" s="25">
        <v>1620</v>
      </c>
      <c r="P34" s="26">
        <v>1620</v>
      </c>
      <c r="Q34" s="28" t="s">
        <v>24</v>
      </c>
      <c r="R34" s="27">
        <v>1620</v>
      </c>
      <c r="S34" s="51">
        <v>1620</v>
      </c>
    </row>
    <row r="35" spans="1:19" s="16" customFormat="1" ht="44.25" customHeight="1" x14ac:dyDescent="0.35">
      <c r="A35" s="33" t="s">
        <v>18</v>
      </c>
      <c r="B35" s="20" t="s">
        <v>25</v>
      </c>
      <c r="C35" s="20" t="s">
        <v>26</v>
      </c>
      <c r="D35" s="20" t="s">
        <v>19</v>
      </c>
      <c r="E35" s="22" t="s">
        <v>20</v>
      </c>
      <c r="F35" s="38">
        <v>1</v>
      </c>
      <c r="G35" s="22" t="s">
        <v>37</v>
      </c>
      <c r="H35" s="22">
        <v>35501</v>
      </c>
      <c r="I35" s="30" t="s">
        <v>91</v>
      </c>
      <c r="J35" s="40"/>
      <c r="K35" s="30" t="s">
        <v>94</v>
      </c>
      <c r="L35" s="23" t="s">
        <v>23</v>
      </c>
      <c r="M35" s="24" t="s">
        <v>23</v>
      </c>
      <c r="N35" s="40" t="s">
        <v>21</v>
      </c>
      <c r="O35" s="25">
        <v>2810</v>
      </c>
      <c r="P35" s="26">
        <v>2810</v>
      </c>
      <c r="Q35" s="28" t="s">
        <v>24</v>
      </c>
      <c r="R35" s="27">
        <v>2810</v>
      </c>
      <c r="S35" s="51">
        <v>2810</v>
      </c>
    </row>
    <row r="36" spans="1:19" s="16" customFormat="1" ht="44.25" customHeight="1" x14ac:dyDescent="0.35">
      <c r="A36" s="33" t="s">
        <v>18</v>
      </c>
      <c r="B36" s="20" t="s">
        <v>25</v>
      </c>
      <c r="C36" s="20" t="s">
        <v>26</v>
      </c>
      <c r="D36" s="20" t="s">
        <v>19</v>
      </c>
      <c r="E36" s="22" t="s">
        <v>20</v>
      </c>
      <c r="F36" s="38">
        <v>1</v>
      </c>
      <c r="G36" s="22" t="s">
        <v>37</v>
      </c>
      <c r="H36" s="22">
        <v>35501</v>
      </c>
      <c r="I36" s="30" t="s">
        <v>91</v>
      </c>
      <c r="J36" s="40"/>
      <c r="K36" s="30" t="s">
        <v>95</v>
      </c>
      <c r="L36" s="23" t="s">
        <v>23</v>
      </c>
      <c r="M36" s="24" t="s">
        <v>23</v>
      </c>
      <c r="N36" s="40" t="s">
        <v>21</v>
      </c>
      <c r="O36" s="25">
        <v>3090</v>
      </c>
      <c r="P36" s="26">
        <v>3090</v>
      </c>
      <c r="Q36" s="28" t="s">
        <v>24</v>
      </c>
      <c r="R36" s="27">
        <v>3090</v>
      </c>
      <c r="S36" s="51">
        <v>3090</v>
      </c>
    </row>
    <row r="37" spans="1:19" s="16" customFormat="1" ht="44.25" customHeight="1" x14ac:dyDescent="0.35">
      <c r="A37" s="33" t="s">
        <v>18</v>
      </c>
      <c r="B37" s="20" t="s">
        <v>25</v>
      </c>
      <c r="C37" s="20" t="s">
        <v>26</v>
      </c>
      <c r="D37" s="20" t="s">
        <v>19</v>
      </c>
      <c r="E37" s="22" t="s">
        <v>20</v>
      </c>
      <c r="F37" s="38">
        <v>1</v>
      </c>
      <c r="G37" s="22" t="s">
        <v>37</v>
      </c>
      <c r="H37" s="32" t="s">
        <v>89</v>
      </c>
      <c r="I37" s="30" t="s">
        <v>92</v>
      </c>
      <c r="J37" s="40"/>
      <c r="K37" s="36" t="s">
        <v>96</v>
      </c>
      <c r="L37" s="23" t="s">
        <v>244</v>
      </c>
      <c r="M37" s="24" t="s">
        <v>281</v>
      </c>
      <c r="N37" s="40" t="s">
        <v>21</v>
      </c>
      <c r="O37" s="25">
        <v>8801.7999999999993</v>
      </c>
      <c r="P37" s="26">
        <v>8801.7999999999993</v>
      </c>
      <c r="Q37" s="28" t="s">
        <v>24</v>
      </c>
      <c r="R37" s="27">
        <v>8801.7999999999993</v>
      </c>
      <c r="S37" s="51">
        <v>8801.7999999999993</v>
      </c>
    </row>
    <row r="38" spans="1:19" s="16" customFormat="1" ht="44.25" customHeight="1" x14ac:dyDescent="0.35">
      <c r="A38" s="33" t="s">
        <v>18</v>
      </c>
      <c r="B38" s="20" t="s">
        <v>25</v>
      </c>
      <c r="C38" s="20" t="s">
        <v>26</v>
      </c>
      <c r="D38" s="20" t="s">
        <v>19</v>
      </c>
      <c r="E38" s="21" t="s">
        <v>30</v>
      </c>
      <c r="F38" s="31">
        <v>1</v>
      </c>
      <c r="G38" s="22" t="s">
        <v>97</v>
      </c>
      <c r="H38" s="32" t="s">
        <v>89</v>
      </c>
      <c r="I38" s="30" t="s">
        <v>92</v>
      </c>
      <c r="J38" s="32"/>
      <c r="K38" s="34" t="s">
        <v>98</v>
      </c>
      <c r="L38" s="23" t="s">
        <v>244</v>
      </c>
      <c r="M38" s="24" t="s">
        <v>281</v>
      </c>
      <c r="N38" s="40" t="s">
        <v>21</v>
      </c>
      <c r="O38" s="25">
        <v>647.51</v>
      </c>
      <c r="P38" s="26">
        <v>647.51</v>
      </c>
      <c r="Q38" s="28" t="s">
        <v>24</v>
      </c>
      <c r="R38" s="27">
        <v>647.51</v>
      </c>
      <c r="S38" s="51">
        <v>647.51</v>
      </c>
    </row>
    <row r="39" spans="1:19" s="16" customFormat="1" ht="44.25" customHeight="1" x14ac:dyDescent="0.35">
      <c r="A39" s="33" t="s">
        <v>18</v>
      </c>
      <c r="B39" s="20" t="s">
        <v>25</v>
      </c>
      <c r="C39" s="20" t="s">
        <v>26</v>
      </c>
      <c r="D39" s="20" t="s">
        <v>19</v>
      </c>
      <c r="E39" s="21" t="s">
        <v>20</v>
      </c>
      <c r="F39" s="31">
        <v>1</v>
      </c>
      <c r="G39" s="22" t="s">
        <v>37</v>
      </c>
      <c r="H39" s="32" t="s">
        <v>99</v>
      </c>
      <c r="I39" s="30" t="s">
        <v>100</v>
      </c>
      <c r="J39" s="23" t="s">
        <v>101</v>
      </c>
      <c r="K39" s="30" t="s">
        <v>113</v>
      </c>
      <c r="L39" s="23" t="s">
        <v>23</v>
      </c>
      <c r="M39" s="24" t="s">
        <v>23</v>
      </c>
      <c r="N39" s="40" t="s">
        <v>27</v>
      </c>
      <c r="O39" s="25">
        <v>5</v>
      </c>
      <c r="P39" s="26">
        <v>365.4</v>
      </c>
      <c r="Q39" s="28" t="s">
        <v>24</v>
      </c>
      <c r="R39" s="27">
        <v>365.4</v>
      </c>
      <c r="S39" s="51">
        <v>365.4</v>
      </c>
    </row>
    <row r="40" spans="1:19" s="16" customFormat="1" ht="44.25" customHeight="1" x14ac:dyDescent="0.35">
      <c r="A40" s="33" t="s">
        <v>18</v>
      </c>
      <c r="B40" s="20" t="s">
        <v>25</v>
      </c>
      <c r="C40" s="20" t="s">
        <v>26</v>
      </c>
      <c r="D40" s="20" t="s">
        <v>19</v>
      </c>
      <c r="E40" s="21" t="s">
        <v>20</v>
      </c>
      <c r="F40" s="31">
        <v>1</v>
      </c>
      <c r="G40" s="22" t="s">
        <v>37</v>
      </c>
      <c r="H40" s="32" t="s">
        <v>99</v>
      </c>
      <c r="I40" s="30" t="s">
        <v>100</v>
      </c>
      <c r="J40" s="23" t="s">
        <v>102</v>
      </c>
      <c r="K40" s="30" t="s">
        <v>114</v>
      </c>
      <c r="L40" s="23" t="s">
        <v>23</v>
      </c>
      <c r="M40" s="24" t="s">
        <v>23</v>
      </c>
      <c r="N40" s="21" t="s">
        <v>27</v>
      </c>
      <c r="O40" s="25">
        <v>9</v>
      </c>
      <c r="P40" s="26">
        <v>605.52</v>
      </c>
      <c r="Q40" s="28" t="s">
        <v>24</v>
      </c>
      <c r="R40" s="27">
        <v>605.52</v>
      </c>
      <c r="S40" s="51">
        <v>605.52</v>
      </c>
    </row>
    <row r="41" spans="1:19" s="16" customFormat="1" ht="44.25" customHeight="1" x14ac:dyDescent="0.35">
      <c r="A41" s="33" t="s">
        <v>18</v>
      </c>
      <c r="B41" s="20" t="s">
        <v>25</v>
      </c>
      <c r="C41" s="20" t="s">
        <v>26</v>
      </c>
      <c r="D41" s="20" t="s">
        <v>19</v>
      </c>
      <c r="E41" s="21" t="s">
        <v>20</v>
      </c>
      <c r="F41" s="31">
        <v>1</v>
      </c>
      <c r="G41" s="22" t="s">
        <v>37</v>
      </c>
      <c r="H41" s="32" t="s">
        <v>99</v>
      </c>
      <c r="I41" s="30" t="s">
        <v>100</v>
      </c>
      <c r="J41" s="23" t="s">
        <v>103</v>
      </c>
      <c r="K41" s="30" t="s">
        <v>115</v>
      </c>
      <c r="L41" s="23" t="s">
        <v>23</v>
      </c>
      <c r="M41" s="24" t="s">
        <v>23</v>
      </c>
      <c r="N41" s="21" t="s">
        <v>27</v>
      </c>
      <c r="O41" s="25">
        <v>19</v>
      </c>
      <c r="P41" s="26">
        <v>7493.6</v>
      </c>
      <c r="Q41" s="28" t="s">
        <v>24</v>
      </c>
      <c r="R41" s="27">
        <v>7493.6</v>
      </c>
      <c r="S41" s="51">
        <v>7493.6</v>
      </c>
    </row>
    <row r="42" spans="1:19" s="16" customFormat="1" ht="44.25" customHeight="1" x14ac:dyDescent="0.35">
      <c r="A42" s="33" t="s">
        <v>18</v>
      </c>
      <c r="B42" s="20" t="s">
        <v>25</v>
      </c>
      <c r="C42" s="20" t="s">
        <v>26</v>
      </c>
      <c r="D42" s="20" t="s">
        <v>19</v>
      </c>
      <c r="E42" s="21" t="s">
        <v>20</v>
      </c>
      <c r="F42" s="31">
        <v>1</v>
      </c>
      <c r="G42" s="22" t="s">
        <v>37</v>
      </c>
      <c r="H42" s="32" t="s">
        <v>99</v>
      </c>
      <c r="I42" s="30" t="s">
        <v>100</v>
      </c>
      <c r="J42" s="23" t="s">
        <v>104</v>
      </c>
      <c r="K42" s="30" t="s">
        <v>116</v>
      </c>
      <c r="L42" s="23" t="s">
        <v>23</v>
      </c>
      <c r="M42" s="24" t="s">
        <v>23</v>
      </c>
      <c r="N42" s="21" t="s">
        <v>125</v>
      </c>
      <c r="O42" s="25">
        <v>20</v>
      </c>
      <c r="P42" s="26">
        <v>1461.6</v>
      </c>
      <c r="Q42" s="28" t="s">
        <v>24</v>
      </c>
      <c r="R42" s="27">
        <v>1461.6</v>
      </c>
      <c r="S42" s="51">
        <v>1461.6</v>
      </c>
    </row>
    <row r="43" spans="1:19" s="16" customFormat="1" ht="44.25" customHeight="1" x14ac:dyDescent="0.35">
      <c r="A43" s="33" t="s">
        <v>18</v>
      </c>
      <c r="B43" s="20" t="s">
        <v>25</v>
      </c>
      <c r="C43" s="20" t="s">
        <v>26</v>
      </c>
      <c r="D43" s="20" t="s">
        <v>19</v>
      </c>
      <c r="E43" s="21" t="s">
        <v>20</v>
      </c>
      <c r="F43" s="31">
        <v>1</v>
      </c>
      <c r="G43" s="22" t="s">
        <v>37</v>
      </c>
      <c r="H43" s="32" t="s">
        <v>99</v>
      </c>
      <c r="I43" s="30" t="s">
        <v>100</v>
      </c>
      <c r="J43" s="23" t="s">
        <v>105</v>
      </c>
      <c r="K43" s="30" t="s">
        <v>117</v>
      </c>
      <c r="L43" s="23" t="s">
        <v>23</v>
      </c>
      <c r="M43" s="24" t="s">
        <v>23</v>
      </c>
      <c r="N43" s="21" t="s">
        <v>27</v>
      </c>
      <c r="O43" s="25">
        <v>12</v>
      </c>
      <c r="P43" s="26">
        <v>807.36</v>
      </c>
      <c r="Q43" s="28" t="s">
        <v>24</v>
      </c>
      <c r="R43" s="27">
        <v>807.36</v>
      </c>
      <c r="S43" s="51">
        <v>807.36</v>
      </c>
    </row>
    <row r="44" spans="1:19" s="16" customFormat="1" ht="44.25" customHeight="1" x14ac:dyDescent="0.35">
      <c r="A44" s="33" t="s">
        <v>18</v>
      </c>
      <c r="B44" s="20" t="s">
        <v>25</v>
      </c>
      <c r="C44" s="20" t="s">
        <v>26</v>
      </c>
      <c r="D44" s="20" t="s">
        <v>19</v>
      </c>
      <c r="E44" s="21" t="s">
        <v>20</v>
      </c>
      <c r="F44" s="31">
        <v>1</v>
      </c>
      <c r="G44" s="22" t="s">
        <v>37</v>
      </c>
      <c r="H44" s="32" t="s">
        <v>99</v>
      </c>
      <c r="I44" s="30" t="s">
        <v>100</v>
      </c>
      <c r="J44" s="23" t="s">
        <v>106</v>
      </c>
      <c r="K44" s="30" t="s">
        <v>118</v>
      </c>
      <c r="L44" s="23" t="s">
        <v>23</v>
      </c>
      <c r="M44" s="24" t="s">
        <v>23</v>
      </c>
      <c r="N44" s="21" t="s">
        <v>27</v>
      </c>
      <c r="O44" s="25">
        <v>12</v>
      </c>
      <c r="P44" s="26">
        <v>375.84</v>
      </c>
      <c r="Q44" s="28" t="s">
        <v>24</v>
      </c>
      <c r="R44" s="27">
        <v>375.84</v>
      </c>
      <c r="S44" s="51">
        <v>375.84</v>
      </c>
    </row>
    <row r="45" spans="1:19" s="16" customFormat="1" ht="44.25" customHeight="1" x14ac:dyDescent="0.35">
      <c r="A45" s="33" t="s">
        <v>18</v>
      </c>
      <c r="B45" s="20" t="s">
        <v>25</v>
      </c>
      <c r="C45" s="20" t="s">
        <v>26</v>
      </c>
      <c r="D45" s="20" t="s">
        <v>19</v>
      </c>
      <c r="E45" s="21" t="s">
        <v>20</v>
      </c>
      <c r="F45" s="31">
        <v>1</v>
      </c>
      <c r="G45" s="22" t="s">
        <v>37</v>
      </c>
      <c r="H45" s="32" t="s">
        <v>99</v>
      </c>
      <c r="I45" s="30" t="s">
        <v>100</v>
      </c>
      <c r="J45" s="23" t="s">
        <v>107</v>
      </c>
      <c r="K45" s="30" t="s">
        <v>119</v>
      </c>
      <c r="L45" s="23" t="s">
        <v>23</v>
      </c>
      <c r="M45" s="24" t="s">
        <v>23</v>
      </c>
      <c r="N45" s="21" t="s">
        <v>27</v>
      </c>
      <c r="O45" s="25">
        <v>12</v>
      </c>
      <c r="P45" s="26">
        <v>765.6</v>
      </c>
      <c r="Q45" s="28" t="s">
        <v>24</v>
      </c>
      <c r="R45" s="27">
        <v>765.6</v>
      </c>
      <c r="S45" s="51">
        <v>765.6</v>
      </c>
    </row>
    <row r="46" spans="1:19" s="16" customFormat="1" ht="44.25" customHeight="1" x14ac:dyDescent="0.35">
      <c r="A46" s="33" t="s">
        <v>18</v>
      </c>
      <c r="B46" s="20" t="s">
        <v>25</v>
      </c>
      <c r="C46" s="20" t="s">
        <v>26</v>
      </c>
      <c r="D46" s="20" t="s">
        <v>19</v>
      </c>
      <c r="E46" s="21" t="s">
        <v>20</v>
      </c>
      <c r="F46" s="31">
        <v>1</v>
      </c>
      <c r="G46" s="22" t="s">
        <v>37</v>
      </c>
      <c r="H46" s="32" t="s">
        <v>99</v>
      </c>
      <c r="I46" s="30" t="s">
        <v>100</v>
      </c>
      <c r="J46" s="23" t="s">
        <v>108</v>
      </c>
      <c r="K46" s="30" t="s">
        <v>120</v>
      </c>
      <c r="L46" s="23" t="s">
        <v>23</v>
      </c>
      <c r="M46" s="24" t="s">
        <v>23</v>
      </c>
      <c r="N46" s="21" t="s">
        <v>27</v>
      </c>
      <c r="O46" s="25">
        <v>4</v>
      </c>
      <c r="P46" s="26">
        <v>371.2</v>
      </c>
      <c r="Q46" s="28" t="s">
        <v>24</v>
      </c>
      <c r="R46" s="27">
        <v>371.2</v>
      </c>
      <c r="S46" s="51">
        <v>371.2</v>
      </c>
    </row>
    <row r="47" spans="1:19" s="16" customFormat="1" ht="44.25" customHeight="1" x14ac:dyDescent="0.35">
      <c r="A47" s="33" t="s">
        <v>18</v>
      </c>
      <c r="B47" s="20" t="s">
        <v>25</v>
      </c>
      <c r="C47" s="20" t="s">
        <v>26</v>
      </c>
      <c r="D47" s="20" t="s">
        <v>19</v>
      </c>
      <c r="E47" s="21" t="s">
        <v>20</v>
      </c>
      <c r="F47" s="31">
        <v>1</v>
      </c>
      <c r="G47" s="22" t="s">
        <v>37</v>
      </c>
      <c r="H47" s="32" t="s">
        <v>99</v>
      </c>
      <c r="I47" s="30" t="s">
        <v>100</v>
      </c>
      <c r="J47" s="23" t="s">
        <v>109</v>
      </c>
      <c r="K47" s="30" t="s">
        <v>121</v>
      </c>
      <c r="L47" s="23" t="s">
        <v>23</v>
      </c>
      <c r="M47" s="24" t="s">
        <v>23</v>
      </c>
      <c r="N47" s="21" t="s">
        <v>126</v>
      </c>
      <c r="O47" s="25">
        <v>12</v>
      </c>
      <c r="P47" s="26">
        <v>8073.6</v>
      </c>
      <c r="Q47" s="28" t="s">
        <v>24</v>
      </c>
      <c r="R47" s="27">
        <v>8073.6</v>
      </c>
      <c r="S47" s="51">
        <v>8073.6</v>
      </c>
    </row>
    <row r="48" spans="1:19" s="16" customFormat="1" ht="44.25" customHeight="1" x14ac:dyDescent="0.35">
      <c r="A48" s="33" t="s">
        <v>18</v>
      </c>
      <c r="B48" s="20" t="s">
        <v>25</v>
      </c>
      <c r="C48" s="20" t="s">
        <v>26</v>
      </c>
      <c r="D48" s="20" t="s">
        <v>19</v>
      </c>
      <c r="E48" s="21" t="s">
        <v>20</v>
      </c>
      <c r="F48" s="31">
        <v>1</v>
      </c>
      <c r="G48" s="22" t="s">
        <v>37</v>
      </c>
      <c r="H48" s="32" t="s">
        <v>99</v>
      </c>
      <c r="I48" s="30" t="s">
        <v>100</v>
      </c>
      <c r="J48" s="23" t="s">
        <v>110</v>
      </c>
      <c r="K48" s="36" t="s">
        <v>122</v>
      </c>
      <c r="L48" s="23" t="s">
        <v>23</v>
      </c>
      <c r="M48" s="24" t="s">
        <v>23</v>
      </c>
      <c r="N48" s="21" t="s">
        <v>27</v>
      </c>
      <c r="O48" s="25">
        <v>120</v>
      </c>
      <c r="P48" s="26">
        <v>14964</v>
      </c>
      <c r="Q48" s="28" t="s">
        <v>24</v>
      </c>
      <c r="R48" s="27">
        <v>14964</v>
      </c>
      <c r="S48" s="51">
        <v>14964</v>
      </c>
    </row>
    <row r="49" spans="1:19" s="16" customFormat="1" ht="44.25" customHeight="1" x14ac:dyDescent="0.35">
      <c r="A49" s="33" t="s">
        <v>18</v>
      </c>
      <c r="B49" s="20" t="s">
        <v>25</v>
      </c>
      <c r="C49" s="20" t="s">
        <v>26</v>
      </c>
      <c r="D49" s="20" t="s">
        <v>19</v>
      </c>
      <c r="E49" s="21" t="s">
        <v>20</v>
      </c>
      <c r="F49" s="31">
        <v>1</v>
      </c>
      <c r="G49" s="22" t="s">
        <v>37</v>
      </c>
      <c r="H49" s="32" t="s">
        <v>99</v>
      </c>
      <c r="I49" s="30" t="s">
        <v>100</v>
      </c>
      <c r="J49" s="23" t="s">
        <v>111</v>
      </c>
      <c r="K49" s="36" t="s">
        <v>123</v>
      </c>
      <c r="L49" s="23" t="s">
        <v>23</v>
      </c>
      <c r="M49" s="24" t="s">
        <v>23</v>
      </c>
      <c r="N49" s="21" t="s">
        <v>127</v>
      </c>
      <c r="O49" s="25">
        <v>20</v>
      </c>
      <c r="P49" s="26">
        <v>1392</v>
      </c>
      <c r="Q49" s="28" t="s">
        <v>24</v>
      </c>
      <c r="R49" s="27">
        <v>1392</v>
      </c>
      <c r="S49" s="51">
        <v>1392</v>
      </c>
    </row>
    <row r="50" spans="1:19" s="16" customFormat="1" ht="44.25" customHeight="1" x14ac:dyDescent="0.35">
      <c r="A50" s="33" t="s">
        <v>18</v>
      </c>
      <c r="B50" s="20" t="s">
        <v>25</v>
      </c>
      <c r="C50" s="20" t="s">
        <v>26</v>
      </c>
      <c r="D50" s="20" t="s">
        <v>19</v>
      </c>
      <c r="E50" s="21" t="s">
        <v>20</v>
      </c>
      <c r="F50" s="31">
        <v>1</v>
      </c>
      <c r="G50" s="22" t="s">
        <v>37</v>
      </c>
      <c r="H50" s="32" t="s">
        <v>99</v>
      </c>
      <c r="I50" s="30" t="s">
        <v>100</v>
      </c>
      <c r="J50" s="23" t="s">
        <v>112</v>
      </c>
      <c r="K50" s="36" t="s">
        <v>124</v>
      </c>
      <c r="L50" s="23" t="s">
        <v>23</v>
      </c>
      <c r="M50" s="24" t="s">
        <v>23</v>
      </c>
      <c r="N50" s="21" t="s">
        <v>27</v>
      </c>
      <c r="O50" s="25">
        <v>17</v>
      </c>
      <c r="P50" s="26">
        <v>729.64</v>
      </c>
      <c r="Q50" s="28" t="s">
        <v>24</v>
      </c>
      <c r="R50" s="27">
        <v>729.64</v>
      </c>
      <c r="S50" s="51">
        <v>729.64</v>
      </c>
    </row>
    <row r="51" spans="1:19" s="16" customFormat="1" ht="44.25" customHeight="1" x14ac:dyDescent="0.35">
      <c r="A51" s="33" t="s">
        <v>18</v>
      </c>
      <c r="B51" s="20" t="s">
        <v>25</v>
      </c>
      <c r="C51" s="20" t="s">
        <v>26</v>
      </c>
      <c r="D51" s="20" t="s">
        <v>19</v>
      </c>
      <c r="E51" s="21" t="s">
        <v>31</v>
      </c>
      <c r="F51" s="31">
        <v>88</v>
      </c>
      <c r="G51" s="22" t="s">
        <v>32</v>
      </c>
      <c r="H51" s="32" t="s">
        <v>128</v>
      </c>
      <c r="I51" s="30" t="s">
        <v>70</v>
      </c>
      <c r="J51" s="53" t="s">
        <v>54</v>
      </c>
      <c r="K51" s="54" t="s">
        <v>63</v>
      </c>
      <c r="L51" s="23" t="s">
        <v>23</v>
      </c>
      <c r="M51" s="24" t="s">
        <v>23</v>
      </c>
      <c r="N51" s="21" t="s">
        <v>27</v>
      </c>
      <c r="O51" s="25">
        <v>5</v>
      </c>
      <c r="P51" s="26">
        <v>986</v>
      </c>
      <c r="Q51" s="28" t="s">
        <v>24</v>
      </c>
      <c r="R51" s="27">
        <v>986</v>
      </c>
      <c r="S51" s="51">
        <v>986</v>
      </c>
    </row>
    <row r="52" spans="1:19" s="16" customFormat="1" ht="44.25" customHeight="1" x14ac:dyDescent="0.35">
      <c r="A52" s="33" t="s">
        <v>18</v>
      </c>
      <c r="B52" s="20" t="s">
        <v>25</v>
      </c>
      <c r="C52" s="20" t="s">
        <v>26</v>
      </c>
      <c r="D52" s="20" t="s">
        <v>19</v>
      </c>
      <c r="E52" s="21" t="s">
        <v>28</v>
      </c>
      <c r="F52" s="31">
        <v>43</v>
      </c>
      <c r="G52" s="22" t="s">
        <v>129</v>
      </c>
      <c r="H52" s="32" t="s">
        <v>130</v>
      </c>
      <c r="I52" s="30" t="s">
        <v>38</v>
      </c>
      <c r="J52" s="23" t="s">
        <v>131</v>
      </c>
      <c r="K52" s="21" t="s">
        <v>146</v>
      </c>
      <c r="L52" s="23" t="s">
        <v>23</v>
      </c>
      <c r="M52" s="24" t="s">
        <v>23</v>
      </c>
      <c r="N52" s="21" t="s">
        <v>27</v>
      </c>
      <c r="O52" s="25">
        <v>2</v>
      </c>
      <c r="P52" s="26">
        <v>684.12</v>
      </c>
      <c r="Q52" s="28" t="s">
        <v>24</v>
      </c>
      <c r="R52" s="27">
        <v>684.12</v>
      </c>
      <c r="S52" s="51">
        <v>684.12</v>
      </c>
    </row>
    <row r="53" spans="1:19" s="16" customFormat="1" ht="44.25" customHeight="1" x14ac:dyDescent="0.35">
      <c r="A53" s="33" t="s">
        <v>18</v>
      </c>
      <c r="B53" s="20" t="s">
        <v>25</v>
      </c>
      <c r="C53" s="20" t="s">
        <v>26</v>
      </c>
      <c r="D53" s="20" t="s">
        <v>19</v>
      </c>
      <c r="E53" s="21" t="s">
        <v>28</v>
      </c>
      <c r="F53" s="31">
        <v>43</v>
      </c>
      <c r="G53" s="22" t="s">
        <v>129</v>
      </c>
      <c r="H53" s="32" t="s">
        <v>130</v>
      </c>
      <c r="I53" s="30" t="s">
        <v>38</v>
      </c>
      <c r="J53" s="23" t="s">
        <v>132</v>
      </c>
      <c r="K53" s="30" t="s">
        <v>147</v>
      </c>
      <c r="L53" s="23" t="s">
        <v>23</v>
      </c>
      <c r="M53" s="24" t="s">
        <v>23</v>
      </c>
      <c r="N53" s="40" t="s">
        <v>27</v>
      </c>
      <c r="O53" s="25">
        <v>20</v>
      </c>
      <c r="P53" s="26">
        <v>200.68</v>
      </c>
      <c r="Q53" s="28" t="s">
        <v>24</v>
      </c>
      <c r="R53" s="27">
        <v>200.68</v>
      </c>
      <c r="S53" s="51">
        <v>200.68</v>
      </c>
    </row>
    <row r="54" spans="1:19" s="16" customFormat="1" ht="44.25" customHeight="1" x14ac:dyDescent="0.35">
      <c r="A54" s="33" t="s">
        <v>18</v>
      </c>
      <c r="B54" s="20" t="s">
        <v>25</v>
      </c>
      <c r="C54" s="20" t="s">
        <v>26</v>
      </c>
      <c r="D54" s="20" t="s">
        <v>19</v>
      </c>
      <c r="E54" s="21" t="s">
        <v>28</v>
      </c>
      <c r="F54" s="31">
        <v>43</v>
      </c>
      <c r="G54" s="22" t="s">
        <v>129</v>
      </c>
      <c r="H54" s="32" t="s">
        <v>130</v>
      </c>
      <c r="I54" s="30" t="s">
        <v>38</v>
      </c>
      <c r="J54" s="23" t="s">
        <v>133</v>
      </c>
      <c r="K54" s="30" t="s">
        <v>148</v>
      </c>
      <c r="L54" s="23" t="s">
        <v>23</v>
      </c>
      <c r="M54" s="24" t="s">
        <v>23</v>
      </c>
      <c r="N54" s="40" t="s">
        <v>27</v>
      </c>
      <c r="O54" s="25">
        <v>2</v>
      </c>
      <c r="P54" s="26">
        <v>127.44</v>
      </c>
      <c r="Q54" s="28" t="s">
        <v>24</v>
      </c>
      <c r="R54" s="27">
        <v>127.44</v>
      </c>
      <c r="S54" s="51">
        <v>127.44</v>
      </c>
    </row>
    <row r="55" spans="1:19" s="16" customFormat="1" ht="44.25" customHeight="1" x14ac:dyDescent="0.35">
      <c r="A55" s="33" t="s">
        <v>18</v>
      </c>
      <c r="B55" s="20" t="s">
        <v>25</v>
      </c>
      <c r="C55" s="20" t="s">
        <v>26</v>
      </c>
      <c r="D55" s="20" t="s">
        <v>19</v>
      </c>
      <c r="E55" s="21" t="s">
        <v>28</v>
      </c>
      <c r="F55" s="31">
        <v>43</v>
      </c>
      <c r="G55" s="22" t="s">
        <v>129</v>
      </c>
      <c r="H55" s="32" t="s">
        <v>130</v>
      </c>
      <c r="I55" s="30" t="s">
        <v>38</v>
      </c>
      <c r="J55" s="40" t="s">
        <v>134</v>
      </c>
      <c r="K55" s="36" t="s">
        <v>149</v>
      </c>
      <c r="L55" s="23" t="s">
        <v>23</v>
      </c>
      <c r="M55" s="24" t="s">
        <v>23</v>
      </c>
      <c r="N55" s="40" t="s">
        <v>27</v>
      </c>
      <c r="O55" s="25">
        <v>2</v>
      </c>
      <c r="P55" s="26">
        <v>141.24</v>
      </c>
      <c r="Q55" s="28" t="s">
        <v>24</v>
      </c>
      <c r="R55" s="27">
        <v>141.24</v>
      </c>
      <c r="S55" s="51">
        <v>141.24</v>
      </c>
    </row>
    <row r="56" spans="1:19" s="16" customFormat="1" ht="44.25" customHeight="1" x14ac:dyDescent="0.35">
      <c r="A56" s="33" t="s">
        <v>18</v>
      </c>
      <c r="B56" s="20" t="s">
        <v>25</v>
      </c>
      <c r="C56" s="20" t="s">
        <v>26</v>
      </c>
      <c r="D56" s="20" t="s">
        <v>19</v>
      </c>
      <c r="E56" s="21" t="s">
        <v>28</v>
      </c>
      <c r="F56" s="31">
        <v>43</v>
      </c>
      <c r="G56" s="22" t="s">
        <v>129</v>
      </c>
      <c r="H56" s="32" t="s">
        <v>130</v>
      </c>
      <c r="I56" s="30" t="s">
        <v>38</v>
      </c>
      <c r="J56" s="23" t="s">
        <v>135</v>
      </c>
      <c r="K56" s="30" t="s">
        <v>150</v>
      </c>
      <c r="L56" s="23" t="s">
        <v>23</v>
      </c>
      <c r="M56" s="24" t="s">
        <v>23</v>
      </c>
      <c r="N56" s="40" t="s">
        <v>27</v>
      </c>
      <c r="O56" s="25">
        <v>2</v>
      </c>
      <c r="P56" s="26">
        <v>177.09</v>
      </c>
      <c r="Q56" s="28" t="s">
        <v>24</v>
      </c>
      <c r="R56" s="27">
        <v>177.09</v>
      </c>
      <c r="S56" s="51">
        <v>177.09</v>
      </c>
    </row>
    <row r="57" spans="1:19" s="16" customFormat="1" ht="44.25" customHeight="1" x14ac:dyDescent="0.35">
      <c r="A57" s="33" t="s">
        <v>18</v>
      </c>
      <c r="B57" s="20" t="s">
        <v>25</v>
      </c>
      <c r="C57" s="20" t="s">
        <v>26</v>
      </c>
      <c r="D57" s="20" t="s">
        <v>19</v>
      </c>
      <c r="E57" s="21" t="s">
        <v>28</v>
      </c>
      <c r="F57" s="31">
        <v>43</v>
      </c>
      <c r="G57" s="22" t="s">
        <v>129</v>
      </c>
      <c r="H57" s="32" t="s">
        <v>130</v>
      </c>
      <c r="I57" s="30" t="s">
        <v>38</v>
      </c>
      <c r="J57" s="23" t="s">
        <v>136</v>
      </c>
      <c r="K57" s="30" t="s">
        <v>151</v>
      </c>
      <c r="L57" s="23" t="s">
        <v>23</v>
      </c>
      <c r="M57" s="24" t="s">
        <v>23</v>
      </c>
      <c r="N57" s="40" t="s">
        <v>27</v>
      </c>
      <c r="O57" s="25">
        <v>3</v>
      </c>
      <c r="P57" s="26">
        <v>64.099999999999994</v>
      </c>
      <c r="Q57" s="28" t="s">
        <v>24</v>
      </c>
      <c r="R57" s="27">
        <v>64.099999999999994</v>
      </c>
      <c r="S57" s="51">
        <v>64.099999999999994</v>
      </c>
    </row>
    <row r="58" spans="1:19" s="16" customFormat="1" ht="44.25" customHeight="1" x14ac:dyDescent="0.35">
      <c r="A58" s="33" t="s">
        <v>18</v>
      </c>
      <c r="B58" s="20" t="s">
        <v>25</v>
      </c>
      <c r="C58" s="20" t="s">
        <v>26</v>
      </c>
      <c r="D58" s="20" t="s">
        <v>19</v>
      </c>
      <c r="E58" s="21" t="s">
        <v>28</v>
      </c>
      <c r="F58" s="31">
        <v>43</v>
      </c>
      <c r="G58" s="22" t="s">
        <v>129</v>
      </c>
      <c r="H58" s="32" t="s">
        <v>130</v>
      </c>
      <c r="I58" s="30" t="s">
        <v>38</v>
      </c>
      <c r="J58" s="40" t="s">
        <v>137</v>
      </c>
      <c r="K58" s="30" t="s">
        <v>152</v>
      </c>
      <c r="L58" s="23" t="s">
        <v>23</v>
      </c>
      <c r="M58" s="24" t="s">
        <v>23</v>
      </c>
      <c r="N58" s="40" t="s">
        <v>27</v>
      </c>
      <c r="O58" s="25">
        <v>100</v>
      </c>
      <c r="P58" s="26">
        <v>470.96</v>
      </c>
      <c r="Q58" s="28" t="s">
        <v>24</v>
      </c>
      <c r="R58" s="27">
        <v>470.96</v>
      </c>
      <c r="S58" s="51">
        <v>470.96</v>
      </c>
    </row>
    <row r="59" spans="1:19" s="16" customFormat="1" ht="44.25" customHeight="1" x14ac:dyDescent="0.35">
      <c r="A59" s="33" t="s">
        <v>18</v>
      </c>
      <c r="B59" s="20" t="s">
        <v>25</v>
      </c>
      <c r="C59" s="20" t="s">
        <v>26</v>
      </c>
      <c r="D59" s="20" t="s">
        <v>19</v>
      </c>
      <c r="E59" s="21" t="s">
        <v>28</v>
      </c>
      <c r="F59" s="31">
        <v>43</v>
      </c>
      <c r="G59" s="22" t="s">
        <v>129</v>
      </c>
      <c r="H59" s="32" t="s">
        <v>130</v>
      </c>
      <c r="I59" s="30" t="s">
        <v>38</v>
      </c>
      <c r="J59" s="23" t="s">
        <v>137</v>
      </c>
      <c r="K59" s="30" t="s">
        <v>152</v>
      </c>
      <c r="L59" s="23" t="s">
        <v>23</v>
      </c>
      <c r="M59" s="24" t="s">
        <v>23</v>
      </c>
      <c r="N59" s="40" t="s">
        <v>27</v>
      </c>
      <c r="O59" s="25">
        <v>100</v>
      </c>
      <c r="P59" s="26">
        <v>161.24</v>
      </c>
      <c r="Q59" s="28" t="s">
        <v>24</v>
      </c>
      <c r="R59" s="27">
        <v>161.24</v>
      </c>
      <c r="S59" s="51">
        <v>161.24</v>
      </c>
    </row>
    <row r="60" spans="1:19" s="16" customFormat="1" ht="44.25" customHeight="1" x14ac:dyDescent="0.35">
      <c r="A60" s="33" t="s">
        <v>18</v>
      </c>
      <c r="B60" s="20" t="s">
        <v>25</v>
      </c>
      <c r="C60" s="20" t="s">
        <v>26</v>
      </c>
      <c r="D60" s="20" t="s">
        <v>19</v>
      </c>
      <c r="E60" s="21" t="s">
        <v>28</v>
      </c>
      <c r="F60" s="31">
        <v>43</v>
      </c>
      <c r="G60" s="22" t="s">
        <v>129</v>
      </c>
      <c r="H60" s="32" t="s">
        <v>130</v>
      </c>
      <c r="I60" s="30" t="s">
        <v>38</v>
      </c>
      <c r="J60" s="23" t="s">
        <v>138</v>
      </c>
      <c r="K60" s="30" t="s">
        <v>153</v>
      </c>
      <c r="L60" s="23" t="s">
        <v>23</v>
      </c>
      <c r="M60" s="24" t="s">
        <v>23</v>
      </c>
      <c r="N60" s="40" t="s">
        <v>27</v>
      </c>
      <c r="O60" s="25">
        <v>500</v>
      </c>
      <c r="P60" s="26">
        <v>382.8</v>
      </c>
      <c r="Q60" s="28" t="s">
        <v>24</v>
      </c>
      <c r="R60" s="27">
        <v>382.8</v>
      </c>
      <c r="S60" s="51">
        <v>382.8</v>
      </c>
    </row>
    <row r="61" spans="1:19" s="16" customFormat="1" ht="44.25" customHeight="1" x14ac:dyDescent="0.35">
      <c r="A61" s="33" t="s">
        <v>18</v>
      </c>
      <c r="B61" s="20" t="s">
        <v>25</v>
      </c>
      <c r="C61" s="20" t="s">
        <v>26</v>
      </c>
      <c r="D61" s="20" t="s">
        <v>19</v>
      </c>
      <c r="E61" s="21" t="s">
        <v>28</v>
      </c>
      <c r="F61" s="31">
        <v>43</v>
      </c>
      <c r="G61" s="22" t="s">
        <v>129</v>
      </c>
      <c r="H61" s="32" t="s">
        <v>130</v>
      </c>
      <c r="I61" s="30" t="s">
        <v>38</v>
      </c>
      <c r="J61" s="23" t="s">
        <v>139</v>
      </c>
      <c r="K61" s="30" t="s">
        <v>154</v>
      </c>
      <c r="L61" s="23" t="s">
        <v>23</v>
      </c>
      <c r="M61" s="24" t="s">
        <v>23</v>
      </c>
      <c r="N61" s="40" t="s">
        <v>27</v>
      </c>
      <c r="O61" s="25">
        <v>1</v>
      </c>
      <c r="P61" s="26">
        <v>65.02</v>
      </c>
      <c r="Q61" s="28" t="s">
        <v>24</v>
      </c>
      <c r="R61" s="27">
        <v>65.02</v>
      </c>
      <c r="S61" s="51">
        <v>65.02</v>
      </c>
    </row>
    <row r="62" spans="1:19" s="16" customFormat="1" ht="44.25" customHeight="1" x14ac:dyDescent="0.35">
      <c r="A62" s="33" t="s">
        <v>18</v>
      </c>
      <c r="B62" s="20" t="s">
        <v>25</v>
      </c>
      <c r="C62" s="20" t="s">
        <v>26</v>
      </c>
      <c r="D62" s="20" t="s">
        <v>19</v>
      </c>
      <c r="E62" s="21" t="s">
        <v>28</v>
      </c>
      <c r="F62" s="31">
        <v>43</v>
      </c>
      <c r="G62" s="22" t="s">
        <v>129</v>
      </c>
      <c r="H62" s="32" t="s">
        <v>130</v>
      </c>
      <c r="I62" s="30" t="s">
        <v>38</v>
      </c>
      <c r="J62" s="23" t="s">
        <v>140</v>
      </c>
      <c r="K62" s="30" t="s">
        <v>155</v>
      </c>
      <c r="L62" s="23" t="s">
        <v>23</v>
      </c>
      <c r="M62" s="24" t="s">
        <v>23</v>
      </c>
      <c r="N62" s="40" t="s">
        <v>161</v>
      </c>
      <c r="O62" s="25">
        <v>1</v>
      </c>
      <c r="P62" s="26">
        <v>79.3</v>
      </c>
      <c r="Q62" s="28" t="s">
        <v>24</v>
      </c>
      <c r="R62" s="27">
        <v>79.3</v>
      </c>
      <c r="S62" s="51">
        <v>79.3</v>
      </c>
    </row>
    <row r="63" spans="1:19" s="16" customFormat="1" ht="44.25" customHeight="1" x14ac:dyDescent="0.35">
      <c r="A63" s="33" t="s">
        <v>18</v>
      </c>
      <c r="B63" s="20" t="s">
        <v>25</v>
      </c>
      <c r="C63" s="20" t="s">
        <v>26</v>
      </c>
      <c r="D63" s="20" t="s">
        <v>19</v>
      </c>
      <c r="E63" s="21" t="s">
        <v>28</v>
      </c>
      <c r="F63" s="31">
        <v>43</v>
      </c>
      <c r="G63" s="22" t="s">
        <v>129</v>
      </c>
      <c r="H63" s="32" t="s">
        <v>130</v>
      </c>
      <c r="I63" s="30" t="s">
        <v>38</v>
      </c>
      <c r="J63" s="23" t="s">
        <v>141</v>
      </c>
      <c r="K63" s="30" t="s">
        <v>156</v>
      </c>
      <c r="L63" s="23" t="s">
        <v>23</v>
      </c>
      <c r="M63" s="24" t="s">
        <v>23</v>
      </c>
      <c r="N63" s="40" t="s">
        <v>126</v>
      </c>
      <c r="O63" s="25">
        <v>1</v>
      </c>
      <c r="P63" s="26">
        <v>22.92</v>
      </c>
      <c r="Q63" s="28" t="s">
        <v>24</v>
      </c>
      <c r="R63" s="27">
        <v>22.92</v>
      </c>
      <c r="S63" s="51">
        <v>22.92</v>
      </c>
    </row>
    <row r="64" spans="1:19" s="16" customFormat="1" ht="44.25" customHeight="1" x14ac:dyDescent="0.35">
      <c r="A64" s="33" t="s">
        <v>18</v>
      </c>
      <c r="B64" s="20" t="s">
        <v>25</v>
      </c>
      <c r="C64" s="20" t="s">
        <v>26</v>
      </c>
      <c r="D64" s="20" t="s">
        <v>19</v>
      </c>
      <c r="E64" s="21" t="s">
        <v>28</v>
      </c>
      <c r="F64" s="31">
        <v>43</v>
      </c>
      <c r="G64" s="22" t="s">
        <v>129</v>
      </c>
      <c r="H64" s="32" t="s">
        <v>130</v>
      </c>
      <c r="I64" s="30" t="s">
        <v>38</v>
      </c>
      <c r="J64" s="23" t="s">
        <v>142</v>
      </c>
      <c r="K64" s="30" t="s">
        <v>157</v>
      </c>
      <c r="L64" s="23" t="s">
        <v>23</v>
      </c>
      <c r="M64" s="24" t="s">
        <v>23</v>
      </c>
      <c r="N64" s="40" t="s">
        <v>161</v>
      </c>
      <c r="O64" s="25">
        <v>1</v>
      </c>
      <c r="P64" s="26">
        <v>64.260000000000005</v>
      </c>
      <c r="Q64" s="28" t="s">
        <v>24</v>
      </c>
      <c r="R64" s="27">
        <v>64.260000000000005</v>
      </c>
      <c r="S64" s="51">
        <v>64.260000000000005</v>
      </c>
    </row>
    <row r="65" spans="1:19" s="16" customFormat="1" ht="44.25" customHeight="1" x14ac:dyDescent="0.35">
      <c r="A65" s="33" t="s">
        <v>18</v>
      </c>
      <c r="B65" s="20" t="s">
        <v>25</v>
      </c>
      <c r="C65" s="20" t="s">
        <v>26</v>
      </c>
      <c r="D65" s="20" t="s">
        <v>19</v>
      </c>
      <c r="E65" s="21" t="s">
        <v>28</v>
      </c>
      <c r="F65" s="31">
        <v>43</v>
      </c>
      <c r="G65" s="22" t="s">
        <v>129</v>
      </c>
      <c r="H65" s="32" t="s">
        <v>130</v>
      </c>
      <c r="I65" s="30" t="s">
        <v>38</v>
      </c>
      <c r="J65" s="23" t="s">
        <v>143</v>
      </c>
      <c r="K65" s="30" t="s">
        <v>158</v>
      </c>
      <c r="L65" s="23" t="s">
        <v>23</v>
      </c>
      <c r="M65" s="24" t="s">
        <v>23</v>
      </c>
      <c r="N65" s="40" t="s">
        <v>161</v>
      </c>
      <c r="O65" s="25">
        <v>1</v>
      </c>
      <c r="P65" s="26">
        <v>829.4</v>
      </c>
      <c r="Q65" s="28" t="s">
        <v>24</v>
      </c>
      <c r="R65" s="27">
        <v>829.4</v>
      </c>
      <c r="S65" s="51">
        <v>829.4</v>
      </c>
    </row>
    <row r="66" spans="1:19" s="16" customFormat="1" ht="44.25" customHeight="1" x14ac:dyDescent="0.35">
      <c r="A66" s="33" t="s">
        <v>18</v>
      </c>
      <c r="B66" s="20" t="s">
        <v>25</v>
      </c>
      <c r="C66" s="20" t="s">
        <v>26</v>
      </c>
      <c r="D66" s="20" t="s">
        <v>19</v>
      </c>
      <c r="E66" s="21" t="s">
        <v>28</v>
      </c>
      <c r="F66" s="31">
        <v>43</v>
      </c>
      <c r="G66" s="22" t="s">
        <v>129</v>
      </c>
      <c r="H66" s="32" t="s">
        <v>130</v>
      </c>
      <c r="I66" s="30" t="s">
        <v>38</v>
      </c>
      <c r="J66" s="23" t="s">
        <v>144</v>
      </c>
      <c r="K66" s="30" t="s">
        <v>159</v>
      </c>
      <c r="L66" s="23" t="s">
        <v>23</v>
      </c>
      <c r="M66" s="24" t="s">
        <v>23</v>
      </c>
      <c r="N66" s="40" t="s">
        <v>27</v>
      </c>
      <c r="O66" s="25">
        <v>4</v>
      </c>
      <c r="P66" s="26">
        <v>195.72</v>
      </c>
      <c r="Q66" s="28" t="s">
        <v>24</v>
      </c>
      <c r="R66" s="27">
        <v>195.72</v>
      </c>
      <c r="S66" s="51">
        <v>195.72</v>
      </c>
    </row>
    <row r="67" spans="1:19" s="16" customFormat="1" ht="44.25" customHeight="1" x14ac:dyDescent="0.35">
      <c r="A67" s="33" t="s">
        <v>18</v>
      </c>
      <c r="B67" s="20" t="s">
        <v>25</v>
      </c>
      <c r="C67" s="20" t="s">
        <v>26</v>
      </c>
      <c r="D67" s="20" t="s">
        <v>19</v>
      </c>
      <c r="E67" s="21" t="s">
        <v>28</v>
      </c>
      <c r="F67" s="31">
        <v>43</v>
      </c>
      <c r="G67" s="22" t="s">
        <v>129</v>
      </c>
      <c r="H67" s="32" t="s">
        <v>130</v>
      </c>
      <c r="I67" s="30" t="s">
        <v>38</v>
      </c>
      <c r="J67" s="23" t="s">
        <v>145</v>
      </c>
      <c r="K67" s="30" t="s">
        <v>160</v>
      </c>
      <c r="L67" s="23" t="s">
        <v>23</v>
      </c>
      <c r="M67" s="24" t="s">
        <v>23</v>
      </c>
      <c r="N67" s="40" t="s">
        <v>27</v>
      </c>
      <c r="O67" s="25">
        <v>1</v>
      </c>
      <c r="P67" s="26">
        <v>477.58</v>
      </c>
      <c r="Q67" s="28" t="s">
        <v>24</v>
      </c>
      <c r="R67" s="27">
        <v>477.58</v>
      </c>
      <c r="S67" s="51">
        <v>477.58</v>
      </c>
    </row>
    <row r="68" spans="1:19" s="16" customFormat="1" ht="44.25" customHeight="1" x14ac:dyDescent="0.35">
      <c r="A68" s="33" t="s">
        <v>18</v>
      </c>
      <c r="B68" s="20" t="s">
        <v>25</v>
      </c>
      <c r="C68" s="20" t="s">
        <v>26</v>
      </c>
      <c r="D68" s="20" t="s">
        <v>19</v>
      </c>
      <c r="E68" s="21" t="s">
        <v>20</v>
      </c>
      <c r="F68" s="31">
        <v>1</v>
      </c>
      <c r="G68" s="22" t="s">
        <v>37</v>
      </c>
      <c r="H68" s="32" t="s">
        <v>162</v>
      </c>
      <c r="I68" s="30" t="s">
        <v>74</v>
      </c>
      <c r="J68" s="23" t="s">
        <v>163</v>
      </c>
      <c r="K68" s="30" t="s">
        <v>169</v>
      </c>
      <c r="L68" s="23" t="s">
        <v>23</v>
      </c>
      <c r="M68" s="24" t="s">
        <v>23</v>
      </c>
      <c r="N68" s="40" t="s">
        <v>175</v>
      </c>
      <c r="O68" s="25">
        <v>8</v>
      </c>
      <c r="P68" s="26">
        <v>2552</v>
      </c>
      <c r="Q68" s="28" t="s">
        <v>24</v>
      </c>
      <c r="R68" s="27">
        <v>2552</v>
      </c>
      <c r="S68" s="51">
        <v>2552</v>
      </c>
    </row>
    <row r="69" spans="1:19" s="16" customFormat="1" ht="44.25" customHeight="1" x14ac:dyDescent="0.35">
      <c r="A69" s="33" t="s">
        <v>18</v>
      </c>
      <c r="B69" s="20" t="s">
        <v>25</v>
      </c>
      <c r="C69" s="20" t="s">
        <v>26</v>
      </c>
      <c r="D69" s="20" t="s">
        <v>19</v>
      </c>
      <c r="E69" s="21" t="s">
        <v>20</v>
      </c>
      <c r="F69" s="31">
        <v>1</v>
      </c>
      <c r="G69" s="22" t="s">
        <v>37</v>
      </c>
      <c r="H69" s="32" t="s">
        <v>162</v>
      </c>
      <c r="I69" s="30" t="s">
        <v>74</v>
      </c>
      <c r="J69" s="23" t="s">
        <v>164</v>
      </c>
      <c r="K69" s="30" t="s">
        <v>170</v>
      </c>
      <c r="L69" s="23" t="s">
        <v>23</v>
      </c>
      <c r="M69" s="24" t="s">
        <v>23</v>
      </c>
      <c r="N69" s="40" t="s">
        <v>126</v>
      </c>
      <c r="O69" s="25">
        <v>10</v>
      </c>
      <c r="P69" s="26">
        <v>1983.6</v>
      </c>
      <c r="Q69" s="28" t="s">
        <v>24</v>
      </c>
      <c r="R69" s="27">
        <v>1983.6</v>
      </c>
      <c r="S69" s="51">
        <v>1983.6</v>
      </c>
    </row>
    <row r="70" spans="1:19" s="16" customFormat="1" ht="44.25" customHeight="1" x14ac:dyDescent="0.35">
      <c r="A70" s="33" t="s">
        <v>18</v>
      </c>
      <c r="B70" s="20" t="s">
        <v>25</v>
      </c>
      <c r="C70" s="20" t="s">
        <v>26</v>
      </c>
      <c r="D70" s="20" t="s">
        <v>19</v>
      </c>
      <c r="E70" s="21" t="s">
        <v>20</v>
      </c>
      <c r="F70" s="31">
        <v>1</v>
      </c>
      <c r="G70" s="22" t="s">
        <v>37</v>
      </c>
      <c r="H70" s="32" t="s">
        <v>162</v>
      </c>
      <c r="I70" s="30" t="s">
        <v>74</v>
      </c>
      <c r="J70" s="23" t="s">
        <v>165</v>
      </c>
      <c r="K70" s="30" t="s">
        <v>171</v>
      </c>
      <c r="L70" s="23" t="s">
        <v>23</v>
      </c>
      <c r="M70" s="24" t="s">
        <v>23</v>
      </c>
      <c r="N70" s="40" t="s">
        <v>125</v>
      </c>
      <c r="O70" s="25">
        <v>10</v>
      </c>
      <c r="P70" s="26">
        <v>452.4</v>
      </c>
      <c r="Q70" s="28" t="s">
        <v>24</v>
      </c>
      <c r="R70" s="27">
        <v>452.4</v>
      </c>
      <c r="S70" s="51">
        <v>452.4</v>
      </c>
    </row>
    <row r="71" spans="1:19" s="16" customFormat="1" ht="44.25" customHeight="1" x14ac:dyDescent="0.35">
      <c r="A71" s="33" t="s">
        <v>18</v>
      </c>
      <c r="B71" s="20" t="s">
        <v>25</v>
      </c>
      <c r="C71" s="20" t="s">
        <v>26</v>
      </c>
      <c r="D71" s="20" t="s">
        <v>19</v>
      </c>
      <c r="E71" s="21" t="s">
        <v>20</v>
      </c>
      <c r="F71" s="31">
        <v>1</v>
      </c>
      <c r="G71" s="22" t="s">
        <v>37</v>
      </c>
      <c r="H71" s="32" t="s">
        <v>162</v>
      </c>
      <c r="I71" s="30" t="s">
        <v>74</v>
      </c>
      <c r="J71" s="23" t="s">
        <v>166</v>
      </c>
      <c r="K71" s="30" t="s">
        <v>172</v>
      </c>
      <c r="L71" s="23" t="s">
        <v>23</v>
      </c>
      <c r="M71" s="24" t="s">
        <v>23</v>
      </c>
      <c r="N71" s="40" t="s">
        <v>161</v>
      </c>
      <c r="O71" s="25">
        <v>3</v>
      </c>
      <c r="P71" s="26">
        <v>414.12</v>
      </c>
      <c r="Q71" s="28" t="s">
        <v>24</v>
      </c>
      <c r="R71" s="27">
        <v>414.12</v>
      </c>
      <c r="S71" s="51">
        <v>414.12</v>
      </c>
    </row>
    <row r="72" spans="1:19" s="16" customFormat="1" ht="44.25" customHeight="1" x14ac:dyDescent="0.35">
      <c r="A72" s="33" t="s">
        <v>18</v>
      </c>
      <c r="B72" s="20" t="s">
        <v>25</v>
      </c>
      <c r="C72" s="20" t="s">
        <v>26</v>
      </c>
      <c r="D72" s="20" t="s">
        <v>19</v>
      </c>
      <c r="E72" s="21" t="s">
        <v>20</v>
      </c>
      <c r="F72" s="31">
        <v>1</v>
      </c>
      <c r="G72" s="22" t="s">
        <v>37</v>
      </c>
      <c r="H72" s="32" t="s">
        <v>162</v>
      </c>
      <c r="I72" s="30" t="s">
        <v>74</v>
      </c>
      <c r="J72" s="23" t="s">
        <v>167</v>
      </c>
      <c r="K72" s="30" t="s">
        <v>173</v>
      </c>
      <c r="L72" s="23" t="s">
        <v>23</v>
      </c>
      <c r="M72" s="24" t="s">
        <v>23</v>
      </c>
      <c r="N72" s="40" t="s">
        <v>161</v>
      </c>
      <c r="O72" s="25">
        <v>2</v>
      </c>
      <c r="P72" s="26">
        <v>561.44000000000005</v>
      </c>
      <c r="Q72" s="28" t="s">
        <v>24</v>
      </c>
      <c r="R72" s="27">
        <v>561.44000000000005</v>
      </c>
      <c r="S72" s="51">
        <v>561.44000000000005</v>
      </c>
    </row>
    <row r="73" spans="1:19" s="16" customFormat="1" ht="44.25" customHeight="1" x14ac:dyDescent="0.35">
      <c r="A73" s="33" t="s">
        <v>18</v>
      </c>
      <c r="B73" s="20" t="s">
        <v>25</v>
      </c>
      <c r="C73" s="20" t="s">
        <v>26</v>
      </c>
      <c r="D73" s="20" t="s">
        <v>19</v>
      </c>
      <c r="E73" s="21" t="s">
        <v>20</v>
      </c>
      <c r="F73" s="31">
        <v>1</v>
      </c>
      <c r="G73" s="22" t="s">
        <v>37</v>
      </c>
      <c r="H73" s="32" t="s">
        <v>162</v>
      </c>
      <c r="I73" s="30" t="s">
        <v>74</v>
      </c>
      <c r="J73" s="23" t="s">
        <v>168</v>
      </c>
      <c r="K73" s="30" t="s">
        <v>174</v>
      </c>
      <c r="L73" s="23" t="s">
        <v>23</v>
      </c>
      <c r="M73" s="24" t="s">
        <v>23</v>
      </c>
      <c r="N73" s="40" t="s">
        <v>176</v>
      </c>
      <c r="O73" s="25">
        <v>200</v>
      </c>
      <c r="P73" s="26">
        <v>184.44</v>
      </c>
      <c r="Q73" s="28" t="s">
        <v>24</v>
      </c>
      <c r="R73" s="27">
        <v>184.44</v>
      </c>
      <c r="S73" s="51">
        <v>184.44</v>
      </c>
    </row>
    <row r="74" spans="1:19" s="16" customFormat="1" ht="44.25" customHeight="1" x14ac:dyDescent="0.35">
      <c r="A74" s="33" t="s">
        <v>18</v>
      </c>
      <c r="B74" s="20" t="s">
        <v>25</v>
      </c>
      <c r="C74" s="20" t="s">
        <v>26</v>
      </c>
      <c r="D74" s="20" t="s">
        <v>19</v>
      </c>
      <c r="E74" s="21" t="s">
        <v>31</v>
      </c>
      <c r="F74" s="31">
        <v>45</v>
      </c>
      <c r="G74" s="22" t="s">
        <v>177</v>
      </c>
      <c r="H74" s="32" t="s">
        <v>178</v>
      </c>
      <c r="I74" s="30" t="s">
        <v>77</v>
      </c>
      <c r="J74" s="23" t="s">
        <v>179</v>
      </c>
      <c r="K74" s="30" t="s">
        <v>181</v>
      </c>
      <c r="L74" s="23" t="s">
        <v>274</v>
      </c>
      <c r="M74" s="24" t="s">
        <v>281</v>
      </c>
      <c r="N74" s="40" t="s">
        <v>88</v>
      </c>
      <c r="O74" s="25">
        <v>10500</v>
      </c>
      <c r="P74" s="26">
        <v>10500</v>
      </c>
      <c r="Q74" s="28" t="s">
        <v>24</v>
      </c>
      <c r="R74" s="27">
        <v>10500</v>
      </c>
      <c r="S74" s="51">
        <v>10500</v>
      </c>
    </row>
    <row r="75" spans="1:19" s="16" customFormat="1" ht="44.25" customHeight="1" x14ac:dyDescent="0.35">
      <c r="A75" s="33" t="s">
        <v>18</v>
      </c>
      <c r="B75" s="20" t="s">
        <v>25</v>
      </c>
      <c r="C75" s="20" t="s">
        <v>26</v>
      </c>
      <c r="D75" s="20" t="s">
        <v>19</v>
      </c>
      <c r="E75" s="21" t="s">
        <v>20</v>
      </c>
      <c r="F75" s="31">
        <v>45</v>
      </c>
      <c r="G75" s="22" t="s">
        <v>180</v>
      </c>
      <c r="H75" s="32" t="s">
        <v>178</v>
      </c>
      <c r="I75" s="30" t="s">
        <v>77</v>
      </c>
      <c r="J75" s="23" t="s">
        <v>179</v>
      </c>
      <c r="K75" s="30" t="s">
        <v>181</v>
      </c>
      <c r="L75" s="23" t="s">
        <v>274</v>
      </c>
      <c r="M75" s="24" t="s">
        <v>281</v>
      </c>
      <c r="N75" s="40" t="s">
        <v>88</v>
      </c>
      <c r="O75" s="25">
        <v>1000</v>
      </c>
      <c r="P75" s="26">
        <v>1000</v>
      </c>
      <c r="Q75" s="28" t="s">
        <v>24</v>
      </c>
      <c r="R75" s="27">
        <v>1000</v>
      </c>
      <c r="S75" s="51">
        <v>1000</v>
      </c>
    </row>
    <row r="76" spans="1:19" s="16" customFormat="1" ht="44.25" customHeight="1" x14ac:dyDescent="0.35">
      <c r="A76" s="33" t="s">
        <v>18</v>
      </c>
      <c r="B76" s="20" t="s">
        <v>25</v>
      </c>
      <c r="C76" s="20" t="s">
        <v>26</v>
      </c>
      <c r="D76" s="20" t="s">
        <v>19</v>
      </c>
      <c r="E76" s="21" t="s">
        <v>20</v>
      </c>
      <c r="F76" s="31">
        <v>1</v>
      </c>
      <c r="G76" s="22" t="s">
        <v>37</v>
      </c>
      <c r="H76" s="32" t="s">
        <v>178</v>
      </c>
      <c r="I76" s="30" t="s">
        <v>77</v>
      </c>
      <c r="J76" s="23" t="s">
        <v>179</v>
      </c>
      <c r="K76" s="30" t="s">
        <v>181</v>
      </c>
      <c r="L76" s="23" t="s">
        <v>274</v>
      </c>
      <c r="M76" s="24" t="s">
        <v>281</v>
      </c>
      <c r="N76" s="40" t="s">
        <v>88</v>
      </c>
      <c r="O76" s="25">
        <v>28500</v>
      </c>
      <c r="P76" s="26">
        <v>28500</v>
      </c>
      <c r="Q76" s="28" t="s">
        <v>24</v>
      </c>
      <c r="R76" s="27">
        <v>28500</v>
      </c>
      <c r="S76" s="51">
        <v>28500</v>
      </c>
    </row>
    <row r="77" spans="1:19" s="16" customFormat="1" ht="44.25" customHeight="1" x14ac:dyDescent="0.35">
      <c r="A77" s="33" t="s">
        <v>18</v>
      </c>
      <c r="B77" s="20" t="s">
        <v>25</v>
      </c>
      <c r="C77" s="20" t="s">
        <v>26</v>
      </c>
      <c r="D77" s="20" t="s">
        <v>19</v>
      </c>
      <c r="E77" s="21" t="s">
        <v>20</v>
      </c>
      <c r="F77" s="31">
        <v>1</v>
      </c>
      <c r="G77" s="22" t="s">
        <v>37</v>
      </c>
      <c r="H77" s="32" t="s">
        <v>182</v>
      </c>
      <c r="I77" s="30" t="s">
        <v>90</v>
      </c>
      <c r="J77" s="23"/>
      <c r="K77" s="30" t="s">
        <v>183</v>
      </c>
      <c r="L77" s="23" t="s">
        <v>274</v>
      </c>
      <c r="M77" s="24" t="s">
        <v>281</v>
      </c>
      <c r="N77" s="40" t="s">
        <v>21</v>
      </c>
      <c r="O77" s="25">
        <v>280</v>
      </c>
      <c r="P77" s="26">
        <v>280</v>
      </c>
      <c r="Q77" s="28" t="s">
        <v>24</v>
      </c>
      <c r="R77" s="27">
        <v>280</v>
      </c>
      <c r="S77" s="51">
        <v>280</v>
      </c>
    </row>
    <row r="78" spans="1:19" s="16" customFormat="1" ht="44.25" customHeight="1" x14ac:dyDescent="0.35">
      <c r="A78" s="33" t="s">
        <v>18</v>
      </c>
      <c r="B78" s="20" t="s">
        <v>25</v>
      </c>
      <c r="C78" s="20" t="s">
        <v>26</v>
      </c>
      <c r="D78" s="20" t="s">
        <v>19</v>
      </c>
      <c r="E78" s="21" t="s">
        <v>28</v>
      </c>
      <c r="F78" s="31">
        <v>43</v>
      </c>
      <c r="G78" s="22" t="s">
        <v>184</v>
      </c>
      <c r="H78" s="32" t="s">
        <v>162</v>
      </c>
      <c r="I78" s="30" t="s">
        <v>74</v>
      </c>
      <c r="J78" s="23" t="s">
        <v>34</v>
      </c>
      <c r="K78" s="30" t="s">
        <v>35</v>
      </c>
      <c r="L78" s="23" t="s">
        <v>23</v>
      </c>
      <c r="M78" s="24" t="s">
        <v>23</v>
      </c>
      <c r="N78" s="40" t="s">
        <v>88</v>
      </c>
      <c r="O78" s="25">
        <v>3700</v>
      </c>
      <c r="P78" s="26">
        <v>3700</v>
      </c>
      <c r="Q78" s="28" t="s">
        <v>24</v>
      </c>
      <c r="R78" s="27">
        <v>3700</v>
      </c>
      <c r="S78" s="51">
        <v>3700</v>
      </c>
    </row>
    <row r="79" spans="1:19" s="16" customFormat="1" ht="44.25" customHeight="1" x14ac:dyDescent="0.35">
      <c r="A79" s="33" t="s">
        <v>18</v>
      </c>
      <c r="B79" s="20" t="s">
        <v>25</v>
      </c>
      <c r="C79" s="20" t="s">
        <v>26</v>
      </c>
      <c r="D79" s="20" t="s">
        <v>19</v>
      </c>
      <c r="E79" s="21" t="s">
        <v>28</v>
      </c>
      <c r="F79" s="31">
        <v>43</v>
      </c>
      <c r="G79" s="22" t="s">
        <v>185</v>
      </c>
      <c r="H79" s="32" t="s">
        <v>186</v>
      </c>
      <c r="I79" s="30" t="s">
        <v>38</v>
      </c>
      <c r="J79" s="23" t="s">
        <v>187</v>
      </c>
      <c r="K79" s="30" t="s">
        <v>191</v>
      </c>
      <c r="L79" s="23" t="s">
        <v>23</v>
      </c>
      <c r="M79" s="24" t="s">
        <v>23</v>
      </c>
      <c r="N79" s="40" t="s">
        <v>27</v>
      </c>
      <c r="O79" s="25">
        <v>10</v>
      </c>
      <c r="P79" s="26">
        <v>721.52</v>
      </c>
      <c r="Q79" s="28" t="s">
        <v>24</v>
      </c>
      <c r="R79" s="27">
        <v>721.52</v>
      </c>
      <c r="S79" s="51">
        <v>721.52</v>
      </c>
    </row>
    <row r="80" spans="1:19" s="16" customFormat="1" ht="44.25" customHeight="1" x14ac:dyDescent="0.35">
      <c r="A80" s="33" t="s">
        <v>18</v>
      </c>
      <c r="B80" s="20" t="s">
        <v>25</v>
      </c>
      <c r="C80" s="20" t="s">
        <v>26</v>
      </c>
      <c r="D80" s="20" t="s">
        <v>19</v>
      </c>
      <c r="E80" s="21" t="s">
        <v>28</v>
      </c>
      <c r="F80" s="31">
        <v>43</v>
      </c>
      <c r="G80" s="22" t="s">
        <v>185</v>
      </c>
      <c r="H80" s="32" t="s">
        <v>186</v>
      </c>
      <c r="I80" s="30" t="s">
        <v>38</v>
      </c>
      <c r="J80" s="23" t="s">
        <v>188</v>
      </c>
      <c r="K80" s="30" t="s">
        <v>192</v>
      </c>
      <c r="L80" s="23" t="s">
        <v>23</v>
      </c>
      <c r="M80" s="24" t="s">
        <v>23</v>
      </c>
      <c r="N80" s="40" t="s">
        <v>27</v>
      </c>
      <c r="O80" s="25">
        <v>25</v>
      </c>
      <c r="P80" s="26">
        <v>80.62</v>
      </c>
      <c r="Q80" s="28" t="s">
        <v>24</v>
      </c>
      <c r="R80" s="27">
        <v>80.62</v>
      </c>
      <c r="S80" s="51">
        <v>80.62</v>
      </c>
    </row>
    <row r="81" spans="1:23" s="16" customFormat="1" ht="44.25" customHeight="1" x14ac:dyDescent="0.35">
      <c r="A81" s="33" t="s">
        <v>18</v>
      </c>
      <c r="B81" s="20" t="s">
        <v>25</v>
      </c>
      <c r="C81" s="20" t="s">
        <v>26</v>
      </c>
      <c r="D81" s="20" t="s">
        <v>19</v>
      </c>
      <c r="E81" s="21" t="s">
        <v>28</v>
      </c>
      <c r="F81" s="31">
        <v>43</v>
      </c>
      <c r="G81" s="22" t="s">
        <v>185</v>
      </c>
      <c r="H81" s="32" t="s">
        <v>186</v>
      </c>
      <c r="I81" s="30" t="s">
        <v>38</v>
      </c>
      <c r="J81" s="23" t="s">
        <v>189</v>
      </c>
      <c r="K81" s="30" t="s">
        <v>193</v>
      </c>
      <c r="L81" s="23" t="s">
        <v>23</v>
      </c>
      <c r="M81" s="24" t="s">
        <v>23</v>
      </c>
      <c r="N81" s="40" t="s">
        <v>27</v>
      </c>
      <c r="O81" s="25">
        <v>15</v>
      </c>
      <c r="P81" s="26">
        <v>306.07</v>
      </c>
      <c r="Q81" s="28" t="s">
        <v>24</v>
      </c>
      <c r="R81" s="27">
        <v>306.07</v>
      </c>
      <c r="S81" s="51">
        <v>306.07</v>
      </c>
    </row>
    <row r="82" spans="1:23" s="16" customFormat="1" ht="44.25" customHeight="1" x14ac:dyDescent="0.35">
      <c r="A82" s="33" t="s">
        <v>18</v>
      </c>
      <c r="B82" s="20" t="s">
        <v>25</v>
      </c>
      <c r="C82" s="20" t="s">
        <v>26</v>
      </c>
      <c r="D82" s="20" t="s">
        <v>19</v>
      </c>
      <c r="E82" s="21" t="s">
        <v>28</v>
      </c>
      <c r="F82" s="31">
        <v>43</v>
      </c>
      <c r="G82" s="22" t="s">
        <v>129</v>
      </c>
      <c r="H82" s="32" t="s">
        <v>186</v>
      </c>
      <c r="I82" s="30" t="s">
        <v>38</v>
      </c>
      <c r="J82" s="23" t="s">
        <v>190</v>
      </c>
      <c r="K82" s="30" t="s">
        <v>194</v>
      </c>
      <c r="L82" s="23" t="s">
        <v>23</v>
      </c>
      <c r="M82" s="24" t="s">
        <v>23</v>
      </c>
      <c r="N82" s="40" t="s">
        <v>27</v>
      </c>
      <c r="O82" s="25">
        <v>3</v>
      </c>
      <c r="P82" s="26">
        <v>97.3</v>
      </c>
      <c r="Q82" s="28" t="s">
        <v>24</v>
      </c>
      <c r="R82" s="27">
        <v>97.3</v>
      </c>
      <c r="S82" s="51">
        <v>97.3</v>
      </c>
    </row>
    <row r="83" spans="1:23" s="16" customFormat="1" ht="44.25" customHeight="1" x14ac:dyDescent="0.35">
      <c r="A83" s="33" t="s">
        <v>18</v>
      </c>
      <c r="B83" s="20" t="s">
        <v>25</v>
      </c>
      <c r="C83" s="20" t="s">
        <v>26</v>
      </c>
      <c r="D83" s="20" t="s">
        <v>19</v>
      </c>
      <c r="E83" s="21" t="s">
        <v>20</v>
      </c>
      <c r="F83" s="31">
        <v>1</v>
      </c>
      <c r="G83" s="22" t="s">
        <v>37</v>
      </c>
      <c r="H83" s="32" t="s">
        <v>128</v>
      </c>
      <c r="I83" s="30" t="s">
        <v>70</v>
      </c>
      <c r="J83" s="23" t="s">
        <v>58</v>
      </c>
      <c r="K83" s="30" t="s">
        <v>66</v>
      </c>
      <c r="L83" s="23" t="s">
        <v>23</v>
      </c>
      <c r="M83" s="24" t="s">
        <v>23</v>
      </c>
      <c r="N83" s="40" t="s">
        <v>27</v>
      </c>
      <c r="O83" s="25">
        <v>5</v>
      </c>
      <c r="P83" s="26">
        <v>370.56</v>
      </c>
      <c r="Q83" s="28" t="s">
        <v>24</v>
      </c>
      <c r="R83" s="27">
        <v>370.56</v>
      </c>
      <c r="S83" s="51">
        <v>370.56</v>
      </c>
    </row>
    <row r="84" spans="1:23" s="16" customFormat="1" ht="44.25" customHeight="1" x14ac:dyDescent="0.35">
      <c r="A84" s="33" t="s">
        <v>18</v>
      </c>
      <c r="B84" s="20" t="s">
        <v>25</v>
      </c>
      <c r="C84" s="20" t="s">
        <v>26</v>
      </c>
      <c r="D84" s="20" t="s">
        <v>19</v>
      </c>
      <c r="E84" s="21" t="s">
        <v>28</v>
      </c>
      <c r="F84" s="31">
        <v>43</v>
      </c>
      <c r="G84" s="22" t="s">
        <v>195</v>
      </c>
      <c r="H84" s="32" t="s">
        <v>186</v>
      </c>
      <c r="I84" s="30" t="s">
        <v>38</v>
      </c>
      <c r="J84" s="23" t="s">
        <v>196</v>
      </c>
      <c r="K84" s="30" t="s">
        <v>197</v>
      </c>
      <c r="L84" s="23" t="s">
        <v>23</v>
      </c>
      <c r="M84" s="24" t="s">
        <v>23</v>
      </c>
      <c r="N84" s="40" t="s">
        <v>161</v>
      </c>
      <c r="O84" s="25">
        <v>37</v>
      </c>
      <c r="P84" s="26">
        <v>2684.65</v>
      </c>
      <c r="Q84" s="28" t="s">
        <v>24</v>
      </c>
      <c r="R84" s="27">
        <v>2684.65</v>
      </c>
      <c r="S84" s="51">
        <v>2684.65</v>
      </c>
    </row>
    <row r="85" spans="1:23" s="16" customFormat="1" ht="44.25" customHeight="1" x14ac:dyDescent="0.35">
      <c r="A85" s="33" t="s">
        <v>18</v>
      </c>
      <c r="B85" s="20" t="s">
        <v>25</v>
      </c>
      <c r="C85" s="20" t="s">
        <v>26</v>
      </c>
      <c r="D85" s="20" t="s">
        <v>19</v>
      </c>
      <c r="E85" s="21" t="s">
        <v>28</v>
      </c>
      <c r="F85" s="31">
        <v>43</v>
      </c>
      <c r="G85" s="22" t="s">
        <v>195</v>
      </c>
      <c r="H85" s="32" t="s">
        <v>186</v>
      </c>
      <c r="I85" s="30" t="s">
        <v>38</v>
      </c>
      <c r="J85" s="23" t="s">
        <v>196</v>
      </c>
      <c r="K85" s="30" t="s">
        <v>197</v>
      </c>
      <c r="L85" s="23" t="s">
        <v>23</v>
      </c>
      <c r="M85" s="24" t="s">
        <v>23</v>
      </c>
      <c r="N85" s="40" t="s">
        <v>161</v>
      </c>
      <c r="O85" s="25">
        <v>2</v>
      </c>
      <c r="P85" s="26">
        <v>509.1</v>
      </c>
      <c r="Q85" s="28" t="s">
        <v>24</v>
      </c>
      <c r="R85" s="27">
        <v>509.1</v>
      </c>
      <c r="S85" s="51">
        <v>509.1</v>
      </c>
    </row>
    <row r="86" spans="1:23" s="16" customFormat="1" ht="44.25" customHeight="1" x14ac:dyDescent="0.35">
      <c r="A86" s="33" t="s">
        <v>18</v>
      </c>
      <c r="B86" s="20" t="s">
        <v>25</v>
      </c>
      <c r="C86" s="20" t="s">
        <v>26</v>
      </c>
      <c r="D86" s="20" t="s">
        <v>19</v>
      </c>
      <c r="E86" s="21" t="s">
        <v>20</v>
      </c>
      <c r="F86" s="31">
        <v>1</v>
      </c>
      <c r="G86" s="22" t="s">
        <v>22</v>
      </c>
      <c r="H86" s="32" t="s">
        <v>198</v>
      </c>
      <c r="I86" s="30" t="s">
        <v>201</v>
      </c>
      <c r="J86" s="23"/>
      <c r="K86" s="30" t="s">
        <v>204</v>
      </c>
      <c r="L86" s="23" t="s">
        <v>359</v>
      </c>
      <c r="M86" s="24" t="s">
        <v>313</v>
      </c>
      <c r="N86" s="40" t="s">
        <v>21</v>
      </c>
      <c r="O86" s="25">
        <v>30593.87</v>
      </c>
      <c r="P86" s="26">
        <v>30593.87</v>
      </c>
      <c r="Q86" s="28" t="s">
        <v>24</v>
      </c>
      <c r="R86" s="27">
        <v>30593.87</v>
      </c>
      <c r="S86" s="51">
        <v>30593.87</v>
      </c>
    </row>
    <row r="87" spans="1:23" s="16" customFormat="1" ht="44.25" customHeight="1" x14ac:dyDescent="0.35">
      <c r="A87" s="33" t="s">
        <v>18</v>
      </c>
      <c r="B87" s="20" t="s">
        <v>25</v>
      </c>
      <c r="C87" s="20" t="s">
        <v>26</v>
      </c>
      <c r="D87" s="20" t="s">
        <v>19</v>
      </c>
      <c r="E87" s="21" t="s">
        <v>20</v>
      </c>
      <c r="F87" s="31">
        <v>1</v>
      </c>
      <c r="G87" s="22" t="s">
        <v>22</v>
      </c>
      <c r="H87" s="32" t="s">
        <v>199</v>
      </c>
      <c r="I87" s="30" t="s">
        <v>202</v>
      </c>
      <c r="J87" s="23"/>
      <c r="K87" s="30" t="s">
        <v>205</v>
      </c>
      <c r="L87" s="23" t="s">
        <v>360</v>
      </c>
      <c r="M87" s="24" t="s">
        <v>281</v>
      </c>
      <c r="N87" s="40" t="s">
        <v>21</v>
      </c>
      <c r="O87" s="25">
        <v>26700</v>
      </c>
      <c r="P87" s="26">
        <v>26700</v>
      </c>
      <c r="Q87" s="28" t="s">
        <v>358</v>
      </c>
      <c r="R87" s="27">
        <v>26700</v>
      </c>
      <c r="S87" s="51">
        <v>26700</v>
      </c>
    </row>
    <row r="88" spans="1:23" s="16" customFormat="1" ht="44.25" customHeight="1" x14ac:dyDescent="0.35">
      <c r="A88" s="33" t="s">
        <v>18</v>
      </c>
      <c r="B88" s="20" t="s">
        <v>25</v>
      </c>
      <c r="C88" s="20" t="s">
        <v>26</v>
      </c>
      <c r="D88" s="20" t="s">
        <v>19</v>
      </c>
      <c r="E88" s="21" t="s">
        <v>20</v>
      </c>
      <c r="F88" s="31">
        <v>1</v>
      </c>
      <c r="G88" s="22" t="s">
        <v>22</v>
      </c>
      <c r="H88" s="32" t="s">
        <v>200</v>
      </c>
      <c r="I88" s="30" t="s">
        <v>203</v>
      </c>
      <c r="J88" s="23"/>
      <c r="K88" s="21" t="s">
        <v>206</v>
      </c>
      <c r="L88" s="23" t="s">
        <v>361</v>
      </c>
      <c r="M88" s="24" t="s">
        <v>281</v>
      </c>
      <c r="N88" s="40" t="s">
        <v>21</v>
      </c>
      <c r="O88" s="25">
        <v>27800</v>
      </c>
      <c r="P88" s="26">
        <v>27800</v>
      </c>
      <c r="Q88" s="28" t="s">
        <v>358</v>
      </c>
      <c r="R88" s="27">
        <v>27800</v>
      </c>
      <c r="S88" s="51">
        <v>27800</v>
      </c>
    </row>
    <row r="89" spans="1:23" s="17" customFormat="1" ht="35.15" customHeight="1" x14ac:dyDescent="0.35">
      <c r="A89" s="126" t="s">
        <v>356</v>
      </c>
      <c r="B89" s="127" t="s">
        <v>362</v>
      </c>
      <c r="C89" s="55" t="s">
        <v>39</v>
      </c>
      <c r="D89" s="56" t="s">
        <v>19</v>
      </c>
      <c r="E89" s="57" t="s">
        <v>20</v>
      </c>
      <c r="F89" s="56" t="s">
        <v>19</v>
      </c>
      <c r="G89" s="57" t="s">
        <v>22</v>
      </c>
      <c r="H89" s="58">
        <v>31301</v>
      </c>
      <c r="I89" s="59" t="s">
        <v>207</v>
      </c>
      <c r="J89" s="60" t="s">
        <v>208</v>
      </c>
      <c r="K89" s="59" t="s">
        <v>209</v>
      </c>
      <c r="L89" s="61" t="s">
        <v>210</v>
      </c>
      <c r="M89" s="61" t="s">
        <v>210</v>
      </c>
      <c r="N89" s="62" t="s">
        <v>211</v>
      </c>
      <c r="O89" s="63">
        <v>1</v>
      </c>
      <c r="P89" s="64">
        <v>2973</v>
      </c>
      <c r="Q89" s="65" t="s">
        <v>212</v>
      </c>
      <c r="R89" s="66">
        <f>P89*O89</f>
        <v>2973</v>
      </c>
      <c r="S89" s="67">
        <f t="shared" ref="S89:S91" si="0">O89*R89</f>
        <v>2973</v>
      </c>
      <c r="U89" s="18"/>
      <c r="V89" s="18"/>
      <c r="W89" s="19"/>
    </row>
    <row r="90" spans="1:23" s="17" customFormat="1" ht="35.15" customHeight="1" x14ac:dyDescent="0.35">
      <c r="A90" s="126" t="s">
        <v>356</v>
      </c>
      <c r="B90" s="127" t="s">
        <v>362</v>
      </c>
      <c r="C90" s="55" t="s">
        <v>39</v>
      </c>
      <c r="D90" s="56" t="s">
        <v>19</v>
      </c>
      <c r="E90" s="57" t="s">
        <v>20</v>
      </c>
      <c r="F90" s="56" t="s">
        <v>19</v>
      </c>
      <c r="G90" s="57" t="s">
        <v>22</v>
      </c>
      <c r="H90" s="58">
        <v>31301</v>
      </c>
      <c r="I90" s="59" t="s">
        <v>207</v>
      </c>
      <c r="J90" s="60" t="s">
        <v>208</v>
      </c>
      <c r="K90" s="59" t="s">
        <v>209</v>
      </c>
      <c r="L90" s="61" t="s">
        <v>210</v>
      </c>
      <c r="M90" s="61" t="s">
        <v>210</v>
      </c>
      <c r="N90" s="62" t="s">
        <v>211</v>
      </c>
      <c r="O90" s="63">
        <v>1</v>
      </c>
      <c r="P90" s="64">
        <v>1274</v>
      </c>
      <c r="Q90" s="65" t="s">
        <v>212</v>
      </c>
      <c r="R90" s="66">
        <f t="shared" ref="R90:R91" si="1">P90*O90</f>
        <v>1274</v>
      </c>
      <c r="S90" s="67">
        <f t="shared" si="0"/>
        <v>1274</v>
      </c>
      <c r="U90" s="18"/>
      <c r="V90" s="18"/>
      <c r="W90" s="19"/>
    </row>
    <row r="91" spans="1:23" s="17" customFormat="1" ht="35.15" customHeight="1" x14ac:dyDescent="0.35">
      <c r="A91" s="126" t="s">
        <v>356</v>
      </c>
      <c r="B91" s="127" t="s">
        <v>362</v>
      </c>
      <c r="C91" s="55" t="s">
        <v>39</v>
      </c>
      <c r="D91" s="56" t="s">
        <v>19</v>
      </c>
      <c r="E91" s="57" t="s">
        <v>30</v>
      </c>
      <c r="F91" s="56" t="s">
        <v>213</v>
      </c>
      <c r="G91" s="57" t="s">
        <v>22</v>
      </c>
      <c r="H91" s="58">
        <v>31602</v>
      </c>
      <c r="I91" s="59" t="s">
        <v>214</v>
      </c>
      <c r="J91" s="60" t="s">
        <v>208</v>
      </c>
      <c r="K91" s="59" t="s">
        <v>215</v>
      </c>
      <c r="L91" s="61" t="s">
        <v>210</v>
      </c>
      <c r="M91" s="61" t="s">
        <v>210</v>
      </c>
      <c r="N91" s="62" t="s">
        <v>211</v>
      </c>
      <c r="O91" s="63">
        <v>1</v>
      </c>
      <c r="P91" s="64">
        <v>756</v>
      </c>
      <c r="Q91" s="65" t="s">
        <v>212</v>
      </c>
      <c r="R91" s="66">
        <f t="shared" si="1"/>
        <v>756</v>
      </c>
      <c r="S91" s="67">
        <f t="shared" si="0"/>
        <v>756</v>
      </c>
      <c r="U91" s="18"/>
      <c r="V91" s="18"/>
      <c r="W91" s="19"/>
    </row>
    <row r="92" spans="1:23" s="17" customFormat="1" ht="35.15" customHeight="1" x14ac:dyDescent="0.35">
      <c r="A92" s="126" t="s">
        <v>356</v>
      </c>
      <c r="B92" s="127" t="s">
        <v>362</v>
      </c>
      <c r="C92" s="55" t="s">
        <v>39</v>
      </c>
      <c r="D92" s="56" t="s">
        <v>19</v>
      </c>
      <c r="E92" s="57" t="s">
        <v>20</v>
      </c>
      <c r="F92" s="56" t="s">
        <v>19</v>
      </c>
      <c r="G92" s="57" t="s">
        <v>37</v>
      </c>
      <c r="H92" s="58">
        <v>22104</v>
      </c>
      <c r="I92" s="59" t="s">
        <v>216</v>
      </c>
      <c r="J92" s="60" t="s">
        <v>34</v>
      </c>
      <c r="K92" s="59" t="s">
        <v>35</v>
      </c>
      <c r="L92" s="61" t="s">
        <v>210</v>
      </c>
      <c r="M92" s="61" t="s">
        <v>210</v>
      </c>
      <c r="N92" s="62" t="s">
        <v>211</v>
      </c>
      <c r="O92" s="63">
        <v>1</v>
      </c>
      <c r="P92" s="64">
        <v>1400</v>
      </c>
      <c r="Q92" s="65" t="s">
        <v>212</v>
      </c>
      <c r="R92" s="66">
        <f>P92*O92</f>
        <v>1400</v>
      </c>
      <c r="S92" s="67">
        <f>O92*R92</f>
        <v>1400</v>
      </c>
      <c r="U92" s="18"/>
      <c r="V92" s="18"/>
      <c r="W92" s="19"/>
    </row>
    <row r="93" spans="1:23" s="17" customFormat="1" ht="35.15" customHeight="1" x14ac:dyDescent="0.35">
      <c r="A93" s="126" t="s">
        <v>356</v>
      </c>
      <c r="B93" s="127" t="s">
        <v>362</v>
      </c>
      <c r="C93" s="55" t="s">
        <v>39</v>
      </c>
      <c r="D93" s="56" t="s">
        <v>19</v>
      </c>
      <c r="E93" s="57" t="s">
        <v>20</v>
      </c>
      <c r="F93" s="56" t="s">
        <v>19</v>
      </c>
      <c r="G93" s="57" t="s">
        <v>37</v>
      </c>
      <c r="H93" s="58">
        <v>22104</v>
      </c>
      <c r="I93" s="59" t="s">
        <v>216</v>
      </c>
      <c r="J93" s="60" t="s">
        <v>81</v>
      </c>
      <c r="K93" s="59" t="s">
        <v>82</v>
      </c>
      <c r="L93" s="61" t="s">
        <v>210</v>
      </c>
      <c r="M93" s="61" t="s">
        <v>210</v>
      </c>
      <c r="N93" s="62" t="s">
        <v>27</v>
      </c>
      <c r="O93" s="63">
        <v>15</v>
      </c>
      <c r="P93" s="64">
        <v>120</v>
      </c>
      <c r="Q93" s="65" t="s">
        <v>212</v>
      </c>
      <c r="R93" s="66">
        <f>P93*O93</f>
        <v>1800</v>
      </c>
      <c r="S93" s="67">
        <f>R93</f>
        <v>1800</v>
      </c>
      <c r="U93" s="18"/>
      <c r="V93" s="18"/>
      <c r="W93" s="19"/>
    </row>
    <row r="94" spans="1:23" s="17" customFormat="1" ht="35.15" customHeight="1" x14ac:dyDescent="0.35">
      <c r="A94" s="126" t="s">
        <v>356</v>
      </c>
      <c r="B94" s="127" t="s">
        <v>362</v>
      </c>
      <c r="C94" s="55" t="s">
        <v>39</v>
      </c>
      <c r="D94" s="56" t="s">
        <v>19</v>
      </c>
      <c r="E94" s="57" t="s">
        <v>20</v>
      </c>
      <c r="F94" s="56" t="s">
        <v>19</v>
      </c>
      <c r="G94" s="57" t="s">
        <v>37</v>
      </c>
      <c r="H94" s="58">
        <v>22104</v>
      </c>
      <c r="I94" s="59" t="s">
        <v>216</v>
      </c>
      <c r="J94" s="60" t="s">
        <v>217</v>
      </c>
      <c r="K94" s="59" t="s">
        <v>218</v>
      </c>
      <c r="L94" s="61" t="s">
        <v>210</v>
      </c>
      <c r="M94" s="61" t="s">
        <v>210</v>
      </c>
      <c r="N94" s="62" t="s">
        <v>27</v>
      </c>
      <c r="O94" s="63">
        <v>3</v>
      </c>
      <c r="P94" s="64">
        <v>280</v>
      </c>
      <c r="Q94" s="65" t="s">
        <v>212</v>
      </c>
      <c r="R94" s="66">
        <f>P94*O94</f>
        <v>840</v>
      </c>
      <c r="S94" s="67">
        <f>R94</f>
        <v>840</v>
      </c>
      <c r="U94" s="18"/>
      <c r="V94" s="18"/>
      <c r="W94" s="19"/>
    </row>
    <row r="95" spans="1:23" s="17" customFormat="1" ht="35.15" customHeight="1" x14ac:dyDescent="0.35">
      <c r="A95" s="126" t="s">
        <v>356</v>
      </c>
      <c r="B95" s="127" t="s">
        <v>362</v>
      </c>
      <c r="C95" s="55" t="s">
        <v>39</v>
      </c>
      <c r="D95" s="56" t="s">
        <v>19</v>
      </c>
      <c r="E95" s="57" t="s">
        <v>20</v>
      </c>
      <c r="F95" s="56" t="s">
        <v>19</v>
      </c>
      <c r="G95" s="57" t="s">
        <v>37</v>
      </c>
      <c r="H95" s="58">
        <v>22104</v>
      </c>
      <c r="I95" s="59" t="s">
        <v>216</v>
      </c>
      <c r="J95" s="60" t="s">
        <v>219</v>
      </c>
      <c r="K95" s="59" t="s">
        <v>220</v>
      </c>
      <c r="L95" s="61" t="s">
        <v>210</v>
      </c>
      <c r="M95" s="61" t="s">
        <v>210</v>
      </c>
      <c r="N95" s="62" t="s">
        <v>27</v>
      </c>
      <c r="O95" s="63">
        <v>2</v>
      </c>
      <c r="P95" s="64">
        <v>310</v>
      </c>
      <c r="Q95" s="65" t="s">
        <v>212</v>
      </c>
      <c r="R95" s="66">
        <f>P95*O95</f>
        <v>620</v>
      </c>
      <c r="S95" s="67">
        <f>R95</f>
        <v>620</v>
      </c>
      <c r="U95" s="18"/>
      <c r="V95" s="18"/>
      <c r="W95" s="19"/>
    </row>
    <row r="96" spans="1:23" s="17" customFormat="1" ht="35.15" customHeight="1" x14ac:dyDescent="0.35">
      <c r="A96" s="126" t="s">
        <v>356</v>
      </c>
      <c r="B96" s="127" t="s">
        <v>362</v>
      </c>
      <c r="C96" s="55" t="s">
        <v>39</v>
      </c>
      <c r="D96" s="56" t="s">
        <v>19</v>
      </c>
      <c r="E96" s="57" t="s">
        <v>20</v>
      </c>
      <c r="F96" s="56" t="s">
        <v>19</v>
      </c>
      <c r="G96" s="57" t="s">
        <v>37</v>
      </c>
      <c r="H96" s="58">
        <v>22104</v>
      </c>
      <c r="I96" s="59" t="s">
        <v>216</v>
      </c>
      <c r="J96" s="60" t="s">
        <v>221</v>
      </c>
      <c r="K96" s="59" t="s">
        <v>222</v>
      </c>
      <c r="L96" s="61" t="s">
        <v>210</v>
      </c>
      <c r="M96" s="61" t="s">
        <v>210</v>
      </c>
      <c r="N96" s="62" t="s">
        <v>27</v>
      </c>
      <c r="O96" s="63">
        <v>12</v>
      </c>
      <c r="P96" s="64">
        <v>241.28</v>
      </c>
      <c r="Q96" s="65" t="s">
        <v>212</v>
      </c>
      <c r="R96" s="66">
        <f>P96*O96</f>
        <v>2895.36</v>
      </c>
      <c r="S96" s="67">
        <f>R96</f>
        <v>2895.36</v>
      </c>
      <c r="U96" s="18"/>
      <c r="V96" s="18"/>
      <c r="W96" s="19"/>
    </row>
    <row r="97" spans="1:23" s="17" customFormat="1" ht="35.15" customHeight="1" x14ac:dyDescent="0.35">
      <c r="A97" s="126" t="s">
        <v>356</v>
      </c>
      <c r="B97" s="127" t="s">
        <v>362</v>
      </c>
      <c r="C97" s="55" t="s">
        <v>39</v>
      </c>
      <c r="D97" s="56" t="s">
        <v>19</v>
      </c>
      <c r="E97" s="57" t="s">
        <v>20</v>
      </c>
      <c r="F97" s="56" t="s">
        <v>19</v>
      </c>
      <c r="G97" s="57" t="s">
        <v>22</v>
      </c>
      <c r="H97" s="58">
        <v>35801</v>
      </c>
      <c r="I97" s="59" t="s">
        <v>223</v>
      </c>
      <c r="J97" s="60" t="s">
        <v>208</v>
      </c>
      <c r="K97" s="59" t="s">
        <v>224</v>
      </c>
      <c r="L97" s="61" t="s">
        <v>225</v>
      </c>
      <c r="M97" s="61" t="s">
        <v>211</v>
      </c>
      <c r="N97" s="62" t="s">
        <v>211</v>
      </c>
      <c r="O97" s="63">
        <v>1</v>
      </c>
      <c r="P97" s="64">
        <v>20648</v>
      </c>
      <c r="Q97" s="65" t="s">
        <v>226</v>
      </c>
      <c r="R97" s="66">
        <f t="shared" ref="R97" si="2">P97*O97</f>
        <v>20648</v>
      </c>
      <c r="S97" s="67">
        <f t="shared" ref="S97" si="3">R97</f>
        <v>20648</v>
      </c>
      <c r="U97" s="18"/>
      <c r="V97" s="18"/>
      <c r="W97" s="19"/>
    </row>
    <row r="98" spans="1:23" s="17" customFormat="1" ht="35.15" customHeight="1" x14ac:dyDescent="0.35">
      <c r="A98" s="126" t="s">
        <v>356</v>
      </c>
      <c r="B98" s="127" t="s">
        <v>362</v>
      </c>
      <c r="C98" s="55" t="s">
        <v>39</v>
      </c>
      <c r="D98" s="56" t="s">
        <v>19</v>
      </c>
      <c r="E98" s="57" t="s">
        <v>31</v>
      </c>
      <c r="F98" s="56" t="s">
        <v>227</v>
      </c>
      <c r="G98" s="57" t="s">
        <v>32</v>
      </c>
      <c r="H98" s="58">
        <v>35801</v>
      </c>
      <c r="I98" s="59" t="s">
        <v>223</v>
      </c>
      <c r="J98" s="60" t="s">
        <v>208</v>
      </c>
      <c r="K98" s="59" t="s">
        <v>228</v>
      </c>
      <c r="L98" s="61" t="s">
        <v>225</v>
      </c>
      <c r="M98" s="61" t="s">
        <v>211</v>
      </c>
      <c r="N98" s="62" t="s">
        <v>211</v>
      </c>
      <c r="O98" s="63">
        <v>1</v>
      </c>
      <c r="P98" s="64">
        <v>10324</v>
      </c>
      <c r="Q98" s="65" t="s">
        <v>226</v>
      </c>
      <c r="R98" s="66">
        <f t="shared" ref="R98:R130" si="4">O98*P98</f>
        <v>10324</v>
      </c>
      <c r="S98" s="67">
        <f>R98</f>
        <v>10324</v>
      </c>
      <c r="U98" s="18"/>
      <c r="V98" s="18"/>
      <c r="W98" s="19"/>
    </row>
    <row r="99" spans="1:23" s="17" customFormat="1" ht="35.15" customHeight="1" x14ac:dyDescent="0.35">
      <c r="A99" s="126" t="s">
        <v>356</v>
      </c>
      <c r="B99" s="127" t="s">
        <v>362</v>
      </c>
      <c r="C99" s="55" t="s">
        <v>39</v>
      </c>
      <c r="D99" s="56" t="s">
        <v>19</v>
      </c>
      <c r="E99" s="57" t="s">
        <v>20</v>
      </c>
      <c r="F99" s="56" t="s">
        <v>19</v>
      </c>
      <c r="G99" s="57" t="s">
        <v>22</v>
      </c>
      <c r="H99" s="58">
        <v>32201</v>
      </c>
      <c r="I99" s="59" t="s">
        <v>229</v>
      </c>
      <c r="J99" s="60" t="s">
        <v>208</v>
      </c>
      <c r="K99" s="59" t="s">
        <v>230</v>
      </c>
      <c r="L99" s="61">
        <v>1.4822134387351778E-3</v>
      </c>
      <c r="M99" s="61" t="s">
        <v>211</v>
      </c>
      <c r="N99" s="62" t="s">
        <v>211</v>
      </c>
      <c r="O99" s="63">
        <v>1</v>
      </c>
      <c r="P99" s="64">
        <v>55737.4</v>
      </c>
      <c r="Q99" s="65" t="s">
        <v>212</v>
      </c>
      <c r="R99" s="66">
        <f t="shared" si="4"/>
        <v>55737.4</v>
      </c>
      <c r="S99" s="67">
        <f t="shared" ref="S99:S130" si="5">R99</f>
        <v>55737.4</v>
      </c>
      <c r="U99" s="18"/>
      <c r="V99" s="18"/>
      <c r="W99" s="19"/>
    </row>
    <row r="100" spans="1:23" s="17" customFormat="1" ht="35.15" customHeight="1" x14ac:dyDescent="0.35">
      <c r="A100" s="126" t="s">
        <v>356</v>
      </c>
      <c r="B100" s="127" t="s">
        <v>362</v>
      </c>
      <c r="C100" s="55" t="s">
        <v>39</v>
      </c>
      <c r="D100" s="56" t="s">
        <v>19</v>
      </c>
      <c r="E100" s="57" t="s">
        <v>20</v>
      </c>
      <c r="F100" s="56" t="s">
        <v>19</v>
      </c>
      <c r="G100" s="57" t="s">
        <v>22</v>
      </c>
      <c r="H100" s="58">
        <v>32201</v>
      </c>
      <c r="I100" s="59" t="s">
        <v>229</v>
      </c>
      <c r="J100" s="60" t="s">
        <v>208</v>
      </c>
      <c r="K100" s="59" t="s">
        <v>231</v>
      </c>
      <c r="L100" s="61" t="s">
        <v>232</v>
      </c>
      <c r="M100" s="61" t="s">
        <v>211</v>
      </c>
      <c r="N100" s="62" t="s">
        <v>211</v>
      </c>
      <c r="O100" s="63">
        <v>1</v>
      </c>
      <c r="P100" s="64">
        <v>12082.95</v>
      </c>
      <c r="Q100" s="65" t="s">
        <v>212</v>
      </c>
      <c r="R100" s="66">
        <f t="shared" si="4"/>
        <v>12082.95</v>
      </c>
      <c r="S100" s="67">
        <f t="shared" si="5"/>
        <v>12082.95</v>
      </c>
      <c r="U100" s="18"/>
      <c r="V100" s="18"/>
      <c r="W100" s="19"/>
    </row>
    <row r="101" spans="1:23" s="17" customFormat="1" ht="35.15" customHeight="1" x14ac:dyDescent="0.35">
      <c r="A101" s="126" t="s">
        <v>356</v>
      </c>
      <c r="B101" s="127" t="s">
        <v>362</v>
      </c>
      <c r="C101" s="55" t="s">
        <v>39</v>
      </c>
      <c r="D101" s="56" t="s">
        <v>19</v>
      </c>
      <c r="E101" s="57" t="s">
        <v>20</v>
      </c>
      <c r="F101" s="56" t="s">
        <v>19</v>
      </c>
      <c r="G101" s="57" t="s">
        <v>22</v>
      </c>
      <c r="H101" s="58">
        <v>32201</v>
      </c>
      <c r="I101" s="59" t="s">
        <v>229</v>
      </c>
      <c r="J101" s="60" t="s">
        <v>208</v>
      </c>
      <c r="K101" s="59" t="s">
        <v>233</v>
      </c>
      <c r="L101" s="61" t="s">
        <v>232</v>
      </c>
      <c r="M101" s="61" t="s">
        <v>211</v>
      </c>
      <c r="N101" s="62" t="s">
        <v>211</v>
      </c>
      <c r="O101" s="63">
        <v>1</v>
      </c>
      <c r="P101" s="64">
        <v>55737.4</v>
      </c>
      <c r="Q101" s="65" t="s">
        <v>212</v>
      </c>
      <c r="R101" s="66">
        <f t="shared" si="4"/>
        <v>55737.4</v>
      </c>
      <c r="S101" s="67">
        <f t="shared" si="5"/>
        <v>55737.4</v>
      </c>
      <c r="U101" s="18"/>
      <c r="V101" s="18"/>
      <c r="W101" s="19"/>
    </row>
    <row r="102" spans="1:23" s="17" customFormat="1" ht="35.15" customHeight="1" x14ac:dyDescent="0.35">
      <c r="A102" s="126" t="s">
        <v>356</v>
      </c>
      <c r="B102" s="127" t="s">
        <v>362</v>
      </c>
      <c r="C102" s="55" t="s">
        <v>39</v>
      </c>
      <c r="D102" s="56" t="s">
        <v>19</v>
      </c>
      <c r="E102" s="57" t="s">
        <v>20</v>
      </c>
      <c r="F102" s="56" t="s">
        <v>19</v>
      </c>
      <c r="G102" s="57" t="s">
        <v>22</v>
      </c>
      <c r="H102" s="58">
        <v>32201</v>
      </c>
      <c r="I102" s="59" t="s">
        <v>229</v>
      </c>
      <c r="J102" s="60" t="s">
        <v>208</v>
      </c>
      <c r="K102" s="59" t="s">
        <v>234</v>
      </c>
      <c r="L102" s="61" t="s">
        <v>232</v>
      </c>
      <c r="M102" s="61" t="s">
        <v>211</v>
      </c>
      <c r="N102" s="62" t="s">
        <v>211</v>
      </c>
      <c r="O102" s="63">
        <v>1</v>
      </c>
      <c r="P102" s="64">
        <v>12082.95</v>
      </c>
      <c r="Q102" s="65" t="s">
        <v>212</v>
      </c>
      <c r="R102" s="66">
        <f t="shared" si="4"/>
        <v>12082.95</v>
      </c>
      <c r="S102" s="67">
        <f t="shared" si="5"/>
        <v>12082.95</v>
      </c>
      <c r="U102" s="18"/>
      <c r="V102" s="18"/>
      <c r="W102" s="19"/>
    </row>
    <row r="103" spans="1:23" s="17" customFormat="1" ht="35.15" customHeight="1" x14ac:dyDescent="0.35">
      <c r="A103" s="126" t="s">
        <v>356</v>
      </c>
      <c r="B103" s="127" t="s">
        <v>362</v>
      </c>
      <c r="C103" s="55" t="s">
        <v>39</v>
      </c>
      <c r="D103" s="56" t="s">
        <v>19</v>
      </c>
      <c r="E103" s="57" t="s">
        <v>20</v>
      </c>
      <c r="F103" s="56" t="s">
        <v>19</v>
      </c>
      <c r="G103" s="57" t="s">
        <v>37</v>
      </c>
      <c r="H103" s="58">
        <v>22104</v>
      </c>
      <c r="I103" s="59" t="s">
        <v>216</v>
      </c>
      <c r="J103" s="60" t="s">
        <v>34</v>
      </c>
      <c r="K103" s="59" t="s">
        <v>35</v>
      </c>
      <c r="L103" s="61" t="s">
        <v>210</v>
      </c>
      <c r="M103" s="61" t="s">
        <v>210</v>
      </c>
      <c r="N103" s="62" t="s">
        <v>211</v>
      </c>
      <c r="O103" s="63">
        <v>1</v>
      </c>
      <c r="P103" s="64">
        <v>415</v>
      </c>
      <c r="Q103" s="65" t="s">
        <v>212</v>
      </c>
      <c r="R103" s="66">
        <f t="shared" si="4"/>
        <v>415</v>
      </c>
      <c r="S103" s="67">
        <f t="shared" si="5"/>
        <v>415</v>
      </c>
      <c r="U103" s="18"/>
      <c r="V103" s="18"/>
      <c r="W103" s="19"/>
    </row>
    <row r="104" spans="1:23" s="17" customFormat="1" ht="35.15" customHeight="1" x14ac:dyDescent="0.35">
      <c r="A104" s="126" t="s">
        <v>356</v>
      </c>
      <c r="B104" s="127" t="s">
        <v>362</v>
      </c>
      <c r="C104" s="55" t="s">
        <v>39</v>
      </c>
      <c r="D104" s="56" t="s">
        <v>19</v>
      </c>
      <c r="E104" s="57" t="s">
        <v>20</v>
      </c>
      <c r="F104" s="56" t="s">
        <v>19</v>
      </c>
      <c r="G104" s="57" t="s">
        <v>37</v>
      </c>
      <c r="H104" s="58">
        <v>22104</v>
      </c>
      <c r="I104" s="59" t="s">
        <v>216</v>
      </c>
      <c r="J104" s="60" t="s">
        <v>34</v>
      </c>
      <c r="K104" s="59" t="s">
        <v>35</v>
      </c>
      <c r="L104" s="61" t="s">
        <v>210</v>
      </c>
      <c r="M104" s="61" t="s">
        <v>210</v>
      </c>
      <c r="N104" s="62" t="s">
        <v>211</v>
      </c>
      <c r="O104" s="63">
        <v>1</v>
      </c>
      <c r="P104" s="64">
        <v>699</v>
      </c>
      <c r="Q104" s="65" t="s">
        <v>212</v>
      </c>
      <c r="R104" s="66">
        <f t="shared" si="4"/>
        <v>699</v>
      </c>
      <c r="S104" s="67">
        <f t="shared" si="5"/>
        <v>699</v>
      </c>
      <c r="U104" s="18"/>
      <c r="V104" s="18"/>
      <c r="W104" s="19"/>
    </row>
    <row r="105" spans="1:23" s="17" customFormat="1" ht="35.15" customHeight="1" x14ac:dyDescent="0.35">
      <c r="A105" s="126" t="s">
        <v>356</v>
      </c>
      <c r="B105" s="127" t="s">
        <v>362</v>
      </c>
      <c r="C105" s="55" t="s">
        <v>39</v>
      </c>
      <c r="D105" s="56" t="s">
        <v>19</v>
      </c>
      <c r="E105" s="57" t="s">
        <v>20</v>
      </c>
      <c r="F105" s="56" t="s">
        <v>19</v>
      </c>
      <c r="G105" s="57" t="s">
        <v>22</v>
      </c>
      <c r="H105" s="58">
        <v>33801</v>
      </c>
      <c r="I105" s="59" t="s">
        <v>235</v>
      </c>
      <c r="J105" s="60" t="s">
        <v>208</v>
      </c>
      <c r="K105" s="59" t="s">
        <v>236</v>
      </c>
      <c r="L105" s="61" t="s">
        <v>237</v>
      </c>
      <c r="M105" s="61" t="s">
        <v>211</v>
      </c>
      <c r="N105" s="62" t="s">
        <v>211</v>
      </c>
      <c r="O105" s="63">
        <v>1</v>
      </c>
      <c r="P105" s="64">
        <v>29282.66</v>
      </c>
      <c r="Q105" s="65" t="s">
        <v>226</v>
      </c>
      <c r="R105" s="66">
        <f t="shared" si="4"/>
        <v>29282.66</v>
      </c>
      <c r="S105" s="67">
        <f t="shared" si="5"/>
        <v>29282.66</v>
      </c>
      <c r="U105" s="18"/>
      <c r="V105" s="18"/>
      <c r="W105" s="19"/>
    </row>
    <row r="106" spans="1:23" s="17" customFormat="1" ht="35.15" customHeight="1" x14ac:dyDescent="0.35">
      <c r="A106" s="126" t="s">
        <v>356</v>
      </c>
      <c r="B106" s="127" t="s">
        <v>362</v>
      </c>
      <c r="C106" s="55" t="s">
        <v>39</v>
      </c>
      <c r="D106" s="56" t="s">
        <v>19</v>
      </c>
      <c r="E106" s="57" t="s">
        <v>20</v>
      </c>
      <c r="F106" s="56" t="s">
        <v>19</v>
      </c>
      <c r="G106" s="57" t="s">
        <v>22</v>
      </c>
      <c r="H106" s="58">
        <v>33801</v>
      </c>
      <c r="I106" s="59" t="s">
        <v>235</v>
      </c>
      <c r="J106" s="60" t="s">
        <v>208</v>
      </c>
      <c r="K106" s="59" t="s">
        <v>238</v>
      </c>
      <c r="L106" s="61" t="s">
        <v>210</v>
      </c>
      <c r="M106" s="61" t="s">
        <v>211</v>
      </c>
      <c r="N106" s="62" t="s">
        <v>211</v>
      </c>
      <c r="O106" s="63">
        <v>1</v>
      </c>
      <c r="P106" s="64">
        <v>2965.34</v>
      </c>
      <c r="Q106" s="65" t="s">
        <v>212</v>
      </c>
      <c r="R106" s="66">
        <f t="shared" si="4"/>
        <v>2965.34</v>
      </c>
      <c r="S106" s="67">
        <f t="shared" si="5"/>
        <v>2965.34</v>
      </c>
      <c r="U106" s="18"/>
      <c r="V106" s="18"/>
      <c r="W106" s="19"/>
    </row>
    <row r="107" spans="1:23" s="17" customFormat="1" ht="35.15" customHeight="1" x14ac:dyDescent="0.35">
      <c r="A107" s="126" t="s">
        <v>356</v>
      </c>
      <c r="B107" s="127" t="s">
        <v>362</v>
      </c>
      <c r="C107" s="55" t="s">
        <v>39</v>
      </c>
      <c r="D107" s="56" t="s">
        <v>19</v>
      </c>
      <c r="E107" s="57" t="s">
        <v>20</v>
      </c>
      <c r="F107" s="56" t="s">
        <v>19</v>
      </c>
      <c r="G107" s="57" t="s">
        <v>37</v>
      </c>
      <c r="H107" s="58">
        <v>22104</v>
      </c>
      <c r="I107" s="59" t="s">
        <v>216</v>
      </c>
      <c r="J107" s="60" t="s">
        <v>34</v>
      </c>
      <c r="K107" s="59" t="s">
        <v>35</v>
      </c>
      <c r="L107" s="61" t="s">
        <v>210</v>
      </c>
      <c r="M107" s="61" t="s">
        <v>210</v>
      </c>
      <c r="N107" s="62" t="s">
        <v>211</v>
      </c>
      <c r="O107" s="63">
        <v>1</v>
      </c>
      <c r="P107" s="64">
        <v>1600</v>
      </c>
      <c r="Q107" s="65" t="s">
        <v>212</v>
      </c>
      <c r="R107" s="66">
        <f t="shared" si="4"/>
        <v>1600</v>
      </c>
      <c r="S107" s="67">
        <f t="shared" si="5"/>
        <v>1600</v>
      </c>
      <c r="U107" s="18"/>
      <c r="V107" s="18"/>
      <c r="W107" s="19"/>
    </row>
    <row r="108" spans="1:23" s="17" customFormat="1" ht="35.15" customHeight="1" x14ac:dyDescent="0.35">
      <c r="A108" s="126" t="s">
        <v>356</v>
      </c>
      <c r="B108" s="127" t="s">
        <v>362</v>
      </c>
      <c r="C108" s="55" t="s">
        <v>39</v>
      </c>
      <c r="D108" s="56" t="s">
        <v>19</v>
      </c>
      <c r="E108" s="57" t="s">
        <v>239</v>
      </c>
      <c r="F108" s="56" t="s">
        <v>240</v>
      </c>
      <c r="G108" s="57" t="s">
        <v>241</v>
      </c>
      <c r="H108" s="58">
        <v>35801</v>
      </c>
      <c r="I108" s="59" t="s">
        <v>223</v>
      </c>
      <c r="J108" s="60" t="s">
        <v>208</v>
      </c>
      <c r="K108" s="59" t="s">
        <v>242</v>
      </c>
      <c r="L108" s="61" t="s">
        <v>210</v>
      </c>
      <c r="M108" s="61" t="s">
        <v>210</v>
      </c>
      <c r="N108" s="62" t="s">
        <v>211</v>
      </c>
      <c r="O108" s="63">
        <v>1</v>
      </c>
      <c r="P108" s="64">
        <v>2477.54</v>
      </c>
      <c r="Q108" s="65" t="s">
        <v>212</v>
      </c>
      <c r="R108" s="66">
        <f t="shared" si="4"/>
        <v>2477.54</v>
      </c>
      <c r="S108" s="67">
        <f t="shared" si="5"/>
        <v>2477.54</v>
      </c>
      <c r="U108" s="18"/>
      <c r="V108" s="18"/>
      <c r="W108" s="19"/>
    </row>
    <row r="109" spans="1:23" s="17" customFormat="1" ht="35.15" customHeight="1" x14ac:dyDescent="0.35">
      <c r="A109" s="126" t="s">
        <v>356</v>
      </c>
      <c r="B109" s="127" t="s">
        <v>362</v>
      </c>
      <c r="C109" s="55" t="s">
        <v>39</v>
      </c>
      <c r="D109" s="56" t="s">
        <v>19</v>
      </c>
      <c r="E109" s="57" t="s">
        <v>239</v>
      </c>
      <c r="F109" s="56" t="s">
        <v>240</v>
      </c>
      <c r="G109" s="57" t="s">
        <v>241</v>
      </c>
      <c r="H109" s="58">
        <v>33602</v>
      </c>
      <c r="I109" s="59" t="s">
        <v>243</v>
      </c>
      <c r="J109" s="60" t="s">
        <v>208</v>
      </c>
      <c r="K109" s="59" t="s">
        <v>243</v>
      </c>
      <c r="L109" s="61" t="s">
        <v>244</v>
      </c>
      <c r="M109" s="61" t="s">
        <v>211</v>
      </c>
      <c r="N109" s="62" t="s">
        <v>211</v>
      </c>
      <c r="O109" s="63">
        <v>1</v>
      </c>
      <c r="P109" s="64">
        <v>3300.29</v>
      </c>
      <c r="Q109" s="65" t="s">
        <v>212</v>
      </c>
      <c r="R109" s="66">
        <f t="shared" si="4"/>
        <v>3300.29</v>
      </c>
      <c r="S109" s="67">
        <f t="shared" si="5"/>
        <v>3300.29</v>
      </c>
      <c r="U109" s="18"/>
      <c r="V109" s="18"/>
      <c r="W109" s="19"/>
    </row>
    <row r="110" spans="1:23" s="17" customFormat="1" ht="35.15" customHeight="1" x14ac:dyDescent="0.35">
      <c r="A110" s="126" t="s">
        <v>356</v>
      </c>
      <c r="B110" s="127" t="s">
        <v>362</v>
      </c>
      <c r="C110" s="55" t="s">
        <v>39</v>
      </c>
      <c r="D110" s="56" t="s">
        <v>19</v>
      </c>
      <c r="E110" s="57" t="s">
        <v>20</v>
      </c>
      <c r="F110" s="56" t="s">
        <v>19</v>
      </c>
      <c r="G110" s="57" t="s">
        <v>37</v>
      </c>
      <c r="H110" s="58">
        <v>32601</v>
      </c>
      <c r="I110" s="59" t="s">
        <v>243</v>
      </c>
      <c r="J110" s="60" t="s">
        <v>208</v>
      </c>
      <c r="K110" s="59" t="s">
        <v>243</v>
      </c>
      <c r="L110" s="61" t="s">
        <v>244</v>
      </c>
      <c r="M110" s="61" t="s">
        <v>211</v>
      </c>
      <c r="N110" s="62" t="s">
        <v>211</v>
      </c>
      <c r="O110" s="63">
        <v>1</v>
      </c>
      <c r="P110" s="64">
        <v>9591.41</v>
      </c>
      <c r="Q110" s="65" t="s">
        <v>212</v>
      </c>
      <c r="R110" s="66">
        <f t="shared" si="4"/>
        <v>9591.41</v>
      </c>
      <c r="S110" s="67">
        <f t="shared" si="5"/>
        <v>9591.41</v>
      </c>
      <c r="U110" s="18"/>
      <c r="V110" s="18"/>
      <c r="W110" s="19"/>
    </row>
    <row r="111" spans="1:23" s="17" customFormat="1" ht="35.15" customHeight="1" x14ac:dyDescent="0.35">
      <c r="A111" s="126" t="s">
        <v>356</v>
      </c>
      <c r="B111" s="127" t="s">
        <v>362</v>
      </c>
      <c r="C111" s="55" t="s">
        <v>39</v>
      </c>
      <c r="D111" s="56" t="s">
        <v>19</v>
      </c>
      <c r="E111" s="57" t="s">
        <v>28</v>
      </c>
      <c r="F111" s="56" t="s">
        <v>245</v>
      </c>
      <c r="G111" s="57" t="s">
        <v>246</v>
      </c>
      <c r="H111" s="58">
        <v>32601</v>
      </c>
      <c r="I111" s="59" t="s">
        <v>243</v>
      </c>
      <c r="J111" s="60" t="s">
        <v>208</v>
      </c>
      <c r="K111" s="59" t="s">
        <v>243</v>
      </c>
      <c r="L111" s="61" t="s">
        <v>244</v>
      </c>
      <c r="M111" s="61" t="s">
        <v>211</v>
      </c>
      <c r="N111" s="62" t="s">
        <v>211</v>
      </c>
      <c r="O111" s="63">
        <v>1</v>
      </c>
      <c r="P111" s="64">
        <v>4343</v>
      </c>
      <c r="Q111" s="65" t="s">
        <v>212</v>
      </c>
      <c r="R111" s="66">
        <f t="shared" si="4"/>
        <v>4343</v>
      </c>
      <c r="S111" s="67">
        <f t="shared" si="5"/>
        <v>4343</v>
      </c>
      <c r="U111" s="18"/>
      <c r="V111" s="18"/>
      <c r="W111" s="19"/>
    </row>
    <row r="112" spans="1:23" s="17" customFormat="1" ht="35.15" customHeight="1" x14ac:dyDescent="0.35">
      <c r="A112" s="126" t="s">
        <v>356</v>
      </c>
      <c r="B112" s="127" t="s">
        <v>362</v>
      </c>
      <c r="C112" s="55" t="s">
        <v>39</v>
      </c>
      <c r="D112" s="56" t="s">
        <v>19</v>
      </c>
      <c r="E112" s="57" t="s">
        <v>28</v>
      </c>
      <c r="F112" s="56" t="s">
        <v>245</v>
      </c>
      <c r="G112" s="57" t="s">
        <v>247</v>
      </c>
      <c r="H112" s="58">
        <v>32601</v>
      </c>
      <c r="I112" s="59" t="s">
        <v>243</v>
      </c>
      <c r="J112" s="60" t="s">
        <v>208</v>
      </c>
      <c r="K112" s="59" t="s">
        <v>243</v>
      </c>
      <c r="L112" s="61" t="s">
        <v>244</v>
      </c>
      <c r="M112" s="61" t="s">
        <v>211</v>
      </c>
      <c r="N112" s="62" t="s">
        <v>211</v>
      </c>
      <c r="O112" s="63">
        <v>1</v>
      </c>
      <c r="P112" s="64">
        <v>1024.99</v>
      </c>
      <c r="Q112" s="65" t="s">
        <v>212</v>
      </c>
      <c r="R112" s="66">
        <f t="shared" si="4"/>
        <v>1024.99</v>
      </c>
      <c r="S112" s="67">
        <f t="shared" si="5"/>
        <v>1024.99</v>
      </c>
      <c r="U112" s="18"/>
      <c r="V112" s="18"/>
      <c r="W112" s="19"/>
    </row>
    <row r="113" spans="1:23" s="17" customFormat="1" ht="35.15" customHeight="1" x14ac:dyDescent="0.35">
      <c r="A113" s="126" t="s">
        <v>356</v>
      </c>
      <c r="B113" s="127" t="s">
        <v>362</v>
      </c>
      <c r="C113" s="55" t="s">
        <v>39</v>
      </c>
      <c r="D113" s="56" t="s">
        <v>19</v>
      </c>
      <c r="E113" s="57" t="s">
        <v>28</v>
      </c>
      <c r="F113" s="56" t="s">
        <v>245</v>
      </c>
      <c r="G113" s="57" t="s">
        <v>184</v>
      </c>
      <c r="H113" s="58">
        <v>32601</v>
      </c>
      <c r="I113" s="59" t="s">
        <v>243</v>
      </c>
      <c r="J113" s="60" t="s">
        <v>208</v>
      </c>
      <c r="K113" s="59" t="s">
        <v>243</v>
      </c>
      <c r="L113" s="61" t="s">
        <v>244</v>
      </c>
      <c r="M113" s="61" t="s">
        <v>211</v>
      </c>
      <c r="N113" s="62" t="s">
        <v>211</v>
      </c>
      <c r="O113" s="63">
        <v>1</v>
      </c>
      <c r="P113" s="64">
        <v>5428.99</v>
      </c>
      <c r="Q113" s="65" t="s">
        <v>212</v>
      </c>
      <c r="R113" s="66">
        <f t="shared" si="4"/>
        <v>5428.99</v>
      </c>
      <c r="S113" s="67">
        <f t="shared" si="5"/>
        <v>5428.99</v>
      </c>
      <c r="U113" s="18"/>
      <c r="V113" s="18"/>
      <c r="W113" s="19"/>
    </row>
    <row r="114" spans="1:23" s="17" customFormat="1" ht="35.15" customHeight="1" x14ac:dyDescent="0.35">
      <c r="A114" s="126" t="s">
        <v>356</v>
      </c>
      <c r="B114" s="127" t="s">
        <v>362</v>
      </c>
      <c r="C114" s="55" t="s">
        <v>39</v>
      </c>
      <c r="D114" s="56" t="s">
        <v>19</v>
      </c>
      <c r="E114" s="57" t="s">
        <v>20</v>
      </c>
      <c r="F114" s="56" t="s">
        <v>19</v>
      </c>
      <c r="G114" s="57" t="s">
        <v>37</v>
      </c>
      <c r="H114" s="58">
        <v>22104</v>
      </c>
      <c r="I114" s="59" t="s">
        <v>248</v>
      </c>
      <c r="J114" s="60" t="s">
        <v>249</v>
      </c>
      <c r="K114" s="59" t="s">
        <v>250</v>
      </c>
      <c r="L114" s="61" t="s">
        <v>210</v>
      </c>
      <c r="M114" s="61" t="s">
        <v>210</v>
      </c>
      <c r="N114" s="62" t="s">
        <v>27</v>
      </c>
      <c r="O114" s="63">
        <v>90</v>
      </c>
      <c r="P114" s="64">
        <v>29</v>
      </c>
      <c r="Q114" s="65" t="s">
        <v>212</v>
      </c>
      <c r="R114" s="66">
        <f t="shared" si="4"/>
        <v>2610</v>
      </c>
      <c r="S114" s="67">
        <f t="shared" si="5"/>
        <v>2610</v>
      </c>
      <c r="U114" s="18"/>
      <c r="V114" s="18"/>
      <c r="W114" s="19"/>
    </row>
    <row r="115" spans="1:23" s="17" customFormat="1" ht="35.15" customHeight="1" x14ac:dyDescent="0.35">
      <c r="A115" s="126" t="s">
        <v>356</v>
      </c>
      <c r="B115" s="127" t="s">
        <v>362</v>
      </c>
      <c r="C115" s="55" t="s">
        <v>39</v>
      </c>
      <c r="D115" s="56" t="s">
        <v>19</v>
      </c>
      <c r="E115" s="57" t="s">
        <v>239</v>
      </c>
      <c r="F115" s="56" t="s">
        <v>240</v>
      </c>
      <c r="G115" s="57" t="s">
        <v>241</v>
      </c>
      <c r="H115" s="58">
        <v>33602</v>
      </c>
      <c r="I115" s="59" t="s">
        <v>243</v>
      </c>
      <c r="J115" s="60" t="s">
        <v>208</v>
      </c>
      <c r="K115" s="59" t="s">
        <v>243</v>
      </c>
      <c r="L115" s="61" t="s">
        <v>244</v>
      </c>
      <c r="M115" s="61" t="s">
        <v>211</v>
      </c>
      <c r="N115" s="62" t="s">
        <v>211</v>
      </c>
      <c r="O115" s="63">
        <v>1</v>
      </c>
      <c r="P115" s="64">
        <v>13500</v>
      </c>
      <c r="Q115" s="65" t="s">
        <v>212</v>
      </c>
      <c r="R115" s="66">
        <f t="shared" si="4"/>
        <v>13500</v>
      </c>
      <c r="S115" s="67">
        <f t="shared" si="5"/>
        <v>13500</v>
      </c>
      <c r="U115" s="18"/>
      <c r="V115" s="18"/>
      <c r="W115" s="19"/>
    </row>
    <row r="116" spans="1:23" s="17" customFormat="1" ht="35.15" customHeight="1" x14ac:dyDescent="0.35">
      <c r="A116" s="126" t="s">
        <v>356</v>
      </c>
      <c r="B116" s="127" t="s">
        <v>362</v>
      </c>
      <c r="C116" s="55" t="s">
        <v>39</v>
      </c>
      <c r="D116" s="56" t="s">
        <v>19</v>
      </c>
      <c r="E116" s="57" t="s">
        <v>20</v>
      </c>
      <c r="F116" s="56" t="s">
        <v>19</v>
      </c>
      <c r="G116" s="57" t="s">
        <v>37</v>
      </c>
      <c r="H116" s="58">
        <v>32601</v>
      </c>
      <c r="I116" s="59" t="s">
        <v>251</v>
      </c>
      <c r="J116" s="60" t="s">
        <v>208</v>
      </c>
      <c r="K116" s="59" t="s">
        <v>251</v>
      </c>
      <c r="L116" s="61" t="s">
        <v>244</v>
      </c>
      <c r="M116" s="61" t="s">
        <v>211</v>
      </c>
      <c r="N116" s="62" t="s">
        <v>211</v>
      </c>
      <c r="O116" s="63">
        <v>1</v>
      </c>
      <c r="P116" s="64">
        <v>7967.19</v>
      </c>
      <c r="Q116" s="65" t="s">
        <v>212</v>
      </c>
      <c r="R116" s="66">
        <f t="shared" si="4"/>
        <v>7967.19</v>
      </c>
      <c r="S116" s="67">
        <f t="shared" si="5"/>
        <v>7967.19</v>
      </c>
      <c r="U116" s="18"/>
      <c r="V116" s="18"/>
      <c r="W116" s="19"/>
    </row>
    <row r="117" spans="1:23" s="17" customFormat="1" ht="35.15" customHeight="1" x14ac:dyDescent="0.35">
      <c r="A117" s="126" t="s">
        <v>356</v>
      </c>
      <c r="B117" s="127" t="s">
        <v>362</v>
      </c>
      <c r="C117" s="55" t="s">
        <v>39</v>
      </c>
      <c r="D117" s="56" t="s">
        <v>19</v>
      </c>
      <c r="E117" s="57" t="s">
        <v>31</v>
      </c>
      <c r="F117" s="56" t="s">
        <v>227</v>
      </c>
      <c r="G117" s="57" t="s">
        <v>32</v>
      </c>
      <c r="H117" s="58">
        <v>24901</v>
      </c>
      <c r="I117" s="59" t="s">
        <v>252</v>
      </c>
      <c r="J117" s="60" t="s">
        <v>253</v>
      </c>
      <c r="K117" s="59" t="s">
        <v>254</v>
      </c>
      <c r="L117" s="61" t="s">
        <v>210</v>
      </c>
      <c r="M117" s="61" t="s">
        <v>210</v>
      </c>
      <c r="N117" s="62" t="s">
        <v>27</v>
      </c>
      <c r="O117" s="63">
        <v>12</v>
      </c>
      <c r="P117" s="64">
        <v>9</v>
      </c>
      <c r="Q117" s="65" t="s">
        <v>212</v>
      </c>
      <c r="R117" s="66">
        <f t="shared" si="4"/>
        <v>108</v>
      </c>
      <c r="S117" s="67">
        <f t="shared" si="5"/>
        <v>108</v>
      </c>
      <c r="U117" s="18"/>
      <c r="V117" s="18"/>
      <c r="W117" s="19"/>
    </row>
    <row r="118" spans="1:23" s="17" customFormat="1" ht="35.15" customHeight="1" x14ac:dyDescent="0.35">
      <c r="A118" s="126" t="s">
        <v>356</v>
      </c>
      <c r="B118" s="127" t="s">
        <v>362</v>
      </c>
      <c r="C118" s="55" t="s">
        <v>39</v>
      </c>
      <c r="D118" s="56" t="s">
        <v>19</v>
      </c>
      <c r="E118" s="57" t="s">
        <v>31</v>
      </c>
      <c r="F118" s="56" t="s">
        <v>227</v>
      </c>
      <c r="G118" s="57" t="s">
        <v>32</v>
      </c>
      <c r="H118" s="58">
        <v>24701</v>
      </c>
      <c r="I118" s="59" t="s">
        <v>255</v>
      </c>
      <c r="J118" s="60" t="s">
        <v>256</v>
      </c>
      <c r="K118" s="59" t="s">
        <v>257</v>
      </c>
      <c r="L118" s="61" t="s">
        <v>210</v>
      </c>
      <c r="M118" s="61" t="s">
        <v>210</v>
      </c>
      <c r="N118" s="62" t="s">
        <v>27</v>
      </c>
      <c r="O118" s="63">
        <v>10</v>
      </c>
      <c r="P118" s="64">
        <v>0.37</v>
      </c>
      <c r="Q118" s="65" t="s">
        <v>212</v>
      </c>
      <c r="R118" s="66">
        <f t="shared" si="4"/>
        <v>3.7</v>
      </c>
      <c r="S118" s="67">
        <f t="shared" si="5"/>
        <v>3.7</v>
      </c>
      <c r="U118" s="18"/>
      <c r="V118" s="18"/>
      <c r="W118" s="19"/>
    </row>
    <row r="119" spans="1:23" s="17" customFormat="1" ht="35.15" customHeight="1" x14ac:dyDescent="0.35">
      <c r="A119" s="126" t="s">
        <v>356</v>
      </c>
      <c r="B119" s="127" t="s">
        <v>362</v>
      </c>
      <c r="C119" s="55" t="s">
        <v>39</v>
      </c>
      <c r="D119" s="56" t="s">
        <v>19</v>
      </c>
      <c r="E119" s="57" t="s">
        <v>31</v>
      </c>
      <c r="F119" s="56" t="s">
        <v>227</v>
      </c>
      <c r="G119" s="57" t="s">
        <v>32</v>
      </c>
      <c r="H119" s="58">
        <v>24701</v>
      </c>
      <c r="I119" s="59" t="s">
        <v>255</v>
      </c>
      <c r="J119" s="60" t="s">
        <v>258</v>
      </c>
      <c r="K119" s="59" t="s">
        <v>259</v>
      </c>
      <c r="L119" s="61" t="s">
        <v>210</v>
      </c>
      <c r="M119" s="61" t="s">
        <v>210</v>
      </c>
      <c r="N119" s="62" t="s">
        <v>27</v>
      </c>
      <c r="O119" s="63">
        <v>10</v>
      </c>
      <c r="P119" s="64">
        <v>1.94</v>
      </c>
      <c r="Q119" s="65" t="s">
        <v>212</v>
      </c>
      <c r="R119" s="66">
        <f t="shared" si="4"/>
        <v>19.399999999999999</v>
      </c>
      <c r="S119" s="67">
        <f t="shared" si="5"/>
        <v>19.399999999999999</v>
      </c>
      <c r="U119" s="18"/>
      <c r="V119" s="18"/>
      <c r="W119" s="19"/>
    </row>
    <row r="120" spans="1:23" s="17" customFormat="1" ht="35.15" customHeight="1" x14ac:dyDescent="0.35">
      <c r="A120" s="126" t="s">
        <v>356</v>
      </c>
      <c r="B120" s="127" t="s">
        <v>362</v>
      </c>
      <c r="C120" s="55" t="s">
        <v>39</v>
      </c>
      <c r="D120" s="56" t="s">
        <v>19</v>
      </c>
      <c r="E120" s="57" t="s">
        <v>31</v>
      </c>
      <c r="F120" s="56" t="s">
        <v>227</v>
      </c>
      <c r="G120" s="57" t="s">
        <v>32</v>
      </c>
      <c r="H120" s="58">
        <v>24901</v>
      </c>
      <c r="I120" s="59" t="s">
        <v>252</v>
      </c>
      <c r="J120" s="60" t="s">
        <v>260</v>
      </c>
      <c r="K120" s="59" t="s">
        <v>261</v>
      </c>
      <c r="L120" s="61" t="s">
        <v>210</v>
      </c>
      <c r="M120" s="61" t="s">
        <v>210</v>
      </c>
      <c r="N120" s="62" t="s">
        <v>27</v>
      </c>
      <c r="O120" s="63">
        <v>1</v>
      </c>
      <c r="P120" s="64">
        <v>68.84</v>
      </c>
      <c r="Q120" s="65" t="s">
        <v>212</v>
      </c>
      <c r="R120" s="66">
        <f t="shared" si="4"/>
        <v>68.84</v>
      </c>
      <c r="S120" s="67">
        <f t="shared" si="5"/>
        <v>68.84</v>
      </c>
      <c r="U120" s="18"/>
      <c r="V120" s="18"/>
      <c r="W120" s="19"/>
    </row>
    <row r="121" spans="1:23" s="17" customFormat="1" ht="35.15" customHeight="1" x14ac:dyDescent="0.35">
      <c r="A121" s="126" t="s">
        <v>356</v>
      </c>
      <c r="B121" s="127" t="s">
        <v>362</v>
      </c>
      <c r="C121" s="55" t="s">
        <v>39</v>
      </c>
      <c r="D121" s="56" t="s">
        <v>19</v>
      </c>
      <c r="E121" s="57" t="s">
        <v>31</v>
      </c>
      <c r="F121" s="56" t="s">
        <v>227</v>
      </c>
      <c r="G121" s="57" t="s">
        <v>32</v>
      </c>
      <c r="H121" s="58">
        <v>24201</v>
      </c>
      <c r="I121" s="59" t="s">
        <v>262</v>
      </c>
      <c r="J121" s="60" t="s">
        <v>263</v>
      </c>
      <c r="K121" s="59" t="s">
        <v>264</v>
      </c>
      <c r="L121" s="61" t="s">
        <v>210</v>
      </c>
      <c r="M121" s="61" t="s">
        <v>210</v>
      </c>
      <c r="N121" s="62" t="s">
        <v>27</v>
      </c>
      <c r="O121" s="63">
        <v>1</v>
      </c>
      <c r="P121" s="64">
        <v>24.45</v>
      </c>
      <c r="Q121" s="65" t="s">
        <v>212</v>
      </c>
      <c r="R121" s="66">
        <f t="shared" si="4"/>
        <v>24.45</v>
      </c>
      <c r="S121" s="67">
        <f t="shared" si="5"/>
        <v>24.45</v>
      </c>
      <c r="U121" s="18"/>
      <c r="V121" s="18"/>
      <c r="W121" s="19"/>
    </row>
    <row r="122" spans="1:23" s="17" customFormat="1" ht="35.15" customHeight="1" x14ac:dyDescent="0.35">
      <c r="A122" s="126" t="s">
        <v>356</v>
      </c>
      <c r="B122" s="127" t="s">
        <v>362</v>
      </c>
      <c r="C122" s="55" t="s">
        <v>39</v>
      </c>
      <c r="D122" s="56" t="s">
        <v>19</v>
      </c>
      <c r="E122" s="57" t="s">
        <v>28</v>
      </c>
      <c r="F122" s="56" t="s">
        <v>245</v>
      </c>
      <c r="G122" s="57" t="s">
        <v>184</v>
      </c>
      <c r="H122" s="58">
        <v>21401</v>
      </c>
      <c r="I122" s="59" t="s">
        <v>265</v>
      </c>
      <c r="J122" s="60" t="s">
        <v>266</v>
      </c>
      <c r="K122" s="59" t="s">
        <v>267</v>
      </c>
      <c r="L122" s="61" t="s">
        <v>210</v>
      </c>
      <c r="M122" s="61" t="s">
        <v>210</v>
      </c>
      <c r="N122" s="62" t="s">
        <v>27</v>
      </c>
      <c r="O122" s="63">
        <v>1</v>
      </c>
      <c r="P122" s="64">
        <v>4334.55</v>
      </c>
      <c r="Q122" s="65" t="s">
        <v>212</v>
      </c>
      <c r="R122" s="66">
        <f t="shared" si="4"/>
        <v>4334.55</v>
      </c>
      <c r="S122" s="67">
        <f t="shared" si="5"/>
        <v>4334.55</v>
      </c>
      <c r="U122" s="18"/>
      <c r="V122" s="18"/>
      <c r="W122" s="19"/>
    </row>
    <row r="123" spans="1:23" s="17" customFormat="1" ht="35.15" customHeight="1" x14ac:dyDescent="0.35">
      <c r="A123" s="126" t="s">
        <v>356</v>
      </c>
      <c r="B123" s="127" t="s">
        <v>362</v>
      </c>
      <c r="C123" s="55" t="s">
        <v>39</v>
      </c>
      <c r="D123" s="56" t="s">
        <v>19</v>
      </c>
      <c r="E123" s="57" t="s">
        <v>20</v>
      </c>
      <c r="F123" s="56" t="s">
        <v>19</v>
      </c>
      <c r="G123" s="57" t="s">
        <v>37</v>
      </c>
      <c r="H123" s="58">
        <v>29401</v>
      </c>
      <c r="I123" s="59" t="s">
        <v>268</v>
      </c>
      <c r="J123" s="60" t="s">
        <v>58</v>
      </c>
      <c r="K123" s="59" t="s">
        <v>66</v>
      </c>
      <c r="L123" s="61" t="s">
        <v>210</v>
      </c>
      <c r="M123" s="61" t="s">
        <v>210</v>
      </c>
      <c r="N123" s="62" t="s">
        <v>27</v>
      </c>
      <c r="O123" s="63">
        <v>4</v>
      </c>
      <c r="P123" s="64">
        <v>104.4</v>
      </c>
      <c r="Q123" s="65" t="s">
        <v>212</v>
      </c>
      <c r="R123" s="66">
        <f t="shared" si="4"/>
        <v>417.6</v>
      </c>
      <c r="S123" s="67">
        <f t="shared" si="5"/>
        <v>417.6</v>
      </c>
      <c r="U123" s="18"/>
      <c r="V123" s="18"/>
      <c r="W123" s="19"/>
    </row>
    <row r="124" spans="1:23" s="17" customFormat="1" ht="35.15" customHeight="1" x14ac:dyDescent="0.35">
      <c r="A124" s="126" t="s">
        <v>356</v>
      </c>
      <c r="B124" s="127" t="s">
        <v>362</v>
      </c>
      <c r="C124" s="55" t="s">
        <v>39</v>
      </c>
      <c r="D124" s="56" t="s">
        <v>19</v>
      </c>
      <c r="E124" s="57" t="s">
        <v>31</v>
      </c>
      <c r="F124" s="56" t="s">
        <v>227</v>
      </c>
      <c r="G124" s="57" t="s">
        <v>32</v>
      </c>
      <c r="H124" s="58">
        <v>32201</v>
      </c>
      <c r="I124" s="59" t="s">
        <v>229</v>
      </c>
      <c r="J124" s="60" t="s">
        <v>208</v>
      </c>
      <c r="K124" s="59" t="s">
        <v>269</v>
      </c>
      <c r="L124" s="61" t="s">
        <v>270</v>
      </c>
      <c r="M124" s="61" t="s">
        <v>211</v>
      </c>
      <c r="N124" s="62" t="s">
        <v>211</v>
      </c>
      <c r="O124" s="63">
        <v>1</v>
      </c>
      <c r="P124" s="64">
        <v>80217.460000000006</v>
      </c>
      <c r="Q124" s="65" t="s">
        <v>212</v>
      </c>
      <c r="R124" s="66">
        <f t="shared" si="4"/>
        <v>80217.460000000006</v>
      </c>
      <c r="S124" s="67">
        <f t="shared" si="5"/>
        <v>80217.460000000006</v>
      </c>
      <c r="U124" s="18"/>
      <c r="V124" s="18"/>
      <c r="W124" s="19"/>
    </row>
    <row r="125" spans="1:23" s="17" customFormat="1" ht="35.15" customHeight="1" x14ac:dyDescent="0.35">
      <c r="A125" s="126" t="s">
        <v>356</v>
      </c>
      <c r="B125" s="127" t="s">
        <v>362</v>
      </c>
      <c r="C125" s="55" t="s">
        <v>39</v>
      </c>
      <c r="D125" s="56" t="s">
        <v>19</v>
      </c>
      <c r="E125" s="57" t="s">
        <v>20</v>
      </c>
      <c r="F125" s="56" t="s">
        <v>19</v>
      </c>
      <c r="G125" s="57" t="s">
        <v>37</v>
      </c>
      <c r="H125" s="58">
        <v>26103</v>
      </c>
      <c r="I125" s="59" t="s">
        <v>271</v>
      </c>
      <c r="J125" s="60" t="s">
        <v>272</v>
      </c>
      <c r="K125" s="59" t="s">
        <v>273</v>
      </c>
      <c r="L125" s="61" t="s">
        <v>274</v>
      </c>
      <c r="M125" s="61" t="s">
        <v>211</v>
      </c>
      <c r="N125" s="62" t="s">
        <v>211</v>
      </c>
      <c r="O125" s="63">
        <v>1</v>
      </c>
      <c r="P125" s="64">
        <v>11000</v>
      </c>
      <c r="Q125" s="65" t="s">
        <v>212</v>
      </c>
      <c r="R125" s="66">
        <f t="shared" si="4"/>
        <v>11000</v>
      </c>
      <c r="S125" s="67">
        <f t="shared" si="5"/>
        <v>11000</v>
      </c>
      <c r="U125" s="18"/>
      <c r="V125" s="18"/>
      <c r="W125" s="19"/>
    </row>
    <row r="126" spans="1:23" s="17" customFormat="1" ht="35.15" customHeight="1" x14ac:dyDescent="0.35">
      <c r="A126" s="126" t="s">
        <v>356</v>
      </c>
      <c r="B126" s="127" t="s">
        <v>362</v>
      </c>
      <c r="C126" s="55" t="s">
        <v>39</v>
      </c>
      <c r="D126" s="56" t="s">
        <v>19</v>
      </c>
      <c r="E126" s="57" t="s">
        <v>31</v>
      </c>
      <c r="F126" s="56" t="s">
        <v>227</v>
      </c>
      <c r="G126" s="57" t="s">
        <v>32</v>
      </c>
      <c r="H126" s="58">
        <v>26102</v>
      </c>
      <c r="I126" s="59" t="s">
        <v>275</v>
      </c>
      <c r="J126" s="60" t="s">
        <v>179</v>
      </c>
      <c r="K126" s="59" t="s">
        <v>181</v>
      </c>
      <c r="L126" s="61" t="s">
        <v>274</v>
      </c>
      <c r="M126" s="61" t="s">
        <v>211</v>
      </c>
      <c r="N126" s="62" t="s">
        <v>211</v>
      </c>
      <c r="O126" s="63">
        <v>1</v>
      </c>
      <c r="P126" s="64">
        <v>874</v>
      </c>
      <c r="Q126" s="65" t="s">
        <v>212</v>
      </c>
      <c r="R126" s="66">
        <f t="shared" si="4"/>
        <v>874</v>
      </c>
      <c r="S126" s="67">
        <f t="shared" si="5"/>
        <v>874</v>
      </c>
      <c r="U126" s="18"/>
      <c r="V126" s="18"/>
      <c r="W126" s="19"/>
    </row>
    <row r="127" spans="1:23" s="17" customFormat="1" ht="35.15" customHeight="1" x14ac:dyDescent="0.35">
      <c r="A127" s="126" t="s">
        <v>356</v>
      </c>
      <c r="B127" s="127" t="s">
        <v>362</v>
      </c>
      <c r="C127" s="55" t="s">
        <v>39</v>
      </c>
      <c r="D127" s="56" t="s">
        <v>19</v>
      </c>
      <c r="E127" s="57" t="s">
        <v>20</v>
      </c>
      <c r="F127" s="56" t="s">
        <v>19</v>
      </c>
      <c r="G127" s="57" t="s">
        <v>37</v>
      </c>
      <c r="H127" s="58">
        <v>22104</v>
      </c>
      <c r="I127" s="59" t="s">
        <v>248</v>
      </c>
      <c r="J127" s="60" t="s">
        <v>34</v>
      </c>
      <c r="K127" s="59" t="s">
        <v>35</v>
      </c>
      <c r="L127" s="61" t="s">
        <v>210</v>
      </c>
      <c r="M127" s="61" t="s">
        <v>210</v>
      </c>
      <c r="N127" s="62" t="s">
        <v>211</v>
      </c>
      <c r="O127" s="63">
        <v>1</v>
      </c>
      <c r="P127" s="64">
        <v>324</v>
      </c>
      <c r="Q127" s="65" t="s">
        <v>212</v>
      </c>
      <c r="R127" s="66">
        <f t="shared" si="4"/>
        <v>324</v>
      </c>
      <c r="S127" s="67">
        <f t="shared" si="5"/>
        <v>324</v>
      </c>
      <c r="U127" s="18"/>
      <c r="V127" s="18"/>
      <c r="W127" s="19"/>
    </row>
    <row r="128" spans="1:23" s="17" customFormat="1" ht="35.15" customHeight="1" x14ac:dyDescent="0.35">
      <c r="A128" s="126" t="s">
        <v>356</v>
      </c>
      <c r="B128" s="127" t="s">
        <v>362</v>
      </c>
      <c r="C128" s="55" t="s">
        <v>39</v>
      </c>
      <c r="D128" s="56" t="s">
        <v>19</v>
      </c>
      <c r="E128" s="57" t="s">
        <v>20</v>
      </c>
      <c r="F128" s="56" t="s">
        <v>19</v>
      </c>
      <c r="G128" s="57" t="s">
        <v>37</v>
      </c>
      <c r="H128" s="58">
        <v>22104</v>
      </c>
      <c r="I128" s="59" t="s">
        <v>248</v>
      </c>
      <c r="J128" s="60" t="s">
        <v>34</v>
      </c>
      <c r="K128" s="59" t="s">
        <v>35</v>
      </c>
      <c r="L128" s="61" t="s">
        <v>210</v>
      </c>
      <c r="M128" s="61" t="s">
        <v>210</v>
      </c>
      <c r="N128" s="62" t="s">
        <v>211</v>
      </c>
      <c r="O128" s="63">
        <v>1</v>
      </c>
      <c r="P128" s="64">
        <v>2780</v>
      </c>
      <c r="Q128" s="65" t="s">
        <v>212</v>
      </c>
      <c r="R128" s="66">
        <f t="shared" si="4"/>
        <v>2780</v>
      </c>
      <c r="S128" s="67">
        <f t="shared" si="5"/>
        <v>2780</v>
      </c>
      <c r="U128" s="18"/>
      <c r="V128" s="18"/>
      <c r="W128" s="19"/>
    </row>
    <row r="129" spans="1:23" s="17" customFormat="1" ht="35.15" customHeight="1" x14ac:dyDescent="0.35">
      <c r="A129" s="126" t="s">
        <v>356</v>
      </c>
      <c r="B129" s="127" t="s">
        <v>362</v>
      </c>
      <c r="C129" s="55" t="s">
        <v>39</v>
      </c>
      <c r="D129" s="56" t="s">
        <v>19</v>
      </c>
      <c r="E129" s="57" t="s">
        <v>31</v>
      </c>
      <c r="F129" s="56" t="s">
        <v>227</v>
      </c>
      <c r="G129" s="57" t="s">
        <v>32</v>
      </c>
      <c r="H129" s="58">
        <v>32201</v>
      </c>
      <c r="I129" s="59" t="s">
        <v>229</v>
      </c>
      <c r="J129" s="60" t="s">
        <v>208</v>
      </c>
      <c r="K129" s="59" t="s">
        <v>276</v>
      </c>
      <c r="L129" s="61" t="s">
        <v>270</v>
      </c>
      <c r="M129" s="61" t="s">
        <v>211</v>
      </c>
      <c r="N129" s="62" t="s">
        <v>211</v>
      </c>
      <c r="O129" s="63">
        <v>1</v>
      </c>
      <c r="P129" s="64">
        <v>20112.55</v>
      </c>
      <c r="Q129" s="65" t="s">
        <v>212</v>
      </c>
      <c r="R129" s="66">
        <f t="shared" si="4"/>
        <v>20112.55</v>
      </c>
      <c r="S129" s="67">
        <f t="shared" si="5"/>
        <v>20112.55</v>
      </c>
      <c r="U129" s="18"/>
      <c r="V129" s="18"/>
      <c r="W129" s="19"/>
    </row>
    <row r="130" spans="1:23" s="17" customFormat="1" ht="35.15" customHeight="1" x14ac:dyDescent="0.35">
      <c r="A130" s="126" t="s">
        <v>356</v>
      </c>
      <c r="B130" s="127" t="s">
        <v>362</v>
      </c>
      <c r="C130" s="55" t="s">
        <v>39</v>
      </c>
      <c r="D130" s="56" t="s">
        <v>19</v>
      </c>
      <c r="E130" s="57" t="s">
        <v>31</v>
      </c>
      <c r="F130" s="56" t="s">
        <v>227</v>
      </c>
      <c r="G130" s="57" t="s">
        <v>277</v>
      </c>
      <c r="H130" s="58">
        <v>32201</v>
      </c>
      <c r="I130" s="59" t="s">
        <v>229</v>
      </c>
      <c r="J130" s="60" t="s">
        <v>208</v>
      </c>
      <c r="K130" s="59" t="s">
        <v>276</v>
      </c>
      <c r="L130" s="61" t="s">
        <v>270</v>
      </c>
      <c r="M130" s="61" t="s">
        <v>211</v>
      </c>
      <c r="N130" s="62" t="s">
        <v>211</v>
      </c>
      <c r="O130" s="63">
        <v>1</v>
      </c>
      <c r="P130" s="64">
        <v>66953.78</v>
      </c>
      <c r="Q130" s="65" t="s">
        <v>212</v>
      </c>
      <c r="R130" s="66">
        <f t="shared" si="4"/>
        <v>66953.78</v>
      </c>
      <c r="S130" s="67">
        <f t="shared" si="5"/>
        <v>66953.78</v>
      </c>
      <c r="U130" s="18"/>
      <c r="V130" s="18"/>
      <c r="W130" s="19"/>
    </row>
    <row r="131" spans="1:23" s="16" customFormat="1" ht="26" x14ac:dyDescent="0.3">
      <c r="A131" s="126" t="s">
        <v>356</v>
      </c>
      <c r="B131" s="127" t="s">
        <v>365</v>
      </c>
      <c r="C131" s="55" t="s">
        <v>40</v>
      </c>
      <c r="D131" s="68" t="s">
        <v>19</v>
      </c>
      <c r="E131" s="57" t="s">
        <v>20</v>
      </c>
      <c r="F131" s="69" t="s">
        <v>19</v>
      </c>
      <c r="G131" s="57" t="s">
        <v>37</v>
      </c>
      <c r="H131" s="70">
        <v>35501</v>
      </c>
      <c r="I131" s="71" t="s">
        <v>278</v>
      </c>
      <c r="J131" s="60" t="s">
        <v>279</v>
      </c>
      <c r="K131" s="72" t="s">
        <v>280</v>
      </c>
      <c r="L131" s="73" t="s">
        <v>23</v>
      </c>
      <c r="M131" s="70" t="s">
        <v>23</v>
      </c>
      <c r="N131" s="74" t="s">
        <v>281</v>
      </c>
      <c r="O131" s="73">
        <v>1</v>
      </c>
      <c r="P131" s="75">
        <v>580</v>
      </c>
      <c r="Q131" s="63" t="s">
        <v>282</v>
      </c>
      <c r="R131" s="76">
        <f>O131*P131</f>
        <v>580</v>
      </c>
      <c r="S131" s="76">
        <f>O131*P131</f>
        <v>580</v>
      </c>
      <c r="U131" s="77"/>
    </row>
    <row r="132" spans="1:23" s="16" customFormat="1" ht="26" x14ac:dyDescent="0.3">
      <c r="A132" s="126" t="s">
        <v>356</v>
      </c>
      <c r="B132" s="127" t="s">
        <v>365</v>
      </c>
      <c r="C132" s="55" t="s">
        <v>40</v>
      </c>
      <c r="D132" s="68" t="s">
        <v>19</v>
      </c>
      <c r="E132" s="57" t="s">
        <v>20</v>
      </c>
      <c r="F132" s="69" t="s">
        <v>19</v>
      </c>
      <c r="G132" s="57" t="s">
        <v>37</v>
      </c>
      <c r="H132" s="70">
        <v>29401</v>
      </c>
      <c r="I132" s="71" t="s">
        <v>268</v>
      </c>
      <c r="J132" s="60" t="s">
        <v>58</v>
      </c>
      <c r="K132" s="72" t="s">
        <v>66</v>
      </c>
      <c r="L132" s="73" t="s">
        <v>23</v>
      </c>
      <c r="M132" s="70" t="s">
        <v>23</v>
      </c>
      <c r="N132" s="74" t="s">
        <v>283</v>
      </c>
      <c r="O132" s="73">
        <v>5</v>
      </c>
      <c r="P132" s="75">
        <v>77.72</v>
      </c>
      <c r="Q132" s="63" t="s">
        <v>282</v>
      </c>
      <c r="R132" s="76">
        <f>O132*P132</f>
        <v>388.6</v>
      </c>
      <c r="S132" s="76">
        <f>O132*P132</f>
        <v>388.6</v>
      </c>
      <c r="U132" s="77"/>
    </row>
    <row r="133" spans="1:23" s="16" customFormat="1" ht="26" x14ac:dyDescent="0.3">
      <c r="A133" s="126" t="s">
        <v>356</v>
      </c>
      <c r="B133" s="127" t="s">
        <v>365</v>
      </c>
      <c r="C133" s="55" t="s">
        <v>40</v>
      </c>
      <c r="D133" s="68" t="s">
        <v>19</v>
      </c>
      <c r="E133" s="57" t="s">
        <v>20</v>
      </c>
      <c r="F133" s="69" t="s">
        <v>19</v>
      </c>
      <c r="G133" s="57" t="s">
        <v>37</v>
      </c>
      <c r="H133" s="70">
        <v>24901</v>
      </c>
      <c r="I133" s="71" t="s">
        <v>284</v>
      </c>
      <c r="J133" s="60" t="s">
        <v>285</v>
      </c>
      <c r="K133" s="72" t="s">
        <v>286</v>
      </c>
      <c r="L133" s="73" t="s">
        <v>23</v>
      </c>
      <c r="M133" s="70" t="s">
        <v>23</v>
      </c>
      <c r="N133" s="74" t="s">
        <v>287</v>
      </c>
      <c r="O133" s="73">
        <v>4</v>
      </c>
      <c r="P133" s="75">
        <v>2512.0839999999998</v>
      </c>
      <c r="Q133" s="63" t="s">
        <v>282</v>
      </c>
      <c r="R133" s="76">
        <f>O133*P133</f>
        <v>10048.335999999999</v>
      </c>
      <c r="S133" s="76">
        <f>O133*P133</f>
        <v>10048.335999999999</v>
      </c>
      <c r="U133" s="77"/>
    </row>
    <row r="134" spans="1:23" s="136" customFormat="1" ht="39" x14ac:dyDescent="0.3">
      <c r="A134" s="126" t="s">
        <v>356</v>
      </c>
      <c r="B134" s="127" t="s">
        <v>428</v>
      </c>
      <c r="C134" s="129" t="s">
        <v>41</v>
      </c>
      <c r="D134" s="129" t="s">
        <v>19</v>
      </c>
      <c r="E134" s="130" t="s">
        <v>20</v>
      </c>
      <c r="F134" s="130" t="s">
        <v>19</v>
      </c>
      <c r="G134" s="130" t="s">
        <v>22</v>
      </c>
      <c r="H134" s="130" t="s">
        <v>198</v>
      </c>
      <c r="I134" s="129" t="s">
        <v>229</v>
      </c>
      <c r="J134" s="130" t="s">
        <v>211</v>
      </c>
      <c r="K134" s="129" t="s">
        <v>366</v>
      </c>
      <c r="L134" s="131" t="s">
        <v>367</v>
      </c>
      <c r="M134" s="132" t="s">
        <v>309</v>
      </c>
      <c r="N134" s="128" t="s">
        <v>21</v>
      </c>
      <c r="O134" s="128">
        <v>1</v>
      </c>
      <c r="P134" s="133">
        <v>46209.17</v>
      </c>
      <c r="Q134" s="134" t="s">
        <v>24</v>
      </c>
      <c r="R134" s="135">
        <f t="shared" ref="R134:R135" si="6">S134</f>
        <v>46209.17</v>
      </c>
      <c r="S134" s="135">
        <f t="shared" ref="S134:S135" si="7">P134*O134</f>
        <v>46209.17</v>
      </c>
    </row>
    <row r="135" spans="1:23" s="136" customFormat="1" ht="39" x14ac:dyDescent="0.3">
      <c r="A135" s="126" t="s">
        <v>356</v>
      </c>
      <c r="B135" s="127" t="s">
        <v>428</v>
      </c>
      <c r="C135" s="129" t="s">
        <v>41</v>
      </c>
      <c r="D135" s="129" t="s">
        <v>19</v>
      </c>
      <c r="E135" s="130" t="s">
        <v>20</v>
      </c>
      <c r="F135" s="130" t="s">
        <v>19</v>
      </c>
      <c r="G135" s="130" t="s">
        <v>22</v>
      </c>
      <c r="H135" s="130" t="s">
        <v>200</v>
      </c>
      <c r="I135" s="129" t="s">
        <v>235</v>
      </c>
      <c r="J135" s="130" t="s">
        <v>211</v>
      </c>
      <c r="K135" s="129" t="s">
        <v>368</v>
      </c>
      <c r="L135" s="137" t="s">
        <v>361</v>
      </c>
      <c r="M135" s="137" t="s">
        <v>309</v>
      </c>
      <c r="N135" s="128" t="s">
        <v>21</v>
      </c>
      <c r="O135" s="128">
        <v>1</v>
      </c>
      <c r="P135" s="133">
        <v>32248</v>
      </c>
      <c r="Q135" s="137" t="s">
        <v>369</v>
      </c>
      <c r="R135" s="135">
        <f t="shared" si="6"/>
        <v>32248</v>
      </c>
      <c r="S135" s="135">
        <f t="shared" si="7"/>
        <v>32248</v>
      </c>
    </row>
    <row r="136" spans="1:23" s="136" customFormat="1" ht="26" x14ac:dyDescent="0.3">
      <c r="A136" s="126" t="s">
        <v>356</v>
      </c>
      <c r="B136" s="127" t="s">
        <v>428</v>
      </c>
      <c r="C136" s="129" t="s">
        <v>41</v>
      </c>
      <c r="D136" s="129" t="s">
        <v>19</v>
      </c>
      <c r="E136" s="130" t="s">
        <v>20</v>
      </c>
      <c r="F136" s="130" t="s">
        <v>19</v>
      </c>
      <c r="G136" s="130" t="s">
        <v>37</v>
      </c>
      <c r="H136" s="130" t="s">
        <v>89</v>
      </c>
      <c r="I136" s="129" t="s">
        <v>251</v>
      </c>
      <c r="J136" s="130" t="s">
        <v>211</v>
      </c>
      <c r="K136" s="129" t="s">
        <v>370</v>
      </c>
      <c r="L136" s="131" t="s">
        <v>244</v>
      </c>
      <c r="M136" s="132" t="s">
        <v>309</v>
      </c>
      <c r="N136" s="128" t="s">
        <v>21</v>
      </c>
      <c r="O136" s="128">
        <v>1</v>
      </c>
      <c r="P136" s="133">
        <v>7512.11</v>
      </c>
      <c r="Q136" s="137" t="s">
        <v>369</v>
      </c>
      <c r="R136" s="135">
        <f>S136</f>
        <v>7512.11</v>
      </c>
      <c r="S136" s="135">
        <f>P136*O136</f>
        <v>7512.11</v>
      </c>
    </row>
    <row r="137" spans="1:23" s="136" customFormat="1" ht="39" x14ac:dyDescent="0.3">
      <c r="A137" s="126" t="s">
        <v>356</v>
      </c>
      <c r="B137" s="127" t="s">
        <v>428</v>
      </c>
      <c r="C137" s="129" t="s">
        <v>41</v>
      </c>
      <c r="D137" s="129" t="s">
        <v>19</v>
      </c>
      <c r="E137" s="130" t="s">
        <v>20</v>
      </c>
      <c r="F137" s="130" t="s">
        <v>19</v>
      </c>
      <c r="G137" s="130" t="s">
        <v>22</v>
      </c>
      <c r="H137" s="130" t="s">
        <v>199</v>
      </c>
      <c r="I137" s="132" t="s">
        <v>223</v>
      </c>
      <c r="J137" s="138" t="s">
        <v>211</v>
      </c>
      <c r="K137" s="129" t="s">
        <v>371</v>
      </c>
      <c r="L137" s="131" t="s">
        <v>225</v>
      </c>
      <c r="M137" s="137" t="s">
        <v>309</v>
      </c>
      <c r="N137" s="128" t="s">
        <v>21</v>
      </c>
      <c r="O137" s="128">
        <v>1</v>
      </c>
      <c r="P137" s="133">
        <v>20648</v>
      </c>
      <c r="Q137" s="137" t="s">
        <v>372</v>
      </c>
      <c r="R137" s="135">
        <f>S137</f>
        <v>20648</v>
      </c>
      <c r="S137" s="135">
        <f>P137*O137</f>
        <v>20648</v>
      </c>
    </row>
    <row r="138" spans="1:23" s="136" customFormat="1" ht="52" x14ac:dyDescent="0.3">
      <c r="A138" s="126" t="s">
        <v>356</v>
      </c>
      <c r="B138" s="127" t="s">
        <v>428</v>
      </c>
      <c r="C138" s="129" t="s">
        <v>41</v>
      </c>
      <c r="D138" s="129" t="s">
        <v>19</v>
      </c>
      <c r="E138" s="130" t="s">
        <v>28</v>
      </c>
      <c r="F138" s="130" t="s">
        <v>245</v>
      </c>
      <c r="G138" s="130" t="s">
        <v>246</v>
      </c>
      <c r="H138" s="130" t="s">
        <v>162</v>
      </c>
      <c r="I138" s="129" t="s">
        <v>373</v>
      </c>
      <c r="J138" s="130" t="s">
        <v>281</v>
      </c>
      <c r="K138" s="129" t="s">
        <v>374</v>
      </c>
      <c r="L138" s="131" t="s">
        <v>23</v>
      </c>
      <c r="M138" s="137" t="s">
        <v>23</v>
      </c>
      <c r="N138" s="128" t="s">
        <v>21</v>
      </c>
      <c r="O138" s="128">
        <v>1</v>
      </c>
      <c r="P138" s="133">
        <v>538</v>
      </c>
      <c r="Q138" s="134" t="s">
        <v>375</v>
      </c>
      <c r="R138" s="135">
        <f t="shared" ref="R138:R161" si="8">S138</f>
        <v>538</v>
      </c>
      <c r="S138" s="135">
        <f t="shared" ref="S138:S161" si="9">P138*O138</f>
        <v>538</v>
      </c>
    </row>
    <row r="139" spans="1:23" s="136" customFormat="1" ht="39" x14ac:dyDescent="0.3">
      <c r="A139" s="126" t="s">
        <v>356</v>
      </c>
      <c r="B139" s="127" t="s">
        <v>428</v>
      </c>
      <c r="C139" s="129" t="s">
        <v>41</v>
      </c>
      <c r="D139" s="129" t="s">
        <v>19</v>
      </c>
      <c r="E139" s="130" t="s">
        <v>20</v>
      </c>
      <c r="F139" s="130" t="s">
        <v>19</v>
      </c>
      <c r="G139" s="130" t="s">
        <v>37</v>
      </c>
      <c r="H139" s="139" t="s">
        <v>376</v>
      </c>
      <c r="I139" s="132" t="s">
        <v>377</v>
      </c>
      <c r="J139" s="138" t="s">
        <v>211</v>
      </c>
      <c r="K139" s="140" t="s">
        <v>378</v>
      </c>
      <c r="L139" s="131" t="s">
        <v>23</v>
      </c>
      <c r="M139" s="137" t="s">
        <v>23</v>
      </c>
      <c r="N139" s="128" t="s">
        <v>21</v>
      </c>
      <c r="O139" s="128">
        <v>2</v>
      </c>
      <c r="P139" s="133">
        <v>152</v>
      </c>
      <c r="Q139" s="134" t="s">
        <v>375</v>
      </c>
      <c r="R139" s="135">
        <f t="shared" si="8"/>
        <v>304</v>
      </c>
      <c r="S139" s="135">
        <f t="shared" si="9"/>
        <v>304</v>
      </c>
    </row>
    <row r="140" spans="1:23" s="136" customFormat="1" ht="52" x14ac:dyDescent="0.3">
      <c r="A140" s="126" t="s">
        <v>356</v>
      </c>
      <c r="B140" s="127" t="s">
        <v>428</v>
      </c>
      <c r="C140" s="129" t="s">
        <v>41</v>
      </c>
      <c r="D140" s="129" t="s">
        <v>19</v>
      </c>
      <c r="E140" s="130" t="s">
        <v>20</v>
      </c>
      <c r="F140" s="130" t="s">
        <v>19</v>
      </c>
      <c r="G140" s="130" t="s">
        <v>247</v>
      </c>
      <c r="H140" s="139" t="s">
        <v>199</v>
      </c>
      <c r="I140" s="132" t="s">
        <v>379</v>
      </c>
      <c r="J140" s="138" t="s">
        <v>211</v>
      </c>
      <c r="K140" s="140" t="s">
        <v>380</v>
      </c>
      <c r="L140" s="131" t="s">
        <v>23</v>
      </c>
      <c r="M140" s="137" t="s">
        <v>23</v>
      </c>
      <c r="N140" s="128" t="s">
        <v>21</v>
      </c>
      <c r="O140" s="128">
        <v>1</v>
      </c>
      <c r="P140" s="133">
        <v>5999.98</v>
      </c>
      <c r="Q140" s="134" t="s">
        <v>375</v>
      </c>
      <c r="R140" s="135">
        <f t="shared" si="8"/>
        <v>5999.98</v>
      </c>
      <c r="S140" s="135">
        <f t="shared" si="9"/>
        <v>5999.98</v>
      </c>
    </row>
    <row r="141" spans="1:23" s="136" customFormat="1" ht="52" x14ac:dyDescent="0.3">
      <c r="A141" s="126" t="s">
        <v>356</v>
      </c>
      <c r="B141" s="127" t="s">
        <v>428</v>
      </c>
      <c r="C141" s="129" t="s">
        <v>41</v>
      </c>
      <c r="D141" s="129" t="s">
        <v>19</v>
      </c>
      <c r="E141" s="130" t="s">
        <v>31</v>
      </c>
      <c r="F141" s="130" t="s">
        <v>227</v>
      </c>
      <c r="G141" s="130" t="s">
        <v>32</v>
      </c>
      <c r="H141" s="139" t="s">
        <v>178</v>
      </c>
      <c r="I141" s="132" t="s">
        <v>381</v>
      </c>
      <c r="J141" s="138" t="s">
        <v>211</v>
      </c>
      <c r="K141" s="140" t="s">
        <v>382</v>
      </c>
      <c r="L141" s="131" t="s">
        <v>23</v>
      </c>
      <c r="M141" s="137" t="s">
        <v>23</v>
      </c>
      <c r="N141" s="128" t="s">
        <v>21</v>
      </c>
      <c r="O141" s="128">
        <v>1</v>
      </c>
      <c r="P141" s="133">
        <v>200</v>
      </c>
      <c r="Q141" s="134" t="s">
        <v>375</v>
      </c>
      <c r="R141" s="135">
        <f t="shared" si="8"/>
        <v>200</v>
      </c>
      <c r="S141" s="135">
        <f t="shared" si="9"/>
        <v>200</v>
      </c>
    </row>
    <row r="142" spans="1:23" s="136" customFormat="1" ht="52" x14ac:dyDescent="0.3">
      <c r="A142" s="126" t="s">
        <v>356</v>
      </c>
      <c r="B142" s="127" t="s">
        <v>428</v>
      </c>
      <c r="C142" s="129" t="s">
        <v>41</v>
      </c>
      <c r="D142" s="129" t="s">
        <v>19</v>
      </c>
      <c r="E142" s="130" t="s">
        <v>28</v>
      </c>
      <c r="F142" s="130" t="s">
        <v>245</v>
      </c>
      <c r="G142" s="130" t="s">
        <v>195</v>
      </c>
      <c r="H142" s="130" t="s">
        <v>198</v>
      </c>
      <c r="I142" s="129" t="s">
        <v>229</v>
      </c>
      <c r="J142" s="130" t="s">
        <v>211</v>
      </c>
      <c r="K142" s="140" t="s">
        <v>383</v>
      </c>
      <c r="L142" s="131" t="s">
        <v>384</v>
      </c>
      <c r="M142" s="132" t="s">
        <v>309</v>
      </c>
      <c r="N142" s="128" t="s">
        <v>21</v>
      </c>
      <c r="O142" s="128">
        <v>1</v>
      </c>
      <c r="P142" s="141">
        <v>6673.33</v>
      </c>
      <c r="Q142" s="134" t="s">
        <v>24</v>
      </c>
      <c r="R142" s="135">
        <f t="shared" si="8"/>
        <v>6673.33</v>
      </c>
      <c r="S142" s="135">
        <f t="shared" si="9"/>
        <v>6673.33</v>
      </c>
    </row>
    <row r="143" spans="1:23" s="136" customFormat="1" ht="39" x14ac:dyDescent="0.3">
      <c r="A143" s="126" t="s">
        <v>356</v>
      </c>
      <c r="B143" s="127" t="s">
        <v>428</v>
      </c>
      <c r="C143" s="129" t="s">
        <v>41</v>
      </c>
      <c r="D143" s="129" t="s">
        <v>19</v>
      </c>
      <c r="E143" s="130" t="s">
        <v>28</v>
      </c>
      <c r="F143" s="130" t="s">
        <v>245</v>
      </c>
      <c r="G143" s="130" t="s">
        <v>184</v>
      </c>
      <c r="H143" s="130" t="s">
        <v>198</v>
      </c>
      <c r="I143" s="129" t="s">
        <v>229</v>
      </c>
      <c r="J143" s="130" t="s">
        <v>211</v>
      </c>
      <c r="K143" s="140" t="s">
        <v>385</v>
      </c>
      <c r="L143" s="131" t="s">
        <v>386</v>
      </c>
      <c r="M143" s="132" t="s">
        <v>309</v>
      </c>
      <c r="N143" s="128" t="s">
        <v>21</v>
      </c>
      <c r="O143" s="128">
        <v>1</v>
      </c>
      <c r="P143" s="141">
        <f>5500+880-550-586.67</f>
        <v>5243.33</v>
      </c>
      <c r="Q143" s="134" t="s">
        <v>24</v>
      </c>
      <c r="R143" s="135">
        <f t="shared" si="8"/>
        <v>5243.33</v>
      </c>
      <c r="S143" s="135">
        <f t="shared" si="9"/>
        <v>5243.33</v>
      </c>
    </row>
    <row r="144" spans="1:23" s="136" customFormat="1" ht="39" x14ac:dyDescent="0.3">
      <c r="A144" s="126" t="s">
        <v>356</v>
      </c>
      <c r="B144" s="127" t="s">
        <v>428</v>
      </c>
      <c r="C144" s="129" t="s">
        <v>41</v>
      </c>
      <c r="D144" s="129" t="s">
        <v>19</v>
      </c>
      <c r="E144" s="130" t="s">
        <v>20</v>
      </c>
      <c r="F144" s="130" t="s">
        <v>19</v>
      </c>
      <c r="G144" s="130" t="s">
        <v>387</v>
      </c>
      <c r="H144" s="130" t="s">
        <v>388</v>
      </c>
      <c r="I144" s="129" t="s">
        <v>229</v>
      </c>
      <c r="J144" s="130" t="s">
        <v>211</v>
      </c>
      <c r="K144" s="140" t="s">
        <v>389</v>
      </c>
      <c r="L144" s="131" t="s">
        <v>23</v>
      </c>
      <c r="M144" s="132" t="s">
        <v>309</v>
      </c>
      <c r="N144" s="128" t="s">
        <v>21</v>
      </c>
      <c r="O144" s="128">
        <v>1</v>
      </c>
      <c r="P144" s="141">
        <v>15080</v>
      </c>
      <c r="Q144" s="134" t="s">
        <v>24</v>
      </c>
      <c r="R144" s="135">
        <f t="shared" si="8"/>
        <v>15080</v>
      </c>
      <c r="S144" s="135">
        <f t="shared" si="9"/>
        <v>15080</v>
      </c>
    </row>
    <row r="145" spans="1:19" s="136" customFormat="1" ht="39" x14ac:dyDescent="0.3">
      <c r="A145" s="126" t="s">
        <v>356</v>
      </c>
      <c r="B145" s="127" t="s">
        <v>428</v>
      </c>
      <c r="C145" s="129" t="s">
        <v>41</v>
      </c>
      <c r="D145" s="129" t="s">
        <v>19</v>
      </c>
      <c r="E145" s="130" t="s">
        <v>31</v>
      </c>
      <c r="F145" s="130" t="s">
        <v>390</v>
      </c>
      <c r="G145" s="130" t="s">
        <v>387</v>
      </c>
      <c r="H145" s="130" t="s">
        <v>391</v>
      </c>
      <c r="I145" s="129" t="s">
        <v>392</v>
      </c>
      <c r="J145" s="130" t="s">
        <v>211</v>
      </c>
      <c r="K145" s="140" t="s">
        <v>393</v>
      </c>
      <c r="L145" s="131" t="s">
        <v>23</v>
      </c>
      <c r="M145" s="132" t="s">
        <v>309</v>
      </c>
      <c r="N145" s="128" t="s">
        <v>21</v>
      </c>
      <c r="O145" s="128">
        <v>1</v>
      </c>
      <c r="P145" s="141">
        <v>1109</v>
      </c>
      <c r="Q145" s="134" t="s">
        <v>24</v>
      </c>
      <c r="R145" s="135">
        <f t="shared" si="8"/>
        <v>1109</v>
      </c>
      <c r="S145" s="135">
        <f t="shared" si="9"/>
        <v>1109</v>
      </c>
    </row>
    <row r="146" spans="1:19" s="136" customFormat="1" ht="52" x14ac:dyDescent="0.3">
      <c r="A146" s="126" t="s">
        <v>356</v>
      </c>
      <c r="B146" s="127" t="s">
        <v>428</v>
      </c>
      <c r="C146" s="129" t="s">
        <v>41</v>
      </c>
      <c r="D146" s="129" t="s">
        <v>19</v>
      </c>
      <c r="E146" s="130" t="s">
        <v>239</v>
      </c>
      <c r="F146" s="130" t="s">
        <v>240</v>
      </c>
      <c r="G146" s="130" t="s">
        <v>241</v>
      </c>
      <c r="H146" s="130" t="s">
        <v>199</v>
      </c>
      <c r="I146" s="129" t="s">
        <v>394</v>
      </c>
      <c r="J146" s="130" t="s">
        <v>211</v>
      </c>
      <c r="K146" s="140" t="s">
        <v>395</v>
      </c>
      <c r="L146" s="131" t="s">
        <v>23</v>
      </c>
      <c r="M146" s="132" t="s">
        <v>309</v>
      </c>
      <c r="N146" s="128" t="s">
        <v>21</v>
      </c>
      <c r="O146" s="128">
        <v>1</v>
      </c>
      <c r="P146" s="141">
        <v>9495.2000000000007</v>
      </c>
      <c r="Q146" s="134" t="s">
        <v>24</v>
      </c>
      <c r="R146" s="135">
        <f t="shared" si="8"/>
        <v>9495.2000000000007</v>
      </c>
      <c r="S146" s="135">
        <f t="shared" si="9"/>
        <v>9495.2000000000007</v>
      </c>
    </row>
    <row r="147" spans="1:19" s="136" customFormat="1" ht="52" x14ac:dyDescent="0.3">
      <c r="A147" s="126" t="s">
        <v>356</v>
      </c>
      <c r="B147" s="127" t="s">
        <v>428</v>
      </c>
      <c r="C147" s="129" t="s">
        <v>41</v>
      </c>
      <c r="D147" s="129" t="s">
        <v>19</v>
      </c>
      <c r="E147" s="130" t="s">
        <v>28</v>
      </c>
      <c r="F147" s="130" t="s">
        <v>245</v>
      </c>
      <c r="G147" s="130" t="s">
        <v>129</v>
      </c>
      <c r="H147" s="130" t="s">
        <v>186</v>
      </c>
      <c r="I147" s="129" t="s">
        <v>38</v>
      </c>
      <c r="J147" s="130" t="s">
        <v>396</v>
      </c>
      <c r="K147" s="140" t="s">
        <v>397</v>
      </c>
      <c r="L147" s="131" t="s">
        <v>23</v>
      </c>
      <c r="M147" s="132" t="s">
        <v>309</v>
      </c>
      <c r="N147" s="128" t="s">
        <v>396</v>
      </c>
      <c r="O147" s="128">
        <v>10</v>
      </c>
      <c r="P147" s="141">
        <v>77.8</v>
      </c>
      <c r="Q147" s="134" t="s">
        <v>375</v>
      </c>
      <c r="R147" s="135">
        <f t="shared" si="8"/>
        <v>778</v>
      </c>
      <c r="S147" s="135">
        <f t="shared" si="9"/>
        <v>778</v>
      </c>
    </row>
    <row r="148" spans="1:19" s="136" customFormat="1" ht="39" x14ac:dyDescent="0.3">
      <c r="A148" s="126" t="s">
        <v>356</v>
      </c>
      <c r="B148" s="127" t="s">
        <v>428</v>
      </c>
      <c r="C148" s="129" t="s">
        <v>41</v>
      </c>
      <c r="D148" s="129" t="s">
        <v>19</v>
      </c>
      <c r="E148" s="130" t="s">
        <v>28</v>
      </c>
      <c r="F148" s="130" t="s">
        <v>245</v>
      </c>
      <c r="G148" s="130" t="s">
        <v>129</v>
      </c>
      <c r="H148" s="130" t="s">
        <v>162</v>
      </c>
      <c r="I148" s="129" t="s">
        <v>398</v>
      </c>
      <c r="J148" s="130" t="s">
        <v>279</v>
      </c>
      <c r="K148" s="140" t="s">
        <v>399</v>
      </c>
      <c r="L148" s="131" t="s">
        <v>23</v>
      </c>
      <c r="M148" s="132" t="s">
        <v>309</v>
      </c>
      <c r="N148" s="128" t="s">
        <v>21</v>
      </c>
      <c r="O148" s="128">
        <v>1</v>
      </c>
      <c r="P148" s="141">
        <v>629.51</v>
      </c>
      <c r="Q148" s="134" t="s">
        <v>375</v>
      </c>
      <c r="R148" s="135">
        <f t="shared" si="8"/>
        <v>629.51</v>
      </c>
      <c r="S148" s="135">
        <f t="shared" si="9"/>
        <v>629.51</v>
      </c>
    </row>
    <row r="149" spans="1:19" s="136" customFormat="1" ht="39" x14ac:dyDescent="0.3">
      <c r="A149" s="126" t="s">
        <v>356</v>
      </c>
      <c r="B149" s="127" t="s">
        <v>428</v>
      </c>
      <c r="C149" s="129" t="s">
        <v>41</v>
      </c>
      <c r="D149" s="129" t="s">
        <v>19</v>
      </c>
      <c r="E149" s="130" t="s">
        <v>20</v>
      </c>
      <c r="F149" s="130" t="s">
        <v>19</v>
      </c>
      <c r="G149" s="130" t="s">
        <v>37</v>
      </c>
      <c r="H149" s="130" t="s">
        <v>128</v>
      </c>
      <c r="I149" s="129" t="s">
        <v>268</v>
      </c>
      <c r="J149" s="130" t="s">
        <v>400</v>
      </c>
      <c r="K149" s="142" t="s">
        <v>401</v>
      </c>
      <c r="L149" s="131" t="s">
        <v>23</v>
      </c>
      <c r="M149" s="137" t="s">
        <v>23</v>
      </c>
      <c r="N149" s="128" t="s">
        <v>283</v>
      </c>
      <c r="O149" s="128">
        <v>4</v>
      </c>
      <c r="P149" s="133">
        <v>68.5</v>
      </c>
      <c r="Q149" s="134" t="s">
        <v>375</v>
      </c>
      <c r="R149" s="135">
        <f t="shared" si="8"/>
        <v>274</v>
      </c>
      <c r="S149" s="135">
        <f t="shared" si="9"/>
        <v>274</v>
      </c>
    </row>
    <row r="150" spans="1:19" s="136" customFormat="1" ht="52" x14ac:dyDescent="0.3">
      <c r="A150" s="126" t="s">
        <v>356</v>
      </c>
      <c r="B150" s="127" t="s">
        <v>428</v>
      </c>
      <c r="C150" s="129" t="s">
        <v>41</v>
      </c>
      <c r="D150" s="129" t="s">
        <v>19</v>
      </c>
      <c r="E150" s="130" t="s">
        <v>20</v>
      </c>
      <c r="F150" s="130" t="s">
        <v>19</v>
      </c>
      <c r="G150" s="130" t="s">
        <v>37</v>
      </c>
      <c r="H150" s="130" t="s">
        <v>402</v>
      </c>
      <c r="I150" s="132" t="s">
        <v>403</v>
      </c>
      <c r="J150" s="138" t="s">
        <v>404</v>
      </c>
      <c r="K150" s="140" t="s">
        <v>405</v>
      </c>
      <c r="L150" s="131" t="s">
        <v>23</v>
      </c>
      <c r="M150" s="137" t="s">
        <v>23</v>
      </c>
      <c r="N150" s="128" t="s">
        <v>283</v>
      </c>
      <c r="O150" s="128">
        <v>4</v>
      </c>
      <c r="P150" s="133">
        <v>1011.5</v>
      </c>
      <c r="Q150" s="134" t="s">
        <v>375</v>
      </c>
      <c r="R150" s="135">
        <f t="shared" si="8"/>
        <v>4046</v>
      </c>
      <c r="S150" s="135">
        <f t="shared" si="9"/>
        <v>4046</v>
      </c>
    </row>
    <row r="151" spans="1:19" s="136" customFormat="1" ht="39" x14ac:dyDescent="0.3">
      <c r="A151" s="126" t="s">
        <v>356</v>
      </c>
      <c r="B151" s="127" t="s">
        <v>428</v>
      </c>
      <c r="C151" s="129" t="s">
        <v>41</v>
      </c>
      <c r="D151" s="129" t="s">
        <v>19</v>
      </c>
      <c r="E151" s="130" t="s">
        <v>20</v>
      </c>
      <c r="F151" s="130" t="s">
        <v>19</v>
      </c>
      <c r="G151" s="130" t="s">
        <v>22</v>
      </c>
      <c r="H151" s="130" t="s">
        <v>352</v>
      </c>
      <c r="I151" s="129" t="s">
        <v>207</v>
      </c>
      <c r="J151" s="130" t="s">
        <v>211</v>
      </c>
      <c r="K151" s="140" t="s">
        <v>406</v>
      </c>
      <c r="L151" s="131" t="s">
        <v>23</v>
      </c>
      <c r="M151" s="137" t="s">
        <v>23</v>
      </c>
      <c r="N151" s="128" t="s">
        <v>21</v>
      </c>
      <c r="O151" s="128">
        <v>1</v>
      </c>
      <c r="P151" s="133">
        <v>1241</v>
      </c>
      <c r="Q151" s="134" t="s">
        <v>375</v>
      </c>
      <c r="R151" s="135">
        <f t="shared" si="8"/>
        <v>1241</v>
      </c>
      <c r="S151" s="135">
        <f t="shared" si="9"/>
        <v>1241</v>
      </c>
    </row>
    <row r="152" spans="1:19" s="136" customFormat="1" ht="39" x14ac:dyDescent="0.3">
      <c r="A152" s="126" t="s">
        <v>356</v>
      </c>
      <c r="B152" s="127" t="s">
        <v>428</v>
      </c>
      <c r="C152" s="129" t="s">
        <v>41</v>
      </c>
      <c r="D152" s="129" t="s">
        <v>19</v>
      </c>
      <c r="E152" s="130" t="s">
        <v>30</v>
      </c>
      <c r="F152" s="130" t="s">
        <v>213</v>
      </c>
      <c r="G152" s="130" t="s">
        <v>37</v>
      </c>
      <c r="H152" s="130" t="s">
        <v>407</v>
      </c>
      <c r="I152" s="129" t="s">
        <v>408</v>
      </c>
      <c r="J152" s="130" t="s">
        <v>211</v>
      </c>
      <c r="K152" s="140" t="s">
        <v>409</v>
      </c>
      <c r="L152" s="131" t="s">
        <v>23</v>
      </c>
      <c r="M152" s="137" t="s">
        <v>23</v>
      </c>
      <c r="N152" s="128" t="s">
        <v>21</v>
      </c>
      <c r="O152" s="128">
        <v>1</v>
      </c>
      <c r="P152" s="133">
        <v>1200</v>
      </c>
      <c r="Q152" s="134" t="s">
        <v>375</v>
      </c>
      <c r="R152" s="135">
        <f t="shared" si="8"/>
        <v>1200</v>
      </c>
      <c r="S152" s="135">
        <f t="shared" si="9"/>
        <v>1200</v>
      </c>
    </row>
    <row r="153" spans="1:19" s="136" customFormat="1" ht="39" x14ac:dyDescent="0.3">
      <c r="A153" s="126" t="s">
        <v>356</v>
      </c>
      <c r="B153" s="127" t="s">
        <v>428</v>
      </c>
      <c r="C153" s="129" t="s">
        <v>41</v>
      </c>
      <c r="D153" s="129" t="s">
        <v>19</v>
      </c>
      <c r="E153" s="130" t="s">
        <v>20</v>
      </c>
      <c r="F153" s="130" t="s">
        <v>19</v>
      </c>
      <c r="G153" s="130" t="s">
        <v>37</v>
      </c>
      <c r="H153" s="139" t="s">
        <v>376</v>
      </c>
      <c r="I153" s="132" t="s">
        <v>377</v>
      </c>
      <c r="J153" s="138" t="s">
        <v>211</v>
      </c>
      <c r="K153" s="140" t="s">
        <v>410</v>
      </c>
      <c r="L153" s="131" t="s">
        <v>23</v>
      </c>
      <c r="M153" s="137" t="s">
        <v>23</v>
      </c>
      <c r="N153" s="128" t="s">
        <v>21</v>
      </c>
      <c r="O153" s="128">
        <v>1</v>
      </c>
      <c r="P153" s="133">
        <v>152</v>
      </c>
      <c r="Q153" s="134" t="s">
        <v>375</v>
      </c>
      <c r="R153" s="135">
        <f t="shared" si="8"/>
        <v>152</v>
      </c>
      <c r="S153" s="135">
        <f t="shared" si="9"/>
        <v>152</v>
      </c>
    </row>
    <row r="154" spans="1:19" s="136" customFormat="1" ht="39" x14ac:dyDescent="0.3">
      <c r="A154" s="126" t="s">
        <v>356</v>
      </c>
      <c r="B154" s="127" t="s">
        <v>428</v>
      </c>
      <c r="C154" s="129" t="s">
        <v>41</v>
      </c>
      <c r="D154" s="129" t="s">
        <v>19</v>
      </c>
      <c r="E154" s="130" t="s">
        <v>20</v>
      </c>
      <c r="F154" s="130" t="s">
        <v>19</v>
      </c>
      <c r="G154" s="130" t="s">
        <v>37</v>
      </c>
      <c r="H154" s="139" t="s">
        <v>376</v>
      </c>
      <c r="I154" s="132" t="s">
        <v>377</v>
      </c>
      <c r="J154" s="138" t="s">
        <v>211</v>
      </c>
      <c r="K154" s="140" t="s">
        <v>410</v>
      </c>
      <c r="L154" s="131" t="s">
        <v>23</v>
      </c>
      <c r="M154" s="137" t="s">
        <v>23</v>
      </c>
      <c r="N154" s="128" t="s">
        <v>21</v>
      </c>
      <c r="O154" s="128">
        <v>1</v>
      </c>
      <c r="P154" s="133">
        <v>152</v>
      </c>
      <c r="Q154" s="134" t="s">
        <v>375</v>
      </c>
      <c r="R154" s="135">
        <f t="shared" si="8"/>
        <v>152</v>
      </c>
      <c r="S154" s="135">
        <f t="shared" si="9"/>
        <v>152</v>
      </c>
    </row>
    <row r="155" spans="1:19" s="136" customFormat="1" ht="39" x14ac:dyDescent="0.3">
      <c r="A155" s="126" t="s">
        <v>356</v>
      </c>
      <c r="B155" s="127" t="s">
        <v>428</v>
      </c>
      <c r="C155" s="129" t="s">
        <v>41</v>
      </c>
      <c r="D155" s="129" t="s">
        <v>19</v>
      </c>
      <c r="E155" s="130" t="s">
        <v>28</v>
      </c>
      <c r="F155" s="130" t="s">
        <v>245</v>
      </c>
      <c r="G155" s="130" t="s">
        <v>184</v>
      </c>
      <c r="H155" s="139" t="s">
        <v>376</v>
      </c>
      <c r="I155" s="132" t="s">
        <v>377</v>
      </c>
      <c r="J155" s="138" t="s">
        <v>211</v>
      </c>
      <c r="K155" s="140" t="s">
        <v>411</v>
      </c>
      <c r="L155" s="131" t="s">
        <v>23</v>
      </c>
      <c r="M155" s="137" t="s">
        <v>23</v>
      </c>
      <c r="N155" s="128" t="s">
        <v>21</v>
      </c>
      <c r="O155" s="128">
        <v>1</v>
      </c>
      <c r="P155" s="133">
        <v>2000</v>
      </c>
      <c r="Q155" s="134" t="s">
        <v>375</v>
      </c>
      <c r="R155" s="135">
        <f t="shared" si="8"/>
        <v>2000</v>
      </c>
      <c r="S155" s="135">
        <f t="shared" si="9"/>
        <v>2000</v>
      </c>
    </row>
    <row r="156" spans="1:19" s="136" customFormat="1" ht="26" x14ac:dyDescent="0.3">
      <c r="A156" s="126" t="s">
        <v>356</v>
      </c>
      <c r="B156" s="127" t="s">
        <v>428</v>
      </c>
      <c r="C156" s="129" t="s">
        <v>41</v>
      </c>
      <c r="D156" s="129" t="s">
        <v>19</v>
      </c>
      <c r="E156" s="130" t="s">
        <v>20</v>
      </c>
      <c r="F156" s="143" t="s">
        <v>19</v>
      </c>
      <c r="G156" s="130" t="s">
        <v>37</v>
      </c>
      <c r="H156" s="130" t="s">
        <v>412</v>
      </c>
      <c r="I156" s="132" t="s">
        <v>413</v>
      </c>
      <c r="J156" s="50" t="s">
        <v>414</v>
      </c>
      <c r="K156" s="50" t="s">
        <v>415</v>
      </c>
      <c r="L156" s="131" t="s">
        <v>23</v>
      </c>
      <c r="M156" s="137" t="s">
        <v>23</v>
      </c>
      <c r="N156" s="128" t="s">
        <v>283</v>
      </c>
      <c r="O156" s="128">
        <v>1</v>
      </c>
      <c r="P156" s="133">
        <v>4988</v>
      </c>
      <c r="Q156" s="134" t="s">
        <v>375</v>
      </c>
      <c r="R156" s="135">
        <f t="shared" si="8"/>
        <v>4988</v>
      </c>
      <c r="S156" s="135">
        <f t="shared" si="9"/>
        <v>4988</v>
      </c>
    </row>
    <row r="157" spans="1:19" s="136" customFormat="1" ht="26" x14ac:dyDescent="0.3">
      <c r="A157" s="126" t="s">
        <v>356</v>
      </c>
      <c r="B157" s="127" t="s">
        <v>428</v>
      </c>
      <c r="C157" s="129" t="s">
        <v>41</v>
      </c>
      <c r="D157" s="129" t="s">
        <v>19</v>
      </c>
      <c r="E157" s="130" t="s">
        <v>20</v>
      </c>
      <c r="F157" s="143" t="s">
        <v>19</v>
      </c>
      <c r="G157" s="130" t="s">
        <v>37</v>
      </c>
      <c r="H157" s="130" t="s">
        <v>412</v>
      </c>
      <c r="I157" s="132" t="s">
        <v>413</v>
      </c>
      <c r="J157" s="50" t="s">
        <v>416</v>
      </c>
      <c r="K157" s="50" t="s">
        <v>417</v>
      </c>
      <c r="L157" s="131" t="s">
        <v>23</v>
      </c>
      <c r="M157" s="137" t="s">
        <v>23</v>
      </c>
      <c r="N157" s="128" t="s">
        <v>283</v>
      </c>
      <c r="O157" s="128">
        <v>1</v>
      </c>
      <c r="P157" s="133">
        <v>2399.7600000000002</v>
      </c>
      <c r="Q157" s="134" t="s">
        <v>375</v>
      </c>
      <c r="R157" s="135">
        <f t="shared" si="8"/>
        <v>2399.7600000000002</v>
      </c>
      <c r="S157" s="135">
        <f t="shared" si="9"/>
        <v>2399.7600000000002</v>
      </c>
    </row>
    <row r="158" spans="1:19" s="136" customFormat="1" ht="26" x14ac:dyDescent="0.3">
      <c r="A158" s="126" t="s">
        <v>356</v>
      </c>
      <c r="B158" s="127" t="s">
        <v>428</v>
      </c>
      <c r="C158" s="129" t="s">
        <v>41</v>
      </c>
      <c r="D158" s="129" t="s">
        <v>19</v>
      </c>
      <c r="E158" s="130" t="s">
        <v>20</v>
      </c>
      <c r="F158" s="143" t="s">
        <v>19</v>
      </c>
      <c r="G158" s="130" t="s">
        <v>37</v>
      </c>
      <c r="H158" s="130" t="s">
        <v>418</v>
      </c>
      <c r="I158" s="132" t="s">
        <v>419</v>
      </c>
      <c r="J158" s="50" t="s">
        <v>420</v>
      </c>
      <c r="K158" s="50" t="s">
        <v>421</v>
      </c>
      <c r="L158" s="131" t="s">
        <v>23</v>
      </c>
      <c r="M158" s="137" t="s">
        <v>23</v>
      </c>
      <c r="N158" s="128" t="s">
        <v>283</v>
      </c>
      <c r="O158" s="128">
        <v>12</v>
      </c>
      <c r="P158" s="133">
        <v>1080</v>
      </c>
      <c r="Q158" s="134" t="s">
        <v>375</v>
      </c>
      <c r="R158" s="135">
        <f t="shared" si="8"/>
        <v>12960</v>
      </c>
      <c r="S158" s="135">
        <f t="shared" si="9"/>
        <v>12960</v>
      </c>
    </row>
    <row r="159" spans="1:19" s="136" customFormat="1" ht="26" x14ac:dyDescent="0.3">
      <c r="A159" s="126" t="s">
        <v>356</v>
      </c>
      <c r="B159" s="127" t="s">
        <v>428</v>
      </c>
      <c r="C159" s="129" t="s">
        <v>41</v>
      </c>
      <c r="D159" s="129" t="s">
        <v>19</v>
      </c>
      <c r="E159" s="130" t="s">
        <v>20</v>
      </c>
      <c r="F159" s="143" t="s">
        <v>19</v>
      </c>
      <c r="G159" s="130" t="s">
        <v>37</v>
      </c>
      <c r="H159" s="130" t="s">
        <v>402</v>
      </c>
      <c r="I159" s="132" t="s">
        <v>403</v>
      </c>
      <c r="J159" s="50" t="s">
        <v>422</v>
      </c>
      <c r="K159" s="50" t="s">
        <v>423</v>
      </c>
      <c r="L159" s="131" t="s">
        <v>23</v>
      </c>
      <c r="M159" s="137" t="s">
        <v>23</v>
      </c>
      <c r="N159" s="128" t="s">
        <v>283</v>
      </c>
      <c r="O159" s="128">
        <v>2</v>
      </c>
      <c r="P159" s="133">
        <v>440</v>
      </c>
      <c r="Q159" s="134" t="s">
        <v>375</v>
      </c>
      <c r="R159" s="135">
        <f t="shared" si="8"/>
        <v>880</v>
      </c>
      <c r="S159" s="135">
        <f t="shared" si="9"/>
        <v>880</v>
      </c>
    </row>
    <row r="160" spans="1:19" s="136" customFormat="1" ht="39" x14ac:dyDescent="0.3">
      <c r="A160" s="126" t="s">
        <v>356</v>
      </c>
      <c r="B160" s="127" t="s">
        <v>428</v>
      </c>
      <c r="C160" s="129" t="s">
        <v>41</v>
      </c>
      <c r="D160" s="129" t="s">
        <v>19</v>
      </c>
      <c r="E160" s="130" t="s">
        <v>20</v>
      </c>
      <c r="F160" s="130" t="s">
        <v>19</v>
      </c>
      <c r="G160" s="130" t="s">
        <v>37</v>
      </c>
      <c r="H160" s="130" t="s">
        <v>128</v>
      </c>
      <c r="I160" s="129" t="s">
        <v>268</v>
      </c>
      <c r="J160" s="130" t="s">
        <v>400</v>
      </c>
      <c r="K160" s="140" t="s">
        <v>424</v>
      </c>
      <c r="L160" s="131" t="s">
        <v>23</v>
      </c>
      <c r="M160" s="137" t="s">
        <v>23</v>
      </c>
      <c r="N160" s="128" t="s">
        <v>283</v>
      </c>
      <c r="O160" s="128">
        <v>2</v>
      </c>
      <c r="P160" s="133">
        <v>77.5</v>
      </c>
      <c r="Q160" s="134" t="s">
        <v>375</v>
      </c>
      <c r="R160" s="135">
        <f t="shared" si="8"/>
        <v>155</v>
      </c>
      <c r="S160" s="135">
        <f t="shared" si="9"/>
        <v>155</v>
      </c>
    </row>
    <row r="161" spans="1:19" s="136" customFormat="1" ht="39" x14ac:dyDescent="0.3">
      <c r="A161" s="126" t="s">
        <v>356</v>
      </c>
      <c r="B161" s="127" t="s">
        <v>428</v>
      </c>
      <c r="C161" s="129" t="s">
        <v>41</v>
      </c>
      <c r="D161" s="129" t="s">
        <v>19</v>
      </c>
      <c r="E161" s="130" t="s">
        <v>20</v>
      </c>
      <c r="F161" s="130" t="s">
        <v>19</v>
      </c>
      <c r="G161" s="130" t="s">
        <v>37</v>
      </c>
      <c r="H161" s="130" t="s">
        <v>425</v>
      </c>
      <c r="I161" s="132" t="s">
        <v>426</v>
      </c>
      <c r="J161" s="130" t="s">
        <v>23</v>
      </c>
      <c r="K161" s="140" t="s">
        <v>427</v>
      </c>
      <c r="L161" s="131" t="s">
        <v>23</v>
      </c>
      <c r="M161" s="137" t="s">
        <v>23</v>
      </c>
      <c r="N161" s="128" t="s">
        <v>281</v>
      </c>
      <c r="O161" s="128">
        <v>1</v>
      </c>
      <c r="P161" s="133">
        <v>1044</v>
      </c>
      <c r="Q161" s="134" t="s">
        <v>279</v>
      </c>
      <c r="R161" s="135">
        <f t="shared" si="8"/>
        <v>1044</v>
      </c>
      <c r="S161" s="135">
        <f t="shared" si="9"/>
        <v>1044</v>
      </c>
    </row>
    <row r="162" spans="1:19" ht="26" x14ac:dyDescent="0.35">
      <c r="A162" s="126" t="s">
        <v>356</v>
      </c>
      <c r="B162" s="127" t="s">
        <v>364</v>
      </c>
      <c r="C162" s="78" t="s">
        <v>42</v>
      </c>
      <c r="D162" s="79" t="s">
        <v>19</v>
      </c>
      <c r="E162" s="80" t="s">
        <v>20</v>
      </c>
      <c r="F162" s="79" t="s">
        <v>19</v>
      </c>
      <c r="G162" s="80" t="s">
        <v>37</v>
      </c>
      <c r="H162" s="80">
        <v>21601</v>
      </c>
      <c r="I162" s="81" t="s">
        <v>288</v>
      </c>
      <c r="J162" s="50" t="s">
        <v>289</v>
      </c>
      <c r="K162" s="50" t="s">
        <v>290</v>
      </c>
      <c r="L162" s="82" t="s">
        <v>291</v>
      </c>
      <c r="M162" s="83" t="s">
        <v>291</v>
      </c>
      <c r="N162" s="50" t="s">
        <v>27</v>
      </c>
      <c r="O162" s="50">
        <v>12</v>
      </c>
      <c r="P162" s="84">
        <f>+S162/O162</f>
        <v>15</v>
      </c>
      <c r="Q162" s="85" t="s">
        <v>292</v>
      </c>
      <c r="R162" s="86">
        <v>180</v>
      </c>
      <c r="S162" s="86">
        <v>180</v>
      </c>
    </row>
    <row r="163" spans="1:19" ht="26" x14ac:dyDescent="0.35">
      <c r="A163" s="126" t="s">
        <v>356</v>
      </c>
      <c r="B163" s="127" t="s">
        <v>364</v>
      </c>
      <c r="C163" s="78" t="s">
        <v>42</v>
      </c>
      <c r="D163" s="79" t="s">
        <v>19</v>
      </c>
      <c r="E163" s="80" t="s">
        <v>20</v>
      </c>
      <c r="F163" s="79" t="s">
        <v>19</v>
      </c>
      <c r="G163" s="80" t="s">
        <v>37</v>
      </c>
      <c r="H163" s="80">
        <v>21601</v>
      </c>
      <c r="I163" s="81" t="s">
        <v>288</v>
      </c>
      <c r="J163" s="50" t="s">
        <v>293</v>
      </c>
      <c r="K163" s="50" t="s">
        <v>294</v>
      </c>
      <c r="L163" s="82" t="s">
        <v>291</v>
      </c>
      <c r="M163" s="83" t="s">
        <v>291</v>
      </c>
      <c r="N163" s="50" t="s">
        <v>27</v>
      </c>
      <c r="O163" s="50">
        <v>20</v>
      </c>
      <c r="P163" s="84">
        <f t="shared" ref="P163:P173" si="10">+S163/O163</f>
        <v>28</v>
      </c>
      <c r="Q163" s="85" t="s">
        <v>292</v>
      </c>
      <c r="R163" s="86">
        <v>560</v>
      </c>
      <c r="S163" s="86">
        <v>560</v>
      </c>
    </row>
    <row r="164" spans="1:19" ht="26" x14ac:dyDescent="0.35">
      <c r="A164" s="126" t="s">
        <v>356</v>
      </c>
      <c r="B164" s="127" t="s">
        <v>364</v>
      </c>
      <c r="C164" s="78" t="s">
        <v>42</v>
      </c>
      <c r="D164" s="79" t="s">
        <v>19</v>
      </c>
      <c r="E164" s="80" t="s">
        <v>20</v>
      </c>
      <c r="F164" s="79" t="s">
        <v>19</v>
      </c>
      <c r="G164" s="80" t="s">
        <v>37</v>
      </c>
      <c r="H164" s="80">
        <v>21601</v>
      </c>
      <c r="I164" s="81" t="s">
        <v>288</v>
      </c>
      <c r="J164" s="50" t="s">
        <v>109</v>
      </c>
      <c r="K164" s="50" t="s">
        <v>121</v>
      </c>
      <c r="L164" s="82" t="s">
        <v>291</v>
      </c>
      <c r="M164" s="83" t="s">
        <v>291</v>
      </c>
      <c r="N164" s="50" t="s">
        <v>126</v>
      </c>
      <c r="O164" s="50">
        <v>9</v>
      </c>
      <c r="P164" s="84">
        <f t="shared" si="10"/>
        <v>408</v>
      </c>
      <c r="Q164" s="85" t="s">
        <v>292</v>
      </c>
      <c r="R164" s="86">
        <v>3672</v>
      </c>
      <c r="S164" s="86">
        <v>3672</v>
      </c>
    </row>
    <row r="165" spans="1:19" ht="26" x14ac:dyDescent="0.35">
      <c r="A165" s="126" t="s">
        <v>356</v>
      </c>
      <c r="B165" s="127" t="s">
        <v>364</v>
      </c>
      <c r="C165" s="78" t="s">
        <v>42</v>
      </c>
      <c r="D165" s="79" t="s">
        <v>19</v>
      </c>
      <c r="E165" s="80" t="s">
        <v>20</v>
      </c>
      <c r="F165" s="79" t="s">
        <v>19</v>
      </c>
      <c r="G165" s="80" t="s">
        <v>37</v>
      </c>
      <c r="H165" s="80">
        <v>21601</v>
      </c>
      <c r="I165" s="81" t="s">
        <v>288</v>
      </c>
      <c r="J165" s="50" t="s">
        <v>295</v>
      </c>
      <c r="K165" s="50" t="s">
        <v>296</v>
      </c>
      <c r="L165" s="82" t="s">
        <v>291</v>
      </c>
      <c r="M165" s="83" t="s">
        <v>291</v>
      </c>
      <c r="N165" s="50" t="s">
        <v>126</v>
      </c>
      <c r="O165" s="50">
        <v>3</v>
      </c>
      <c r="P165" s="84">
        <f t="shared" si="10"/>
        <v>180</v>
      </c>
      <c r="Q165" s="85" t="s">
        <v>292</v>
      </c>
      <c r="R165" s="86">
        <v>540</v>
      </c>
      <c r="S165" s="86">
        <v>540</v>
      </c>
    </row>
    <row r="166" spans="1:19" ht="26" x14ac:dyDescent="0.35">
      <c r="A166" s="126" t="s">
        <v>356</v>
      </c>
      <c r="B166" s="127" t="s">
        <v>364</v>
      </c>
      <c r="C166" s="78" t="s">
        <v>42</v>
      </c>
      <c r="D166" s="79" t="s">
        <v>19</v>
      </c>
      <c r="E166" s="80" t="s">
        <v>20</v>
      </c>
      <c r="F166" s="79" t="s">
        <v>19</v>
      </c>
      <c r="G166" s="80" t="s">
        <v>37</v>
      </c>
      <c r="H166" s="80">
        <v>21601</v>
      </c>
      <c r="I166" s="81" t="s">
        <v>288</v>
      </c>
      <c r="J166" s="50" t="s">
        <v>297</v>
      </c>
      <c r="K166" s="50" t="s">
        <v>298</v>
      </c>
      <c r="L166" s="82" t="s">
        <v>291</v>
      </c>
      <c r="M166" s="83" t="s">
        <v>291</v>
      </c>
      <c r="N166" s="50" t="s">
        <v>27</v>
      </c>
      <c r="O166" s="50">
        <v>2</v>
      </c>
      <c r="P166" s="84">
        <f t="shared" si="10"/>
        <v>165</v>
      </c>
      <c r="Q166" s="85" t="s">
        <v>292</v>
      </c>
      <c r="R166" s="86">
        <v>330</v>
      </c>
      <c r="S166" s="86">
        <v>330</v>
      </c>
    </row>
    <row r="167" spans="1:19" ht="26" x14ac:dyDescent="0.35">
      <c r="A167" s="126" t="s">
        <v>356</v>
      </c>
      <c r="B167" s="127" t="s">
        <v>364</v>
      </c>
      <c r="C167" s="78" t="s">
        <v>42</v>
      </c>
      <c r="D167" s="79" t="s">
        <v>19</v>
      </c>
      <c r="E167" s="80" t="s">
        <v>20</v>
      </c>
      <c r="F167" s="79" t="s">
        <v>19</v>
      </c>
      <c r="G167" s="80" t="s">
        <v>37</v>
      </c>
      <c r="H167" s="80">
        <v>21601</v>
      </c>
      <c r="I167" s="81" t="s">
        <v>288</v>
      </c>
      <c r="J167" s="50" t="s">
        <v>299</v>
      </c>
      <c r="K167" s="50" t="s">
        <v>300</v>
      </c>
      <c r="L167" s="82" t="s">
        <v>291</v>
      </c>
      <c r="M167" s="83" t="s">
        <v>291</v>
      </c>
      <c r="N167" s="50" t="s">
        <v>27</v>
      </c>
      <c r="O167" s="50">
        <v>10</v>
      </c>
      <c r="P167" s="84">
        <f t="shared" si="10"/>
        <v>40</v>
      </c>
      <c r="Q167" s="85" t="s">
        <v>292</v>
      </c>
      <c r="R167" s="86">
        <v>400</v>
      </c>
      <c r="S167" s="86">
        <v>400</v>
      </c>
    </row>
    <row r="168" spans="1:19" ht="26" x14ac:dyDescent="0.35">
      <c r="A168" s="126" t="s">
        <v>356</v>
      </c>
      <c r="B168" s="127" t="s">
        <v>364</v>
      </c>
      <c r="C168" s="78" t="s">
        <v>42</v>
      </c>
      <c r="D168" s="79" t="s">
        <v>19</v>
      </c>
      <c r="E168" s="80" t="s">
        <v>20</v>
      </c>
      <c r="F168" s="79" t="s">
        <v>19</v>
      </c>
      <c r="G168" s="80" t="s">
        <v>37</v>
      </c>
      <c r="H168" s="80">
        <v>21601</v>
      </c>
      <c r="I168" s="81" t="s">
        <v>288</v>
      </c>
      <c r="J168" s="50" t="s">
        <v>301</v>
      </c>
      <c r="K168" s="50" t="s">
        <v>302</v>
      </c>
      <c r="L168" s="82" t="s">
        <v>291</v>
      </c>
      <c r="M168" s="83" t="s">
        <v>291</v>
      </c>
      <c r="N168" s="50" t="s">
        <v>126</v>
      </c>
      <c r="O168" s="50">
        <v>5</v>
      </c>
      <c r="P168" s="84">
        <f t="shared" si="10"/>
        <v>300</v>
      </c>
      <c r="Q168" s="85" t="s">
        <v>292</v>
      </c>
      <c r="R168" s="86">
        <v>1500</v>
      </c>
      <c r="S168" s="86">
        <v>1500</v>
      </c>
    </row>
    <row r="169" spans="1:19" ht="26" x14ac:dyDescent="0.35">
      <c r="A169" s="126" t="s">
        <v>356</v>
      </c>
      <c r="B169" s="127" t="s">
        <v>364</v>
      </c>
      <c r="C169" s="78" t="s">
        <v>42</v>
      </c>
      <c r="D169" s="79" t="s">
        <v>19</v>
      </c>
      <c r="E169" s="80" t="s">
        <v>20</v>
      </c>
      <c r="F169" s="79" t="s">
        <v>19</v>
      </c>
      <c r="G169" s="80" t="s">
        <v>37</v>
      </c>
      <c r="H169" s="80">
        <v>21601</v>
      </c>
      <c r="I169" s="81" t="s">
        <v>288</v>
      </c>
      <c r="J169" s="50" t="s">
        <v>303</v>
      </c>
      <c r="K169" s="50" t="s">
        <v>304</v>
      </c>
      <c r="L169" s="82" t="s">
        <v>291</v>
      </c>
      <c r="M169" s="83" t="s">
        <v>291</v>
      </c>
      <c r="N169" s="50" t="s">
        <v>27</v>
      </c>
      <c r="O169" s="50">
        <v>10</v>
      </c>
      <c r="P169" s="84">
        <f t="shared" si="10"/>
        <v>9</v>
      </c>
      <c r="Q169" s="85" t="s">
        <v>292</v>
      </c>
      <c r="R169" s="86">
        <v>90</v>
      </c>
      <c r="S169" s="86">
        <v>90</v>
      </c>
    </row>
    <row r="170" spans="1:19" ht="26" x14ac:dyDescent="0.35">
      <c r="A170" s="126" t="s">
        <v>356</v>
      </c>
      <c r="B170" s="127" t="s">
        <v>364</v>
      </c>
      <c r="C170" s="78" t="s">
        <v>42</v>
      </c>
      <c r="D170" s="79" t="s">
        <v>19</v>
      </c>
      <c r="E170" s="80" t="s">
        <v>20</v>
      </c>
      <c r="F170" s="79" t="s">
        <v>19</v>
      </c>
      <c r="G170" s="80" t="s">
        <v>37</v>
      </c>
      <c r="H170" s="80">
        <v>21601</v>
      </c>
      <c r="I170" s="81" t="s">
        <v>288</v>
      </c>
      <c r="J170" s="50" t="s">
        <v>101</v>
      </c>
      <c r="K170" s="50" t="s">
        <v>113</v>
      </c>
      <c r="L170" s="82" t="s">
        <v>291</v>
      </c>
      <c r="M170" s="83" t="s">
        <v>291</v>
      </c>
      <c r="N170" s="50" t="s">
        <v>27</v>
      </c>
      <c r="O170" s="50">
        <v>4</v>
      </c>
      <c r="P170" s="84">
        <f t="shared" si="10"/>
        <v>45</v>
      </c>
      <c r="Q170" s="85" t="s">
        <v>292</v>
      </c>
      <c r="R170" s="86">
        <v>180</v>
      </c>
      <c r="S170" s="86">
        <v>180</v>
      </c>
    </row>
    <row r="171" spans="1:19" ht="26" x14ac:dyDescent="0.35">
      <c r="A171" s="126" t="s">
        <v>356</v>
      </c>
      <c r="B171" s="127" t="s">
        <v>364</v>
      </c>
      <c r="C171" s="78" t="s">
        <v>42</v>
      </c>
      <c r="D171" s="79" t="s">
        <v>19</v>
      </c>
      <c r="E171" s="80" t="s">
        <v>20</v>
      </c>
      <c r="F171" s="79" t="s">
        <v>19</v>
      </c>
      <c r="G171" s="80" t="s">
        <v>37</v>
      </c>
      <c r="H171" s="80">
        <v>21601</v>
      </c>
      <c r="I171" s="81" t="s">
        <v>288</v>
      </c>
      <c r="J171" s="50" t="s">
        <v>305</v>
      </c>
      <c r="K171" s="50" t="s">
        <v>306</v>
      </c>
      <c r="L171" s="82" t="s">
        <v>291</v>
      </c>
      <c r="M171" s="83" t="s">
        <v>291</v>
      </c>
      <c r="N171" s="50" t="s">
        <v>27</v>
      </c>
      <c r="O171" s="50">
        <v>2</v>
      </c>
      <c r="P171" s="84">
        <f t="shared" si="10"/>
        <v>48</v>
      </c>
      <c r="Q171" s="85" t="s">
        <v>292</v>
      </c>
      <c r="R171" s="86">
        <v>96</v>
      </c>
      <c r="S171" s="86">
        <v>96</v>
      </c>
    </row>
    <row r="172" spans="1:19" ht="26" x14ac:dyDescent="0.35">
      <c r="A172" s="126" t="s">
        <v>356</v>
      </c>
      <c r="B172" s="127" t="s">
        <v>364</v>
      </c>
      <c r="C172" s="78" t="s">
        <v>42</v>
      </c>
      <c r="D172" s="79" t="s">
        <v>19</v>
      </c>
      <c r="E172" s="80" t="s">
        <v>20</v>
      </c>
      <c r="F172" s="79" t="s">
        <v>19</v>
      </c>
      <c r="G172" s="80" t="s">
        <v>37</v>
      </c>
      <c r="H172" s="80">
        <v>21601</v>
      </c>
      <c r="I172" s="81" t="s">
        <v>288</v>
      </c>
      <c r="J172" s="50" t="s">
        <v>105</v>
      </c>
      <c r="K172" s="50" t="s">
        <v>117</v>
      </c>
      <c r="L172" s="82" t="s">
        <v>291</v>
      </c>
      <c r="M172" s="83" t="s">
        <v>291</v>
      </c>
      <c r="N172" s="50" t="s">
        <v>27</v>
      </c>
      <c r="O172" s="50">
        <v>2</v>
      </c>
      <c r="P172" s="84">
        <f t="shared" si="10"/>
        <v>40</v>
      </c>
      <c r="Q172" s="85" t="s">
        <v>292</v>
      </c>
      <c r="R172" s="86">
        <v>80</v>
      </c>
      <c r="S172" s="86">
        <v>80</v>
      </c>
    </row>
    <row r="173" spans="1:19" ht="26" x14ac:dyDescent="0.35">
      <c r="A173" s="126" t="s">
        <v>356</v>
      </c>
      <c r="B173" s="127" t="s">
        <v>364</v>
      </c>
      <c r="C173" s="78" t="s">
        <v>42</v>
      </c>
      <c r="D173" s="79" t="s">
        <v>19</v>
      </c>
      <c r="E173" s="80" t="s">
        <v>20</v>
      </c>
      <c r="F173" s="79" t="s">
        <v>19</v>
      </c>
      <c r="G173" s="80" t="s">
        <v>37</v>
      </c>
      <c r="H173" s="80">
        <v>21601</v>
      </c>
      <c r="I173" s="81" t="s">
        <v>288</v>
      </c>
      <c r="J173" s="50" t="s">
        <v>307</v>
      </c>
      <c r="K173" s="50" t="s">
        <v>308</v>
      </c>
      <c r="L173" s="82" t="s">
        <v>291</v>
      </c>
      <c r="M173" s="83" t="s">
        <v>291</v>
      </c>
      <c r="N173" s="50" t="s">
        <v>27</v>
      </c>
      <c r="O173" s="50">
        <v>1</v>
      </c>
      <c r="P173" s="84">
        <f t="shared" si="10"/>
        <v>55</v>
      </c>
      <c r="Q173" s="85" t="s">
        <v>292</v>
      </c>
      <c r="R173" s="86">
        <v>55</v>
      </c>
      <c r="S173" s="86">
        <v>55</v>
      </c>
    </row>
    <row r="174" spans="1:19" ht="78.5" x14ac:dyDescent="0.35">
      <c r="A174" s="126" t="s">
        <v>356</v>
      </c>
      <c r="B174" s="127" t="s">
        <v>364</v>
      </c>
      <c r="C174" s="78" t="s">
        <v>42</v>
      </c>
      <c r="D174" s="79" t="s">
        <v>19</v>
      </c>
      <c r="E174" s="80" t="s">
        <v>31</v>
      </c>
      <c r="F174" s="80">
        <v>45</v>
      </c>
      <c r="G174" s="80" t="s">
        <v>180</v>
      </c>
      <c r="H174" s="80">
        <v>26102</v>
      </c>
      <c r="I174" s="87" t="s">
        <v>275</v>
      </c>
      <c r="J174" s="50" t="s">
        <v>179</v>
      </c>
      <c r="K174" s="50" t="s">
        <v>181</v>
      </c>
      <c r="L174" s="85" t="s">
        <v>274</v>
      </c>
      <c r="M174" s="83" t="s">
        <v>309</v>
      </c>
      <c r="N174" s="88" t="s">
        <v>88</v>
      </c>
      <c r="O174" s="50">
        <v>4129</v>
      </c>
      <c r="P174" s="89">
        <v>1</v>
      </c>
      <c r="Q174" s="85" t="s">
        <v>292</v>
      </c>
      <c r="R174" s="86">
        <v>4129</v>
      </c>
      <c r="S174" s="86">
        <v>4129</v>
      </c>
    </row>
    <row r="175" spans="1:19" ht="78.5" x14ac:dyDescent="0.35">
      <c r="A175" s="126" t="s">
        <v>356</v>
      </c>
      <c r="B175" s="127" t="s">
        <v>364</v>
      </c>
      <c r="C175" s="78" t="s">
        <v>42</v>
      </c>
      <c r="D175" s="79" t="s">
        <v>19</v>
      </c>
      <c r="E175" s="80" t="s">
        <v>31</v>
      </c>
      <c r="F175" s="80">
        <v>88</v>
      </c>
      <c r="G175" s="80" t="s">
        <v>32</v>
      </c>
      <c r="H175" s="80">
        <v>26102</v>
      </c>
      <c r="I175" s="87" t="s">
        <v>275</v>
      </c>
      <c r="J175" s="50" t="s">
        <v>179</v>
      </c>
      <c r="K175" s="50" t="s">
        <v>181</v>
      </c>
      <c r="L175" s="85" t="s">
        <v>274</v>
      </c>
      <c r="M175" s="83" t="s">
        <v>309</v>
      </c>
      <c r="N175" s="88" t="s">
        <v>88</v>
      </c>
      <c r="O175" s="50">
        <v>7084</v>
      </c>
      <c r="P175" s="89">
        <v>1</v>
      </c>
      <c r="Q175" s="85" t="s">
        <v>292</v>
      </c>
      <c r="R175" s="86">
        <v>7084</v>
      </c>
      <c r="S175" s="86">
        <v>7084</v>
      </c>
    </row>
    <row r="176" spans="1:19" ht="26.5" x14ac:dyDescent="0.35">
      <c r="A176" s="126" t="s">
        <v>356</v>
      </c>
      <c r="B176" s="127" t="s">
        <v>364</v>
      </c>
      <c r="C176" s="78" t="s">
        <v>42</v>
      </c>
      <c r="D176" s="79" t="s">
        <v>19</v>
      </c>
      <c r="E176" s="90" t="s">
        <v>20</v>
      </c>
      <c r="F176" s="91" t="s">
        <v>19</v>
      </c>
      <c r="G176" s="82" t="s">
        <v>22</v>
      </c>
      <c r="H176" s="83">
        <v>32201</v>
      </c>
      <c r="I176" s="92" t="s">
        <v>310</v>
      </c>
      <c r="J176" s="93"/>
      <c r="K176" s="94" t="s">
        <v>311</v>
      </c>
      <c r="L176" s="82" t="s">
        <v>312</v>
      </c>
      <c r="M176" s="83" t="s">
        <v>313</v>
      </c>
      <c r="N176" s="83" t="s">
        <v>314</v>
      </c>
      <c r="O176" s="82">
        <v>1</v>
      </c>
      <c r="P176" s="84">
        <v>108470</v>
      </c>
      <c r="Q176" s="85" t="s">
        <v>292</v>
      </c>
      <c r="R176" s="84">
        <v>108470</v>
      </c>
      <c r="S176" s="84">
        <v>108470</v>
      </c>
    </row>
    <row r="177" spans="1:19" ht="26.5" x14ac:dyDescent="0.35">
      <c r="A177" s="126" t="s">
        <v>356</v>
      </c>
      <c r="B177" s="127" t="s">
        <v>364</v>
      </c>
      <c r="C177" s="78" t="s">
        <v>42</v>
      </c>
      <c r="D177" s="79" t="s">
        <v>19</v>
      </c>
      <c r="E177" s="90" t="s">
        <v>31</v>
      </c>
      <c r="F177" s="91" t="s">
        <v>227</v>
      </c>
      <c r="G177" s="78" t="s">
        <v>32</v>
      </c>
      <c r="H177" s="90">
        <v>32201</v>
      </c>
      <c r="I177" s="92" t="s">
        <v>310</v>
      </c>
      <c r="J177" s="95"/>
      <c r="K177" s="94" t="s">
        <v>315</v>
      </c>
      <c r="L177" s="82" t="s">
        <v>316</v>
      </c>
      <c r="M177" s="83" t="s">
        <v>313</v>
      </c>
      <c r="N177" s="96" t="s">
        <v>314</v>
      </c>
      <c r="O177" s="82">
        <v>1</v>
      </c>
      <c r="P177" s="84">
        <v>26609</v>
      </c>
      <c r="Q177" s="85" t="s">
        <v>292</v>
      </c>
      <c r="R177" s="84">
        <v>26609</v>
      </c>
      <c r="S177" s="84">
        <v>26609</v>
      </c>
    </row>
    <row r="178" spans="1:19" ht="26.5" x14ac:dyDescent="0.35">
      <c r="A178" s="126" t="s">
        <v>356</v>
      </c>
      <c r="B178" s="127" t="s">
        <v>364</v>
      </c>
      <c r="C178" s="78" t="s">
        <v>42</v>
      </c>
      <c r="D178" s="79" t="s">
        <v>19</v>
      </c>
      <c r="E178" s="90" t="s">
        <v>20</v>
      </c>
      <c r="F178" s="90">
        <v>1</v>
      </c>
      <c r="G178" s="90" t="s">
        <v>37</v>
      </c>
      <c r="H178" s="90">
        <v>32601</v>
      </c>
      <c r="I178" s="97" t="s">
        <v>251</v>
      </c>
      <c r="J178" s="93"/>
      <c r="K178" s="94" t="s">
        <v>317</v>
      </c>
      <c r="L178" s="85" t="s">
        <v>244</v>
      </c>
      <c r="M178" s="83" t="s">
        <v>309</v>
      </c>
      <c r="N178" s="83" t="s">
        <v>318</v>
      </c>
      <c r="O178" s="82">
        <v>1</v>
      </c>
      <c r="P178" s="98">
        <v>2627</v>
      </c>
      <c r="Q178" s="85" t="s">
        <v>319</v>
      </c>
      <c r="R178" s="86">
        <v>2627</v>
      </c>
      <c r="S178" s="86">
        <v>2627</v>
      </c>
    </row>
    <row r="179" spans="1:19" ht="26.5" x14ac:dyDescent="0.35">
      <c r="A179" s="126" t="s">
        <v>356</v>
      </c>
      <c r="B179" s="127" t="s">
        <v>364</v>
      </c>
      <c r="C179" s="78" t="s">
        <v>42</v>
      </c>
      <c r="D179" s="79" t="s">
        <v>19</v>
      </c>
      <c r="E179" s="90" t="s">
        <v>20</v>
      </c>
      <c r="F179" s="91" t="s">
        <v>19</v>
      </c>
      <c r="G179" s="82" t="s">
        <v>22</v>
      </c>
      <c r="H179" s="83">
        <v>33801</v>
      </c>
      <c r="I179" s="92" t="s">
        <v>320</v>
      </c>
      <c r="J179" s="93"/>
      <c r="K179" s="94" t="s">
        <v>321</v>
      </c>
      <c r="L179" s="85" t="s">
        <v>237</v>
      </c>
      <c r="M179" s="83" t="s">
        <v>309</v>
      </c>
      <c r="N179" s="83" t="s">
        <v>318</v>
      </c>
      <c r="O179" s="82">
        <v>1</v>
      </c>
      <c r="P179" s="84">
        <v>32248</v>
      </c>
      <c r="Q179" s="85" t="s">
        <v>319</v>
      </c>
      <c r="R179" s="84">
        <v>32248</v>
      </c>
      <c r="S179" s="84">
        <v>32248</v>
      </c>
    </row>
    <row r="180" spans="1:19" ht="26.5" x14ac:dyDescent="0.35">
      <c r="A180" s="126" t="s">
        <v>356</v>
      </c>
      <c r="B180" s="127" t="s">
        <v>364</v>
      </c>
      <c r="C180" s="78" t="s">
        <v>42</v>
      </c>
      <c r="D180" s="79" t="s">
        <v>19</v>
      </c>
      <c r="E180" s="90" t="s">
        <v>31</v>
      </c>
      <c r="F180" s="91" t="s">
        <v>227</v>
      </c>
      <c r="G180" s="90" t="s">
        <v>32</v>
      </c>
      <c r="H180" s="83">
        <v>33801</v>
      </c>
      <c r="I180" s="92" t="s">
        <v>320</v>
      </c>
      <c r="J180" s="93"/>
      <c r="K180" s="99" t="s">
        <v>322</v>
      </c>
      <c r="L180" s="85" t="s">
        <v>237</v>
      </c>
      <c r="M180" s="83" t="s">
        <v>309</v>
      </c>
      <c r="N180" s="83" t="s">
        <v>318</v>
      </c>
      <c r="O180" s="82">
        <v>1</v>
      </c>
      <c r="P180" s="84">
        <v>16124</v>
      </c>
      <c r="Q180" s="85" t="s">
        <v>319</v>
      </c>
      <c r="R180" s="84">
        <v>16124</v>
      </c>
      <c r="S180" s="84">
        <v>16124</v>
      </c>
    </row>
    <row r="181" spans="1:19" ht="26.5" x14ac:dyDescent="0.35">
      <c r="A181" s="126" t="s">
        <v>356</v>
      </c>
      <c r="B181" s="127" t="s">
        <v>364</v>
      </c>
      <c r="C181" s="78" t="s">
        <v>42</v>
      </c>
      <c r="D181" s="79" t="s">
        <v>19</v>
      </c>
      <c r="E181" s="90" t="s">
        <v>20</v>
      </c>
      <c r="F181" s="91" t="s">
        <v>19</v>
      </c>
      <c r="G181" s="90" t="s">
        <v>37</v>
      </c>
      <c r="H181" s="90">
        <v>33901</v>
      </c>
      <c r="I181" s="97" t="s">
        <v>323</v>
      </c>
      <c r="J181" s="93"/>
      <c r="K181" s="94" t="s">
        <v>324</v>
      </c>
      <c r="L181" s="85" t="s">
        <v>274</v>
      </c>
      <c r="M181" s="83" t="s">
        <v>309</v>
      </c>
      <c r="N181" s="83" t="s">
        <v>318</v>
      </c>
      <c r="O181" s="82">
        <v>1</v>
      </c>
      <c r="P181" s="84">
        <v>100.83</v>
      </c>
      <c r="Q181" s="85" t="s">
        <v>292</v>
      </c>
      <c r="R181" s="84">
        <v>100.83</v>
      </c>
      <c r="S181" s="84">
        <v>100.83</v>
      </c>
    </row>
    <row r="182" spans="1:19" ht="39.5" x14ac:dyDescent="0.35">
      <c r="A182" s="126" t="s">
        <v>356</v>
      </c>
      <c r="B182" s="127" t="s">
        <v>364</v>
      </c>
      <c r="C182" s="78" t="s">
        <v>42</v>
      </c>
      <c r="D182" s="79" t="s">
        <v>19</v>
      </c>
      <c r="E182" s="80" t="s">
        <v>31</v>
      </c>
      <c r="F182" s="80">
        <v>88</v>
      </c>
      <c r="G182" s="80" t="s">
        <v>32</v>
      </c>
      <c r="H182" s="80">
        <v>35201</v>
      </c>
      <c r="I182" s="97" t="s">
        <v>325</v>
      </c>
      <c r="J182" s="50"/>
      <c r="K182" s="50" t="s">
        <v>326</v>
      </c>
      <c r="L182" s="82" t="s">
        <v>291</v>
      </c>
      <c r="M182" s="83" t="s">
        <v>291</v>
      </c>
      <c r="N182" s="83" t="s">
        <v>318</v>
      </c>
      <c r="O182" s="90">
        <v>1</v>
      </c>
      <c r="P182" s="86">
        <v>580</v>
      </c>
      <c r="Q182" s="85" t="s">
        <v>292</v>
      </c>
      <c r="R182" s="86">
        <v>580</v>
      </c>
      <c r="S182" s="86">
        <v>580</v>
      </c>
    </row>
    <row r="183" spans="1:19" ht="39.5" x14ac:dyDescent="0.35">
      <c r="A183" s="126" t="s">
        <v>356</v>
      </c>
      <c r="B183" s="127" t="s">
        <v>364</v>
      </c>
      <c r="C183" s="78" t="s">
        <v>42</v>
      </c>
      <c r="D183" s="79" t="s">
        <v>19</v>
      </c>
      <c r="E183" s="80" t="s">
        <v>31</v>
      </c>
      <c r="F183" s="80">
        <v>88</v>
      </c>
      <c r="G183" s="80" t="s">
        <v>32</v>
      </c>
      <c r="H183" s="80">
        <v>35201</v>
      </c>
      <c r="I183" s="97" t="s">
        <v>325</v>
      </c>
      <c r="J183" s="50"/>
      <c r="K183" s="50" t="s">
        <v>327</v>
      </c>
      <c r="L183" s="82" t="s">
        <v>291</v>
      </c>
      <c r="M183" s="83" t="s">
        <v>291</v>
      </c>
      <c r="N183" s="83" t="s">
        <v>318</v>
      </c>
      <c r="O183" s="90">
        <v>1</v>
      </c>
      <c r="P183" s="86">
        <v>3480</v>
      </c>
      <c r="Q183" s="85" t="s">
        <v>292</v>
      </c>
      <c r="R183" s="86">
        <v>3480</v>
      </c>
      <c r="S183" s="86">
        <v>3480</v>
      </c>
    </row>
    <row r="184" spans="1:19" ht="39.5" x14ac:dyDescent="0.35">
      <c r="A184" s="126" t="s">
        <v>356</v>
      </c>
      <c r="B184" s="127" t="s">
        <v>364</v>
      </c>
      <c r="C184" s="78" t="s">
        <v>42</v>
      </c>
      <c r="D184" s="79" t="s">
        <v>19</v>
      </c>
      <c r="E184" s="80" t="s">
        <v>20</v>
      </c>
      <c r="F184" s="80">
        <v>1</v>
      </c>
      <c r="G184" s="80" t="s">
        <v>37</v>
      </c>
      <c r="H184" s="80">
        <v>35501</v>
      </c>
      <c r="I184" s="97" t="s">
        <v>328</v>
      </c>
      <c r="J184" s="50"/>
      <c r="K184" s="50" t="s">
        <v>329</v>
      </c>
      <c r="L184" s="82" t="s">
        <v>291</v>
      </c>
      <c r="M184" s="83" t="s">
        <v>291</v>
      </c>
      <c r="N184" s="83" t="s">
        <v>318</v>
      </c>
      <c r="O184" s="90">
        <v>1</v>
      </c>
      <c r="P184" s="84">
        <v>1600</v>
      </c>
      <c r="Q184" s="85" t="s">
        <v>292</v>
      </c>
      <c r="R184" s="86">
        <v>1600</v>
      </c>
      <c r="S184" s="86">
        <v>1600</v>
      </c>
    </row>
    <row r="185" spans="1:19" ht="26.5" x14ac:dyDescent="0.35">
      <c r="A185" s="126" t="s">
        <v>356</v>
      </c>
      <c r="B185" s="127" t="s">
        <v>364</v>
      </c>
      <c r="C185" s="78" t="s">
        <v>42</v>
      </c>
      <c r="D185" s="79" t="s">
        <v>19</v>
      </c>
      <c r="E185" s="90" t="s">
        <v>20</v>
      </c>
      <c r="F185" s="91" t="s">
        <v>19</v>
      </c>
      <c r="G185" s="82" t="s">
        <v>22</v>
      </c>
      <c r="H185" s="83">
        <v>35801</v>
      </c>
      <c r="I185" s="92" t="s">
        <v>330</v>
      </c>
      <c r="J185" s="100"/>
      <c r="K185" s="99" t="s">
        <v>331</v>
      </c>
      <c r="L185" s="85" t="s">
        <v>225</v>
      </c>
      <c r="M185" s="83" t="s">
        <v>309</v>
      </c>
      <c r="N185" s="83" t="s">
        <v>318</v>
      </c>
      <c r="O185" s="82">
        <v>1</v>
      </c>
      <c r="P185" s="84">
        <v>20648</v>
      </c>
      <c r="Q185" s="85" t="s">
        <v>319</v>
      </c>
      <c r="R185" s="84">
        <v>20648</v>
      </c>
      <c r="S185" s="84">
        <v>20648</v>
      </c>
    </row>
    <row r="186" spans="1:19" ht="26.5" x14ac:dyDescent="0.35">
      <c r="A186" s="126" t="s">
        <v>356</v>
      </c>
      <c r="B186" s="127" t="s">
        <v>364</v>
      </c>
      <c r="C186" s="78" t="s">
        <v>42</v>
      </c>
      <c r="D186" s="79" t="s">
        <v>19</v>
      </c>
      <c r="E186" s="90" t="s">
        <v>31</v>
      </c>
      <c r="F186" s="91" t="s">
        <v>227</v>
      </c>
      <c r="G186" s="90" t="s">
        <v>32</v>
      </c>
      <c r="H186" s="83">
        <v>35801</v>
      </c>
      <c r="I186" s="92" t="s">
        <v>330</v>
      </c>
      <c r="J186" s="100"/>
      <c r="K186" s="99" t="s">
        <v>332</v>
      </c>
      <c r="L186" s="85" t="s">
        <v>225</v>
      </c>
      <c r="M186" s="83" t="s">
        <v>309</v>
      </c>
      <c r="N186" s="83" t="s">
        <v>318</v>
      </c>
      <c r="O186" s="82">
        <v>1</v>
      </c>
      <c r="P186" s="84">
        <v>10324</v>
      </c>
      <c r="Q186" s="85" t="s">
        <v>319</v>
      </c>
      <c r="R186" s="84">
        <v>10324</v>
      </c>
      <c r="S186" s="84">
        <f>+O186*P186</f>
        <v>10324</v>
      </c>
    </row>
    <row r="187" spans="1:19" s="16" customFormat="1" ht="27" customHeight="1" x14ac:dyDescent="0.35">
      <c r="A187" s="126" t="s">
        <v>356</v>
      </c>
      <c r="B187" s="127" t="s">
        <v>363</v>
      </c>
      <c r="C187" s="101" t="s">
        <v>43</v>
      </c>
      <c r="D187" s="101" t="s">
        <v>19</v>
      </c>
      <c r="E187" s="102" t="s">
        <v>20</v>
      </c>
      <c r="F187" s="102" t="s">
        <v>19</v>
      </c>
      <c r="G187" s="102" t="s">
        <v>37</v>
      </c>
      <c r="H187" s="102" t="s">
        <v>99</v>
      </c>
      <c r="I187" s="103" t="s">
        <v>288</v>
      </c>
      <c r="J187" s="104" t="s">
        <v>109</v>
      </c>
      <c r="K187" s="104" t="s">
        <v>121</v>
      </c>
      <c r="L187" s="105" t="s">
        <v>23</v>
      </c>
      <c r="M187" s="106" t="s">
        <v>23</v>
      </c>
      <c r="N187" s="104" t="s">
        <v>126</v>
      </c>
      <c r="O187" s="107">
        <v>8</v>
      </c>
      <c r="P187" s="108">
        <v>488.25400000000002</v>
      </c>
      <c r="Q187" s="105" t="s">
        <v>333</v>
      </c>
      <c r="R187" s="109">
        <v>3906.0320000000002</v>
      </c>
      <c r="S187" s="109">
        <v>3906.0320000000002</v>
      </c>
    </row>
    <row r="188" spans="1:19" s="16" customFormat="1" ht="27" customHeight="1" x14ac:dyDescent="0.35">
      <c r="A188" s="126" t="s">
        <v>356</v>
      </c>
      <c r="B188" s="127" t="s">
        <v>363</v>
      </c>
      <c r="C188" s="101" t="s">
        <v>43</v>
      </c>
      <c r="D188" s="101" t="s">
        <v>19</v>
      </c>
      <c r="E188" s="102" t="s">
        <v>20</v>
      </c>
      <c r="F188" s="102" t="s">
        <v>19</v>
      </c>
      <c r="G188" s="102" t="s">
        <v>37</v>
      </c>
      <c r="H188" s="102" t="s">
        <v>99</v>
      </c>
      <c r="I188" s="103" t="s">
        <v>288</v>
      </c>
      <c r="J188" s="104" t="s">
        <v>110</v>
      </c>
      <c r="K188" s="104" t="s">
        <v>334</v>
      </c>
      <c r="L188" s="105" t="s">
        <v>23</v>
      </c>
      <c r="M188" s="106" t="s">
        <v>23</v>
      </c>
      <c r="N188" s="104" t="s">
        <v>27</v>
      </c>
      <c r="O188" s="107">
        <v>48</v>
      </c>
      <c r="P188" s="108">
        <v>93.33</v>
      </c>
      <c r="Q188" s="105" t="s">
        <v>333</v>
      </c>
      <c r="R188" s="109">
        <v>4479.84</v>
      </c>
      <c r="S188" s="109">
        <v>4479.84</v>
      </c>
    </row>
    <row r="189" spans="1:19" s="16" customFormat="1" ht="27" customHeight="1" x14ac:dyDescent="0.35">
      <c r="A189" s="126" t="s">
        <v>356</v>
      </c>
      <c r="B189" s="127" t="s">
        <v>363</v>
      </c>
      <c r="C189" s="101" t="s">
        <v>43</v>
      </c>
      <c r="D189" s="101" t="s">
        <v>19</v>
      </c>
      <c r="E189" s="102" t="s">
        <v>20</v>
      </c>
      <c r="F189" s="102" t="s">
        <v>19</v>
      </c>
      <c r="G189" s="102" t="s">
        <v>37</v>
      </c>
      <c r="H189" s="102" t="s">
        <v>186</v>
      </c>
      <c r="I189" s="103" t="s">
        <v>335</v>
      </c>
      <c r="J189" s="104" t="s">
        <v>336</v>
      </c>
      <c r="K189" s="104" t="s">
        <v>337</v>
      </c>
      <c r="L189" s="105" t="s">
        <v>23</v>
      </c>
      <c r="M189" s="106" t="s">
        <v>23</v>
      </c>
      <c r="N189" s="104" t="s">
        <v>161</v>
      </c>
      <c r="O189" s="107">
        <v>60</v>
      </c>
      <c r="P189" s="108">
        <v>119.59599999999999</v>
      </c>
      <c r="Q189" s="105" t="s">
        <v>333</v>
      </c>
      <c r="R189" s="109">
        <v>7175.7599999999993</v>
      </c>
      <c r="S189" s="109">
        <v>7175.7599999999993</v>
      </c>
    </row>
    <row r="190" spans="1:19" s="16" customFormat="1" ht="27" customHeight="1" x14ac:dyDescent="0.35">
      <c r="A190" s="126" t="s">
        <v>356</v>
      </c>
      <c r="B190" s="127" t="s">
        <v>363</v>
      </c>
      <c r="C190" s="101" t="s">
        <v>43</v>
      </c>
      <c r="D190" s="101" t="s">
        <v>19</v>
      </c>
      <c r="E190" s="102" t="s">
        <v>20</v>
      </c>
      <c r="F190" s="102" t="s">
        <v>19</v>
      </c>
      <c r="G190" s="102" t="s">
        <v>37</v>
      </c>
      <c r="H190" s="102" t="s">
        <v>99</v>
      </c>
      <c r="I190" s="103" t="s">
        <v>288</v>
      </c>
      <c r="J190" s="104" t="s">
        <v>295</v>
      </c>
      <c r="K190" s="104" t="s">
        <v>296</v>
      </c>
      <c r="L190" s="105" t="s">
        <v>23</v>
      </c>
      <c r="M190" s="106" t="s">
        <v>23</v>
      </c>
      <c r="N190" s="104" t="s">
        <v>126</v>
      </c>
      <c r="O190" s="107">
        <v>4</v>
      </c>
      <c r="P190" s="108">
        <v>282.16999999999996</v>
      </c>
      <c r="Q190" s="105" t="s">
        <v>333</v>
      </c>
      <c r="R190" s="109">
        <v>1128.6799999999998</v>
      </c>
      <c r="S190" s="109">
        <v>1128.6799999999998</v>
      </c>
    </row>
    <row r="191" spans="1:19" s="16" customFormat="1" ht="27" customHeight="1" x14ac:dyDescent="0.35">
      <c r="A191" s="126" t="s">
        <v>356</v>
      </c>
      <c r="B191" s="127" t="s">
        <v>363</v>
      </c>
      <c r="C191" s="101" t="s">
        <v>43</v>
      </c>
      <c r="D191" s="101" t="s">
        <v>19</v>
      </c>
      <c r="E191" s="102" t="s">
        <v>20</v>
      </c>
      <c r="F191" s="102" t="s">
        <v>19</v>
      </c>
      <c r="G191" s="102" t="s">
        <v>37</v>
      </c>
      <c r="H191" s="102" t="s">
        <v>99</v>
      </c>
      <c r="I191" s="103" t="s">
        <v>288</v>
      </c>
      <c r="J191" s="104" t="s">
        <v>338</v>
      </c>
      <c r="K191" s="104" t="s">
        <v>339</v>
      </c>
      <c r="L191" s="105" t="s">
        <v>23</v>
      </c>
      <c r="M191" s="106" t="s">
        <v>23</v>
      </c>
      <c r="N191" s="104" t="s">
        <v>27</v>
      </c>
      <c r="O191" s="107">
        <v>55</v>
      </c>
      <c r="P191" s="108">
        <v>37.699999999999996</v>
      </c>
      <c r="Q191" s="105" t="s">
        <v>333</v>
      </c>
      <c r="R191" s="109">
        <v>2073.4999999999995</v>
      </c>
      <c r="S191" s="109">
        <v>2073.4999999999995</v>
      </c>
    </row>
    <row r="192" spans="1:19" s="16" customFormat="1" ht="27" customHeight="1" x14ac:dyDescent="0.35">
      <c r="A192" s="126" t="s">
        <v>356</v>
      </c>
      <c r="B192" s="127" t="s">
        <v>363</v>
      </c>
      <c r="C192" s="101" t="s">
        <v>43</v>
      </c>
      <c r="D192" s="101" t="s">
        <v>19</v>
      </c>
      <c r="E192" s="102" t="s">
        <v>239</v>
      </c>
      <c r="F192" s="102" t="s">
        <v>240</v>
      </c>
      <c r="G192" s="102" t="s">
        <v>340</v>
      </c>
      <c r="H192" s="102" t="s">
        <v>178</v>
      </c>
      <c r="I192" s="103" t="s">
        <v>341</v>
      </c>
      <c r="J192" s="110" t="s">
        <v>179</v>
      </c>
      <c r="K192" s="110" t="s">
        <v>181</v>
      </c>
      <c r="L192" s="105" t="s">
        <v>23</v>
      </c>
      <c r="M192" s="106" t="s">
        <v>23</v>
      </c>
      <c r="N192" s="110" t="s">
        <v>88</v>
      </c>
      <c r="O192" s="107">
        <v>1</v>
      </c>
      <c r="P192" s="108">
        <v>1204</v>
      </c>
      <c r="Q192" s="105" t="s">
        <v>333</v>
      </c>
      <c r="R192" s="109">
        <v>1204</v>
      </c>
      <c r="S192" s="109">
        <v>1204</v>
      </c>
    </row>
    <row r="193" spans="1:19" s="16" customFormat="1" ht="27" customHeight="1" x14ac:dyDescent="0.35">
      <c r="A193" s="126" t="s">
        <v>356</v>
      </c>
      <c r="B193" s="127" t="s">
        <v>363</v>
      </c>
      <c r="C193" s="101" t="s">
        <v>43</v>
      </c>
      <c r="D193" s="101" t="s">
        <v>19</v>
      </c>
      <c r="E193" s="102" t="s">
        <v>31</v>
      </c>
      <c r="F193" s="102" t="s">
        <v>227</v>
      </c>
      <c r="G193" s="102" t="s">
        <v>32</v>
      </c>
      <c r="H193" s="102" t="s">
        <v>178</v>
      </c>
      <c r="I193" s="103" t="s">
        <v>341</v>
      </c>
      <c r="J193" s="110" t="s">
        <v>179</v>
      </c>
      <c r="K193" s="110" t="s">
        <v>181</v>
      </c>
      <c r="L193" s="105" t="s">
        <v>23</v>
      </c>
      <c r="M193" s="106" t="s">
        <v>23</v>
      </c>
      <c r="N193" s="110" t="s">
        <v>88</v>
      </c>
      <c r="O193" s="107">
        <v>1</v>
      </c>
      <c r="P193" s="108">
        <v>3979</v>
      </c>
      <c r="Q193" s="105" t="s">
        <v>333</v>
      </c>
      <c r="R193" s="109">
        <v>3979</v>
      </c>
      <c r="S193" s="109">
        <v>3979</v>
      </c>
    </row>
    <row r="194" spans="1:19" s="16" customFormat="1" ht="27" customHeight="1" x14ac:dyDescent="0.35">
      <c r="A194" s="126" t="s">
        <v>356</v>
      </c>
      <c r="B194" s="127" t="s">
        <v>363</v>
      </c>
      <c r="C194" s="101" t="s">
        <v>43</v>
      </c>
      <c r="D194" s="101" t="s">
        <v>19</v>
      </c>
      <c r="E194" s="102" t="s">
        <v>20</v>
      </c>
      <c r="F194" s="102" t="s">
        <v>19</v>
      </c>
      <c r="G194" s="102" t="s">
        <v>37</v>
      </c>
      <c r="H194" s="102" t="s">
        <v>182</v>
      </c>
      <c r="I194" s="103" t="s">
        <v>342</v>
      </c>
      <c r="J194" s="107"/>
      <c r="K194" s="104" t="s">
        <v>343</v>
      </c>
      <c r="L194" s="105" t="s">
        <v>23</v>
      </c>
      <c r="M194" s="106" t="s">
        <v>23</v>
      </c>
      <c r="N194" s="107"/>
      <c r="O194" s="107">
        <v>1</v>
      </c>
      <c r="P194" s="108">
        <v>42.08</v>
      </c>
      <c r="Q194" s="105" t="s">
        <v>333</v>
      </c>
      <c r="R194" s="109">
        <v>42.08</v>
      </c>
      <c r="S194" s="109">
        <v>42.08</v>
      </c>
    </row>
    <row r="195" spans="1:19" s="16" customFormat="1" ht="27" customHeight="1" x14ac:dyDescent="0.35">
      <c r="A195" s="126" t="s">
        <v>356</v>
      </c>
      <c r="B195" s="127" t="s">
        <v>363</v>
      </c>
      <c r="C195" s="101" t="s">
        <v>43</v>
      </c>
      <c r="D195" s="101" t="s">
        <v>19</v>
      </c>
      <c r="E195" s="102" t="s">
        <v>28</v>
      </c>
      <c r="F195" s="102" t="s">
        <v>245</v>
      </c>
      <c r="G195" s="102" t="s">
        <v>246</v>
      </c>
      <c r="H195" s="102" t="s">
        <v>162</v>
      </c>
      <c r="I195" s="103" t="s">
        <v>216</v>
      </c>
      <c r="J195" s="104" t="s">
        <v>34</v>
      </c>
      <c r="K195" s="104" t="s">
        <v>35</v>
      </c>
      <c r="L195" s="105" t="s">
        <v>23</v>
      </c>
      <c r="M195" s="106" t="s">
        <v>23</v>
      </c>
      <c r="N195" s="104" t="s">
        <v>88</v>
      </c>
      <c r="O195" s="107">
        <v>1</v>
      </c>
      <c r="P195" s="108">
        <v>205</v>
      </c>
      <c r="Q195" s="105" t="s">
        <v>333</v>
      </c>
      <c r="R195" s="109">
        <v>205</v>
      </c>
      <c r="S195" s="109">
        <v>205</v>
      </c>
    </row>
    <row r="196" spans="1:19" s="16" customFormat="1" ht="27" customHeight="1" x14ac:dyDescent="0.3">
      <c r="A196" s="126" t="s">
        <v>356</v>
      </c>
      <c r="B196" s="127" t="s">
        <v>363</v>
      </c>
      <c r="C196" s="101" t="s">
        <v>43</v>
      </c>
      <c r="D196" s="101" t="s">
        <v>19</v>
      </c>
      <c r="E196" s="102" t="s">
        <v>20</v>
      </c>
      <c r="F196" s="102" t="s">
        <v>19</v>
      </c>
      <c r="G196" s="102" t="s">
        <v>22</v>
      </c>
      <c r="H196" s="102" t="s">
        <v>200</v>
      </c>
      <c r="I196" s="103" t="s">
        <v>235</v>
      </c>
      <c r="J196" s="111"/>
      <c r="K196" s="112" t="s">
        <v>344</v>
      </c>
      <c r="L196" s="105" t="s">
        <v>237</v>
      </c>
      <c r="M196" s="106" t="s">
        <v>345</v>
      </c>
      <c r="N196" s="108" t="s">
        <v>281</v>
      </c>
      <c r="O196" s="108">
        <v>1</v>
      </c>
      <c r="P196" s="113">
        <v>29282.66</v>
      </c>
      <c r="Q196" s="105" t="s">
        <v>346</v>
      </c>
      <c r="R196" s="109">
        <v>29282.66</v>
      </c>
      <c r="S196" s="109">
        <v>29282.66</v>
      </c>
    </row>
    <row r="197" spans="1:19" s="16" customFormat="1" ht="27" customHeight="1" x14ac:dyDescent="0.3">
      <c r="A197" s="126" t="s">
        <v>356</v>
      </c>
      <c r="B197" s="127" t="s">
        <v>363</v>
      </c>
      <c r="C197" s="101" t="s">
        <v>43</v>
      </c>
      <c r="D197" s="101" t="s">
        <v>19</v>
      </c>
      <c r="E197" s="102" t="s">
        <v>20</v>
      </c>
      <c r="F197" s="102" t="s">
        <v>19</v>
      </c>
      <c r="G197" s="102" t="s">
        <v>22</v>
      </c>
      <c r="H197" s="102" t="s">
        <v>198</v>
      </c>
      <c r="I197" s="103" t="s">
        <v>229</v>
      </c>
      <c r="J197" s="111"/>
      <c r="K197" s="114" t="s">
        <v>347</v>
      </c>
      <c r="L197" s="105" t="s">
        <v>348</v>
      </c>
      <c r="M197" s="106" t="s">
        <v>345</v>
      </c>
      <c r="N197" s="108" t="s">
        <v>281</v>
      </c>
      <c r="O197" s="108">
        <v>1</v>
      </c>
      <c r="P197" s="113">
        <v>43039.24</v>
      </c>
      <c r="Q197" s="105" t="s">
        <v>292</v>
      </c>
      <c r="R197" s="109">
        <v>43039.24</v>
      </c>
      <c r="S197" s="109">
        <v>43039.24</v>
      </c>
    </row>
    <row r="198" spans="1:19" s="16" customFormat="1" ht="27" customHeight="1" x14ac:dyDescent="0.3">
      <c r="A198" s="126" t="s">
        <v>356</v>
      </c>
      <c r="B198" s="127" t="s">
        <v>363</v>
      </c>
      <c r="C198" s="101" t="s">
        <v>43</v>
      </c>
      <c r="D198" s="101" t="s">
        <v>19</v>
      </c>
      <c r="E198" s="102" t="s">
        <v>28</v>
      </c>
      <c r="F198" s="102" t="s">
        <v>245</v>
      </c>
      <c r="G198" s="102" t="s">
        <v>195</v>
      </c>
      <c r="H198" s="102" t="s">
        <v>198</v>
      </c>
      <c r="I198" s="103" t="s">
        <v>229</v>
      </c>
      <c r="J198" s="111"/>
      <c r="K198" s="114" t="s">
        <v>347</v>
      </c>
      <c r="L198" s="105" t="s">
        <v>349</v>
      </c>
      <c r="M198" s="106" t="s">
        <v>345</v>
      </c>
      <c r="N198" s="108" t="s">
        <v>281</v>
      </c>
      <c r="O198" s="108">
        <v>1</v>
      </c>
      <c r="P198" s="113">
        <v>10000</v>
      </c>
      <c r="Q198" s="105" t="s">
        <v>292</v>
      </c>
      <c r="R198" s="109">
        <v>10000</v>
      </c>
      <c r="S198" s="109">
        <v>10000</v>
      </c>
    </row>
    <row r="199" spans="1:19" s="16" customFormat="1" ht="27" customHeight="1" x14ac:dyDescent="0.3">
      <c r="A199" s="126" t="s">
        <v>356</v>
      </c>
      <c r="B199" s="127" t="s">
        <v>363</v>
      </c>
      <c r="C199" s="101" t="s">
        <v>43</v>
      </c>
      <c r="D199" s="101" t="s">
        <v>19</v>
      </c>
      <c r="E199" s="102" t="s">
        <v>20</v>
      </c>
      <c r="F199" s="102" t="s">
        <v>19</v>
      </c>
      <c r="G199" s="102" t="s">
        <v>22</v>
      </c>
      <c r="H199" s="102" t="s">
        <v>199</v>
      </c>
      <c r="I199" s="103" t="s">
        <v>223</v>
      </c>
      <c r="J199" s="111"/>
      <c r="K199" s="112" t="s">
        <v>350</v>
      </c>
      <c r="L199" s="105" t="s">
        <v>225</v>
      </c>
      <c r="M199" s="106" t="s">
        <v>345</v>
      </c>
      <c r="N199" s="108" t="s">
        <v>281</v>
      </c>
      <c r="O199" s="108">
        <v>1</v>
      </c>
      <c r="P199" s="113">
        <v>20648</v>
      </c>
      <c r="Q199" s="105" t="s">
        <v>346</v>
      </c>
      <c r="R199" s="109">
        <v>20648</v>
      </c>
      <c r="S199" s="109">
        <v>20648</v>
      </c>
    </row>
    <row r="200" spans="1:19" s="16" customFormat="1" ht="27" customHeight="1" x14ac:dyDescent="0.3">
      <c r="A200" s="126" t="s">
        <v>356</v>
      </c>
      <c r="B200" s="127" t="s">
        <v>363</v>
      </c>
      <c r="C200" s="101" t="s">
        <v>43</v>
      </c>
      <c r="D200" s="101" t="s">
        <v>19</v>
      </c>
      <c r="E200" s="102" t="s">
        <v>28</v>
      </c>
      <c r="F200" s="102" t="s">
        <v>245</v>
      </c>
      <c r="G200" s="102" t="s">
        <v>246</v>
      </c>
      <c r="H200" s="102" t="s">
        <v>89</v>
      </c>
      <c r="I200" s="103" t="s">
        <v>251</v>
      </c>
      <c r="J200" s="111"/>
      <c r="K200" s="112" t="s">
        <v>351</v>
      </c>
      <c r="L200" s="105" t="s">
        <v>244</v>
      </c>
      <c r="M200" s="106" t="s">
        <v>345</v>
      </c>
      <c r="N200" s="108" t="s">
        <v>281</v>
      </c>
      <c r="O200" s="108">
        <v>1</v>
      </c>
      <c r="P200" s="113">
        <v>21234.33</v>
      </c>
      <c r="Q200" s="105" t="s">
        <v>346</v>
      </c>
      <c r="R200" s="109">
        <v>21234.33</v>
      </c>
      <c r="S200" s="109">
        <v>21234.33</v>
      </c>
    </row>
    <row r="201" spans="1:19" s="16" customFormat="1" ht="27" customHeight="1" x14ac:dyDescent="0.3">
      <c r="A201" s="126" t="s">
        <v>356</v>
      </c>
      <c r="B201" s="127" t="s">
        <v>363</v>
      </c>
      <c r="C201" s="101" t="s">
        <v>43</v>
      </c>
      <c r="D201" s="101" t="s">
        <v>19</v>
      </c>
      <c r="E201" s="102" t="s">
        <v>20</v>
      </c>
      <c r="F201" s="102" t="s">
        <v>19</v>
      </c>
      <c r="G201" s="102" t="s">
        <v>22</v>
      </c>
      <c r="H201" s="102" t="s">
        <v>352</v>
      </c>
      <c r="I201" s="103" t="s">
        <v>207</v>
      </c>
      <c r="J201" s="111"/>
      <c r="K201" s="112" t="s">
        <v>353</v>
      </c>
      <c r="L201" s="105">
        <v>14575</v>
      </c>
      <c r="M201" s="106" t="s">
        <v>345</v>
      </c>
      <c r="N201" s="108" t="s">
        <v>281</v>
      </c>
      <c r="O201" s="108">
        <v>1</v>
      </c>
      <c r="P201" s="113">
        <v>877</v>
      </c>
      <c r="Q201" s="105" t="s">
        <v>292</v>
      </c>
      <c r="R201" s="109">
        <v>877</v>
      </c>
      <c r="S201" s="109">
        <v>877</v>
      </c>
    </row>
    <row r="202" spans="1:19" x14ac:dyDescent="0.35">
      <c r="B202" s="2"/>
      <c r="C202" s="2"/>
      <c r="D202" s="2"/>
      <c r="E202" s="2"/>
      <c r="F202" s="2"/>
      <c r="G202" s="2"/>
      <c r="H202" s="2"/>
      <c r="I202" s="10"/>
      <c r="J202" s="115"/>
      <c r="K202" s="10"/>
      <c r="L202" s="2"/>
      <c r="M202" s="2"/>
      <c r="N202" s="10"/>
      <c r="O202" s="2"/>
      <c r="P202" s="2"/>
      <c r="Q202" s="2"/>
      <c r="R202" s="8"/>
      <c r="S202" s="8"/>
    </row>
    <row r="203" spans="1:19" x14ac:dyDescent="0.35">
      <c r="A203" s="145" t="s">
        <v>354</v>
      </c>
      <c r="B203" s="146"/>
      <c r="C203" s="146"/>
      <c r="D203" s="146"/>
      <c r="E203" s="146"/>
      <c r="F203" s="146"/>
      <c r="G203" s="146"/>
      <c r="H203" s="147"/>
      <c r="I203" s="14"/>
      <c r="J203" s="116"/>
      <c r="K203" s="13"/>
      <c r="L203" s="13"/>
      <c r="M203" s="14"/>
      <c r="N203" s="15"/>
      <c r="O203" s="14"/>
      <c r="P203" s="14"/>
      <c r="Q203" s="2"/>
      <c r="R203" s="117">
        <f>SUM(R8:R202)</f>
        <v>1317630.4879999999</v>
      </c>
      <c r="S203" s="117">
        <f>SUM(S8:S202)</f>
        <v>1317630.4879999999</v>
      </c>
    </row>
    <row r="204" spans="1:19" x14ac:dyDescent="0.35">
      <c r="A204" s="118"/>
      <c r="B204" s="118"/>
      <c r="C204" s="118"/>
      <c r="D204" s="118"/>
      <c r="E204" s="118"/>
      <c r="F204" s="118"/>
      <c r="G204" s="119"/>
      <c r="H204" s="120"/>
      <c r="I204" s="118"/>
      <c r="J204"/>
      <c r="K204" s="121"/>
      <c r="L204" s="121"/>
      <c r="M204" s="118"/>
      <c r="N204" s="122"/>
      <c r="O204" s="118"/>
      <c r="P204" s="123"/>
      <c r="Q204" s="118"/>
      <c r="R204" s="124"/>
      <c r="S204" s="8"/>
    </row>
    <row r="205" spans="1:19" x14ac:dyDescent="0.35">
      <c r="A205" s="118"/>
      <c r="B205" s="118"/>
      <c r="C205" s="118"/>
      <c r="D205" s="118"/>
      <c r="E205" s="118"/>
      <c r="F205" s="118"/>
      <c r="G205" s="119"/>
      <c r="H205" s="120"/>
      <c r="I205" s="118"/>
      <c r="J205"/>
      <c r="K205" s="121"/>
      <c r="L205" s="121"/>
      <c r="M205" s="118"/>
      <c r="N205" s="122"/>
      <c r="O205" s="118"/>
      <c r="P205" s="123"/>
      <c r="Q205" s="118"/>
      <c r="R205" s="124"/>
      <c r="S205" s="8"/>
    </row>
    <row r="206" spans="1:19" x14ac:dyDescent="0.35">
      <c r="A206" s="148" t="s">
        <v>355</v>
      </c>
      <c r="B206" s="149"/>
      <c r="C206" s="149"/>
      <c r="D206" s="149"/>
      <c r="E206" s="149"/>
      <c r="F206" s="149"/>
      <c r="G206" s="149"/>
      <c r="H206" s="120"/>
      <c r="I206" s="118"/>
      <c r="J206" s="116"/>
      <c r="K206" s="121"/>
      <c r="L206" s="121"/>
      <c r="M206" s="118"/>
      <c r="N206" s="122"/>
      <c r="O206" s="118"/>
      <c r="P206" s="125"/>
      <c r="Q206" s="118"/>
      <c r="R206" s="124"/>
      <c r="S206" s="8"/>
    </row>
  </sheetData>
  <mergeCells count="3">
    <mergeCell ref="A4:R4"/>
    <mergeCell ref="A203:H203"/>
    <mergeCell ref="A206:G206"/>
  </mergeCells>
  <phoneticPr fontId="22" type="noConversion"/>
  <pageMargins left="0" right="0" top="0" bottom="0" header="0" footer="0"/>
  <pageSetup paperSize="5" scale="40" orientation="landscape" r:id="rId1"/>
  <ignoredErrors>
    <ignoredError sqref="D39:E39 D17:D38 D8:F9 D12:F16 D10:D11 H37:H39 D40:H50 D51:D52 H51:H52 D53:H67 D68:H68 D69:H73 D74:D78 H74:H75 H76:H77 D79:D82 H78:H83 D83:D88 H84:H85 H86:H8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2025-03-05T16:58:16Z</dcterms:modified>
</cp:coreProperties>
</file>