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Tlaxcala\"/>
    </mc:Choice>
  </mc:AlternateContent>
  <xr:revisionPtr revIDLastSave="0" documentId="13_ncr:1_{EE3778C9-7209-401D-9035-510B8493017E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Formato!$A$6:$AC$117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99" i="7" l="1"/>
  <c r="S199" i="7" s="1"/>
  <c r="Q198" i="7"/>
  <c r="S198" i="7" s="1"/>
  <c r="Q197" i="7"/>
  <c r="S197" i="7" s="1"/>
  <c r="Q196" i="7"/>
  <c r="S196" i="7" s="1"/>
  <c r="Q195" i="7"/>
  <c r="S195" i="7" s="1"/>
  <c r="Q194" i="7"/>
  <c r="S194" i="7" s="1"/>
  <c r="Q193" i="7"/>
  <c r="S193" i="7" s="1"/>
  <c r="Q192" i="7"/>
  <c r="S192" i="7" s="1"/>
  <c r="Q191" i="7"/>
  <c r="S191" i="7" s="1"/>
  <c r="Q190" i="7"/>
  <c r="S190" i="7" s="1"/>
  <c r="Q189" i="7"/>
  <c r="S189" i="7" s="1"/>
  <c r="Q188" i="7"/>
  <c r="S188" i="7" s="1"/>
  <c r="Q187" i="7"/>
  <c r="S187" i="7" s="1"/>
  <c r="Q186" i="7"/>
  <c r="S186" i="7" s="1"/>
  <c r="Q185" i="7"/>
  <c r="S185" i="7" s="1"/>
  <c r="Q184" i="7"/>
  <c r="S184" i="7" s="1"/>
  <c r="Q183" i="7"/>
  <c r="S183" i="7" s="1"/>
  <c r="Q182" i="7"/>
  <c r="S182" i="7" s="1"/>
  <c r="Q181" i="7"/>
  <c r="S181" i="7" s="1"/>
  <c r="Q180" i="7"/>
  <c r="S180" i="7" s="1"/>
  <c r="Q179" i="7"/>
  <c r="S179" i="7" s="1"/>
  <c r="Q178" i="7"/>
  <c r="S178" i="7" s="1"/>
  <c r="Q177" i="7"/>
  <c r="S177" i="7" s="1"/>
  <c r="Q176" i="7"/>
  <c r="S176" i="7" s="1"/>
  <c r="Q175" i="7"/>
  <c r="S175" i="7" s="1"/>
  <c r="Q174" i="7"/>
  <c r="S174" i="7" s="1"/>
  <c r="Q173" i="7"/>
  <c r="S173" i="7" s="1"/>
  <c r="Q172" i="7"/>
  <c r="S172" i="7" s="1"/>
  <c r="Q171" i="7"/>
  <c r="S171" i="7" s="1"/>
  <c r="Q170" i="7"/>
  <c r="S170" i="7" s="1"/>
  <c r="Q169" i="7"/>
  <c r="S169" i="7" s="1"/>
  <c r="Q168" i="7"/>
  <c r="S168" i="7" s="1"/>
  <c r="Q167" i="7"/>
  <c r="S167" i="7" s="1"/>
  <c r="Q166" i="7"/>
  <c r="S166" i="7" s="1"/>
  <c r="Q165" i="7"/>
  <c r="S165" i="7" s="1"/>
  <c r="Q164" i="7"/>
  <c r="S164" i="7" s="1"/>
  <c r="Q163" i="7"/>
  <c r="S163" i="7" s="1"/>
  <c r="Q162" i="7"/>
  <c r="S162" i="7" s="1"/>
  <c r="Q161" i="7"/>
  <c r="S161" i="7" s="1"/>
  <c r="Q160" i="7"/>
  <c r="S160" i="7" s="1"/>
  <c r="Q159" i="7"/>
  <c r="S159" i="7" s="1"/>
  <c r="Q158" i="7"/>
  <c r="S158" i="7" s="1"/>
  <c r="Q157" i="7"/>
  <c r="S157" i="7" s="1"/>
  <c r="Q156" i="7"/>
  <c r="S156" i="7" s="1"/>
  <c r="Q155" i="7"/>
  <c r="S155" i="7" s="1"/>
  <c r="Q154" i="7"/>
  <c r="S154" i="7" s="1"/>
  <c r="Q153" i="7"/>
  <c r="S153" i="7" s="1"/>
  <c r="Q152" i="7"/>
  <c r="S152" i="7" s="1"/>
  <c r="Q151" i="7"/>
  <c r="S151" i="7" s="1"/>
  <c r="Q150" i="7"/>
  <c r="S150" i="7" s="1"/>
  <c r="Q149" i="7"/>
  <c r="S149" i="7" s="1"/>
  <c r="Q148" i="7"/>
  <c r="S148" i="7" s="1"/>
  <c r="Q147" i="7"/>
  <c r="S147" i="7" s="1"/>
  <c r="Q146" i="7"/>
  <c r="S146" i="7" s="1"/>
  <c r="Q145" i="7"/>
  <c r="S145" i="7" s="1"/>
  <c r="Q144" i="7"/>
  <c r="S144" i="7" s="1"/>
  <c r="Q143" i="7"/>
  <c r="S143" i="7" s="1"/>
  <c r="Q142" i="7"/>
  <c r="S142" i="7" s="1"/>
  <c r="Q141" i="7"/>
  <c r="S141" i="7" s="1"/>
  <c r="Q140" i="7"/>
  <c r="S140" i="7" s="1"/>
  <c r="Q139" i="7"/>
  <c r="S139" i="7" s="1"/>
  <c r="Q138" i="7"/>
  <c r="S138" i="7" s="1"/>
  <c r="Q137" i="7"/>
  <c r="S137" i="7" s="1"/>
  <c r="Q136" i="7"/>
  <c r="S136" i="7" s="1"/>
  <c r="Q135" i="7"/>
  <c r="S135" i="7" s="1"/>
  <c r="S134" i="7"/>
  <c r="S133" i="7"/>
  <c r="Q223" i="7" l="1"/>
  <c r="S223" i="7" s="1"/>
  <c r="Q222" i="7"/>
  <c r="S222" i="7" s="1"/>
  <c r="Q221" i="7"/>
  <c r="S221" i="7" s="1"/>
  <c r="Q220" i="7"/>
  <c r="S220" i="7" s="1"/>
  <c r="Q219" i="7"/>
  <c r="S219" i="7" s="1"/>
  <c r="Q218" i="7"/>
  <c r="S218" i="7" s="1"/>
  <c r="Q217" i="7"/>
  <c r="S217" i="7" s="1"/>
  <c r="Q216" i="7"/>
  <c r="S216" i="7" s="1"/>
  <c r="Q215" i="7"/>
  <c r="S215" i="7" s="1"/>
  <c r="Q214" i="7"/>
  <c r="S214" i="7" s="1"/>
  <c r="Q213" i="7"/>
  <c r="S213" i="7" s="1"/>
  <c r="Q212" i="7"/>
  <c r="S212" i="7" s="1"/>
  <c r="Q211" i="7"/>
  <c r="S211" i="7" s="1"/>
  <c r="Q210" i="7"/>
  <c r="S210" i="7" s="1"/>
  <c r="Q209" i="7"/>
  <c r="S209" i="7" s="1"/>
  <c r="Q208" i="7"/>
  <c r="S208" i="7" s="1"/>
  <c r="Q207" i="7"/>
  <c r="S207" i="7" s="1"/>
  <c r="Q206" i="7"/>
  <c r="S206" i="7" s="1"/>
  <c r="Q205" i="7"/>
  <c r="S205" i="7" s="1"/>
  <c r="Q204" i="7"/>
  <c r="S204" i="7" s="1"/>
  <c r="Q203" i="7"/>
  <c r="S203" i="7" s="1"/>
  <c r="Q202" i="7"/>
  <c r="S202" i="7" s="1"/>
  <c r="Q201" i="7"/>
  <c r="S201" i="7" s="1"/>
  <c r="Q200" i="7"/>
  <c r="S200" i="7" s="1"/>
  <c r="Q132" i="7" l="1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93" i="7" l="1"/>
  <c r="S93" i="7" s="1"/>
  <c r="Q94" i="7"/>
  <c r="S94" i="7" s="1"/>
  <c r="Q95" i="7"/>
  <c r="S95" i="7" s="1"/>
  <c r="Q96" i="7"/>
  <c r="S96" i="7" s="1"/>
  <c r="Q97" i="7"/>
  <c r="S97" i="7" s="1"/>
  <c r="Q98" i="7"/>
  <c r="S98" i="7" s="1"/>
  <c r="Q99" i="7"/>
  <c r="S99" i="7" s="1"/>
  <c r="Q100" i="7"/>
  <c r="S100" i="7" s="1"/>
  <c r="Q101" i="7"/>
  <c r="S101" i="7" s="1"/>
  <c r="Q102" i="7"/>
  <c r="S102" i="7" s="1"/>
  <c r="Q103" i="7"/>
  <c r="S103" i="7" s="1"/>
  <c r="Q104" i="7"/>
  <c r="S104" i="7" s="1"/>
  <c r="Q105" i="7"/>
  <c r="S105" i="7" s="1"/>
  <c r="Q106" i="7"/>
  <c r="S106" i="7" s="1"/>
  <c r="Q107" i="7"/>
  <c r="S107" i="7" s="1"/>
  <c r="Q108" i="7"/>
  <c r="S108" i="7" s="1"/>
  <c r="Q109" i="7"/>
  <c r="S109" i="7" s="1"/>
  <c r="Q110" i="7"/>
  <c r="S110" i="7" s="1"/>
  <c r="Q111" i="7"/>
  <c r="S111" i="7" s="1"/>
  <c r="Q112" i="7"/>
  <c r="S112" i="7" s="1"/>
  <c r="Q113" i="7"/>
  <c r="S113" i="7" s="1"/>
  <c r="Q114" i="7"/>
  <c r="S114" i="7" s="1"/>
  <c r="Q115" i="7"/>
  <c r="S115" i="7" s="1"/>
  <c r="Q116" i="7"/>
  <c r="S116" i="7" s="1"/>
  <c r="Q117" i="7"/>
  <c r="S117" i="7" s="1"/>
  <c r="Q29" i="7"/>
  <c r="S29" i="7" s="1"/>
  <c r="Q30" i="7"/>
  <c r="S30" i="7" s="1"/>
  <c r="Q31" i="7"/>
  <c r="S31" i="7" s="1"/>
  <c r="Q32" i="7"/>
  <c r="S32" i="7" s="1"/>
  <c r="Q33" i="7"/>
  <c r="S33" i="7" s="1"/>
  <c r="Q34" i="7"/>
  <c r="S34" i="7" s="1"/>
  <c r="Q35" i="7"/>
  <c r="S35" i="7" s="1"/>
  <c r="Q36" i="7"/>
  <c r="S36" i="7" s="1"/>
  <c r="Q37" i="7"/>
  <c r="S37" i="7" s="1"/>
  <c r="Q38" i="7"/>
  <c r="S38" i="7" s="1"/>
  <c r="Q39" i="7"/>
  <c r="S39" i="7" s="1"/>
  <c r="Q40" i="7"/>
  <c r="S40" i="7" s="1"/>
  <c r="Q41" i="7"/>
  <c r="S41" i="7" s="1"/>
  <c r="Q42" i="7"/>
  <c r="S42" i="7" s="1"/>
  <c r="Q43" i="7"/>
  <c r="S43" i="7" s="1"/>
  <c r="Q44" i="7"/>
  <c r="S44" i="7" s="1"/>
  <c r="Q45" i="7"/>
  <c r="S45" i="7" s="1"/>
  <c r="Q46" i="7"/>
  <c r="S46" i="7" s="1"/>
  <c r="Q47" i="7"/>
  <c r="S47" i="7" s="1"/>
  <c r="Q48" i="7"/>
  <c r="S48" i="7" s="1"/>
  <c r="Q49" i="7"/>
  <c r="S49" i="7" s="1"/>
  <c r="Q50" i="7"/>
  <c r="S50" i="7" s="1"/>
  <c r="Q51" i="7"/>
  <c r="S51" i="7" s="1"/>
  <c r="Q52" i="7"/>
  <c r="S52" i="7" s="1"/>
  <c r="Q53" i="7"/>
  <c r="S53" i="7" s="1"/>
  <c r="Q54" i="7"/>
  <c r="S54" i="7" s="1"/>
  <c r="Q55" i="7"/>
  <c r="S55" i="7" s="1"/>
  <c r="Q56" i="7"/>
  <c r="S56" i="7" s="1"/>
  <c r="Q57" i="7"/>
  <c r="S57" i="7" s="1"/>
  <c r="Q58" i="7"/>
  <c r="S58" i="7" s="1"/>
  <c r="Q59" i="7"/>
  <c r="S59" i="7" s="1"/>
  <c r="Q60" i="7"/>
  <c r="S60" i="7" s="1"/>
  <c r="Q61" i="7"/>
  <c r="S61" i="7" s="1"/>
  <c r="Q62" i="7"/>
  <c r="S62" i="7" s="1"/>
  <c r="Q63" i="7"/>
  <c r="S63" i="7" s="1"/>
  <c r="Q64" i="7"/>
  <c r="S64" i="7" s="1"/>
  <c r="Q65" i="7"/>
  <c r="S65" i="7" s="1"/>
  <c r="Q66" i="7"/>
  <c r="S66" i="7" s="1"/>
  <c r="Q67" i="7"/>
  <c r="S67" i="7" s="1"/>
  <c r="Q68" i="7"/>
  <c r="S68" i="7" s="1"/>
  <c r="Q69" i="7"/>
  <c r="S69" i="7" s="1"/>
  <c r="Q70" i="7"/>
  <c r="S70" i="7" s="1"/>
  <c r="Q71" i="7"/>
  <c r="S71" i="7" s="1"/>
  <c r="Q72" i="7"/>
  <c r="S72" i="7" s="1"/>
  <c r="Q73" i="7"/>
  <c r="S73" i="7" s="1"/>
  <c r="Q74" i="7"/>
  <c r="S74" i="7" s="1"/>
  <c r="Q75" i="7"/>
  <c r="S75" i="7" s="1"/>
  <c r="Q76" i="7"/>
  <c r="S76" i="7" s="1"/>
  <c r="Q77" i="7"/>
  <c r="S77" i="7" s="1"/>
  <c r="Q78" i="7"/>
  <c r="S78" i="7" s="1"/>
  <c r="Q79" i="7"/>
  <c r="S79" i="7" s="1"/>
  <c r="Q80" i="7"/>
  <c r="S80" i="7" s="1"/>
  <c r="Q81" i="7"/>
  <c r="S81" i="7" s="1"/>
  <c r="Q82" i="7"/>
  <c r="S82" i="7" s="1"/>
  <c r="Q83" i="7"/>
  <c r="S83" i="7" s="1"/>
  <c r="Q84" i="7"/>
  <c r="S84" i="7" s="1"/>
  <c r="Q85" i="7"/>
  <c r="S85" i="7" s="1"/>
  <c r="Q86" i="7"/>
  <c r="S86" i="7" s="1"/>
  <c r="Q87" i="7"/>
  <c r="S87" i="7" s="1"/>
  <c r="Q88" i="7"/>
  <c r="S88" i="7" s="1"/>
  <c r="Q89" i="7"/>
  <c r="S89" i="7" s="1"/>
  <c r="Q90" i="7"/>
  <c r="S90" i="7" s="1"/>
  <c r="Q91" i="7"/>
  <c r="S91" i="7" s="1"/>
  <c r="Q92" i="7"/>
  <c r="S92" i="7" s="1"/>
  <c r="Q7" i="7"/>
  <c r="Q8" i="7"/>
  <c r="S8" i="7" s="1"/>
  <c r="Q9" i="7"/>
  <c r="S9" i="7" s="1"/>
  <c r="Q10" i="7"/>
  <c r="S10" i="7" s="1"/>
  <c r="Q11" i="7"/>
  <c r="S11" i="7" s="1"/>
  <c r="Q12" i="7"/>
  <c r="S12" i="7" s="1"/>
  <c r="Q13" i="7"/>
  <c r="S13" i="7" s="1"/>
  <c r="Q14" i="7"/>
  <c r="S14" i="7" s="1"/>
  <c r="Q15" i="7"/>
  <c r="S15" i="7" s="1"/>
  <c r="Q16" i="7"/>
  <c r="S16" i="7" s="1"/>
  <c r="Q17" i="7"/>
  <c r="S17" i="7" s="1"/>
  <c r="Q18" i="7"/>
  <c r="S18" i="7" s="1"/>
  <c r="Q19" i="7"/>
  <c r="S19" i="7" s="1"/>
  <c r="Q20" i="7"/>
  <c r="S20" i="7" s="1"/>
  <c r="Q21" i="7"/>
  <c r="S21" i="7" s="1"/>
  <c r="Q22" i="7"/>
  <c r="S22" i="7" s="1"/>
  <c r="Q23" i="7"/>
  <c r="S23" i="7" s="1"/>
  <c r="Q24" i="7"/>
  <c r="S24" i="7" s="1"/>
  <c r="Q25" i="7"/>
  <c r="S25" i="7" s="1"/>
  <c r="Q26" i="7"/>
  <c r="S26" i="7" s="1"/>
  <c r="Q27" i="7"/>
  <c r="S27" i="7" s="1"/>
  <c r="Q28" i="7"/>
  <c r="S28" i="7" s="1"/>
  <c r="S7" i="7" l="1"/>
  <c r="S224" i="7" s="1"/>
  <c r="Q224" i="7"/>
  <c r="R253" i="7"/>
  <c r="R256" i="7" s="1"/>
  <c r="AC224" i="7"/>
  <c r="Z224" i="7"/>
  <c r="Y224" i="7"/>
  <c r="X224" i="7"/>
  <c r="W224" i="7"/>
  <c r="V224" i="7"/>
  <c r="U224" i="7"/>
  <c r="T224" i="7"/>
  <c r="R224" i="7"/>
  <c r="AA224" i="7" l="1"/>
  <c r="AB224" i="7"/>
</calcChain>
</file>

<file path=xl/sharedStrings.xml><?xml version="1.0" encoding="utf-8"?>
<sst xmlns="http://schemas.openxmlformats.org/spreadsheetml/2006/main" count="40758" uniqueCount="14979">
  <si>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</si>
  <si>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</si>
  <si>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</si>
  <si>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</si>
  <si>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</si>
  <si>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</si>
  <si>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</si>
  <si>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</si>
  <si>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</si>
  <si>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</si>
  <si>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</si>
  <si>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</si>
  <si>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</si>
  <si>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</si>
  <si>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</si>
  <si>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</si>
  <si>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</si>
  <si>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</si>
  <si>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</si>
  <si>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</si>
  <si>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</si>
  <si>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</si>
  <si>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</si>
  <si>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</si>
  <si>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</si>
  <si>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</si>
  <si>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</si>
  <si>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</si>
  <si>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</si>
  <si>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</si>
  <si>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</si>
  <si>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</si>
  <si>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</si>
  <si>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</si>
  <si>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</si>
  <si>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</si>
  <si>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</si>
  <si>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</si>
  <si>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</si>
  <si>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</si>
  <si>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</si>
  <si>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</si>
  <si>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</si>
  <si>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</si>
  <si>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</si>
  <si>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</si>
  <si>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</si>
  <si>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</si>
  <si>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</si>
  <si>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</si>
  <si>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</si>
  <si>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</si>
  <si>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</si>
  <si>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</si>
  <si>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</si>
  <si>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</si>
  <si>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</si>
  <si>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</si>
  <si>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</si>
  <si>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</si>
  <si>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</si>
  <si>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</si>
  <si>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</si>
  <si>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</si>
  <si>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</si>
  <si>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</si>
  <si>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</si>
  <si>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</si>
  <si>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</si>
  <si>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</si>
  <si>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</si>
  <si>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</si>
  <si>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</si>
  <si>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</si>
  <si>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</si>
  <si>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</si>
  <si>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</si>
  <si>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</si>
  <si>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</si>
  <si>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</si>
  <si>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</si>
  <si>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</si>
  <si>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</si>
  <si>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</si>
  <si>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</si>
  <si>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</si>
  <si>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</si>
  <si>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</si>
  <si>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</si>
  <si>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</si>
  <si>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</si>
  <si>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</si>
  <si>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</si>
  <si>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</si>
  <si>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</si>
  <si>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</si>
  <si>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</si>
  <si>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</si>
  <si>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</si>
  <si>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</si>
  <si>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</si>
  <si>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</si>
  <si>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</si>
  <si>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</si>
  <si>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</si>
  <si>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</si>
  <si>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</si>
  <si>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</si>
  <si>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</si>
  <si>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</si>
  <si>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</si>
  <si>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</si>
  <si>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</si>
  <si>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</si>
  <si>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</si>
  <si>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</si>
  <si>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</si>
  <si>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</si>
  <si>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</si>
  <si>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</si>
  <si>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</si>
  <si>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</si>
  <si>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</si>
  <si>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</si>
  <si>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</si>
  <si>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</si>
  <si>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</si>
  <si>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</si>
  <si>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</si>
  <si>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</si>
  <si>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</si>
  <si>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</si>
  <si>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</si>
  <si>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</si>
  <si>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</si>
  <si>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</si>
  <si>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</si>
  <si>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</si>
  <si>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</si>
  <si>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</si>
  <si>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</si>
  <si>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</si>
  <si>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</si>
  <si>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</si>
  <si>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</si>
  <si>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</si>
  <si>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</si>
  <si>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</si>
  <si>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</si>
  <si>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</si>
  <si>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</si>
  <si>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</si>
  <si>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</si>
  <si>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</si>
  <si>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</si>
  <si>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</si>
  <si>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</si>
  <si>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</si>
  <si>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</si>
  <si>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</si>
  <si>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</si>
  <si>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</si>
  <si>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</si>
  <si>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</si>
  <si>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</si>
  <si>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</si>
  <si>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</si>
  <si>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</si>
  <si>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</si>
  <si>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</si>
  <si>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</si>
  <si>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</si>
  <si>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</si>
  <si>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</si>
  <si>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</si>
  <si>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</si>
  <si>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</si>
  <si>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</si>
  <si>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</si>
  <si>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</si>
  <si>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</si>
  <si>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</si>
  <si>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</si>
  <si>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</si>
  <si>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</si>
  <si>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</si>
  <si>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</si>
  <si>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</si>
  <si>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</si>
  <si>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</si>
  <si>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</si>
  <si>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</si>
  <si>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</si>
  <si>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</si>
  <si>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</si>
  <si>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</si>
  <si>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</si>
  <si>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</si>
  <si>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</si>
  <si>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</si>
  <si>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</si>
  <si>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</si>
  <si>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</si>
  <si>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</si>
  <si>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</si>
  <si>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</si>
  <si>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</si>
  <si>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</si>
  <si>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</si>
  <si>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</si>
  <si>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</si>
  <si>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</si>
  <si>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</si>
  <si>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</si>
  <si>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</si>
  <si>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</si>
  <si>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</si>
  <si>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</si>
  <si>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</si>
  <si>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</si>
  <si>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</si>
  <si>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</si>
  <si>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</si>
  <si>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</si>
  <si>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</si>
  <si>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</si>
  <si>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</si>
  <si>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</si>
  <si>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</si>
  <si>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</si>
  <si>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</si>
  <si>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</si>
  <si>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</si>
  <si>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</si>
  <si>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</si>
  <si>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</si>
  <si>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</si>
  <si>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</si>
  <si>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</si>
  <si>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</si>
  <si>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</si>
  <si>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</si>
  <si>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</si>
  <si>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</si>
  <si>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</si>
  <si>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</si>
  <si>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</si>
  <si>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</si>
  <si>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</si>
  <si>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</si>
  <si>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</si>
  <si>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</si>
  <si>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</si>
  <si>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</si>
  <si>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</si>
  <si>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</si>
  <si>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</si>
  <si>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</si>
  <si>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</si>
  <si>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</si>
  <si>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</si>
  <si>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</si>
  <si>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</si>
  <si>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</si>
  <si>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</si>
  <si>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</si>
  <si>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</si>
  <si>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</si>
  <si>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</si>
  <si>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</si>
  <si>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</si>
  <si>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</si>
  <si>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</si>
  <si>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</si>
  <si>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</si>
  <si>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</si>
  <si>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</si>
  <si>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</si>
  <si>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</si>
  <si>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</si>
  <si>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</si>
  <si>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</si>
  <si>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</si>
  <si>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</si>
  <si>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</si>
  <si>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</si>
  <si>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</si>
  <si>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</si>
  <si>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</si>
  <si>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</si>
  <si>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</si>
  <si>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</si>
  <si>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</si>
  <si>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</si>
  <si>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</si>
  <si>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</si>
  <si>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</si>
  <si>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</si>
  <si>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</si>
  <si>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</si>
  <si>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</si>
  <si>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</si>
  <si>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</si>
  <si>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</si>
  <si>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</si>
  <si>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</si>
  <si>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</si>
  <si>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</si>
  <si>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</si>
  <si>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</si>
  <si>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</si>
  <si>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</si>
  <si>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</si>
  <si>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</si>
  <si>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</si>
  <si>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</si>
  <si>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</si>
  <si>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</si>
  <si>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</si>
  <si>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</si>
  <si>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</si>
  <si>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</si>
  <si>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</si>
  <si>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</si>
  <si>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</si>
  <si>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</si>
  <si>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</si>
  <si>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</si>
  <si>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</si>
  <si>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</si>
  <si>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</si>
  <si>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</si>
  <si>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</si>
  <si>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</si>
  <si>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</si>
  <si>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</si>
  <si>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</si>
  <si>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</si>
  <si>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</si>
  <si>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</si>
  <si>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</si>
  <si>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</si>
  <si>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</si>
  <si>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</si>
  <si>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</si>
  <si>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</si>
  <si>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</si>
  <si>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</si>
  <si>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</si>
  <si>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</si>
  <si>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</si>
  <si>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</si>
  <si>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</si>
  <si>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</si>
  <si>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</si>
  <si>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</si>
  <si>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</si>
  <si>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</si>
  <si>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</si>
  <si>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</si>
  <si>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</si>
  <si>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</si>
  <si>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</si>
  <si>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</si>
  <si>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</si>
  <si>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</si>
  <si>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</si>
  <si>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</si>
  <si>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</si>
  <si>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</si>
  <si>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</si>
  <si>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</si>
  <si>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</si>
  <si>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</si>
  <si>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</si>
  <si>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</si>
  <si>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</si>
  <si>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</si>
  <si>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</si>
  <si>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</si>
  <si>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</si>
  <si>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</si>
  <si>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</si>
  <si>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</si>
  <si>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</si>
  <si>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</si>
  <si>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</si>
  <si>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</si>
  <si>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</si>
  <si>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</si>
  <si>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</si>
  <si>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</si>
  <si>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</si>
  <si>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</si>
  <si>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</si>
  <si>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</si>
  <si>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</si>
  <si>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</si>
  <si>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</si>
  <si>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</si>
  <si>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</si>
  <si>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</si>
  <si>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</si>
  <si>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</si>
  <si>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</si>
  <si>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</si>
  <si>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</si>
  <si>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</si>
  <si>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</si>
  <si>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</si>
  <si>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</si>
  <si>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</si>
  <si>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</si>
  <si>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</si>
  <si>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</si>
  <si>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</si>
  <si>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</si>
  <si>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</si>
  <si>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</si>
  <si>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</si>
  <si>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</si>
  <si>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</si>
  <si>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</si>
  <si>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</si>
  <si>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</si>
  <si>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</si>
  <si>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</si>
  <si>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</si>
  <si>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</si>
  <si>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</si>
  <si>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</si>
  <si>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</si>
  <si>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</si>
  <si>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</si>
  <si>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</si>
  <si>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</si>
  <si>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</si>
  <si>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</si>
  <si>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</si>
  <si>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</si>
  <si>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</si>
  <si>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</si>
  <si>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</si>
  <si>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</si>
  <si>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</si>
  <si>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</si>
  <si>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</si>
  <si>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</si>
  <si>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</si>
  <si>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</si>
  <si>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</si>
  <si>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</si>
  <si>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</si>
  <si>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</si>
  <si>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</si>
  <si>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</si>
  <si>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</si>
  <si>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</si>
  <si>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</si>
  <si>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</si>
  <si>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</si>
  <si>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</si>
  <si>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</si>
  <si>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</si>
  <si>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</si>
  <si>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</si>
  <si>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</si>
  <si>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</si>
  <si>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</si>
  <si>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</si>
  <si>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</si>
  <si>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</si>
  <si>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</si>
  <si>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</si>
  <si>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</si>
  <si>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</si>
  <si>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</si>
  <si>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</si>
  <si>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</si>
  <si>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</si>
  <si>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</si>
  <si>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</si>
  <si>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</si>
  <si>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</si>
  <si>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</si>
  <si>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</si>
  <si>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</si>
  <si>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</si>
  <si>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</si>
  <si>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</si>
  <si>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</si>
  <si>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</si>
  <si>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</si>
  <si>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</si>
  <si>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</si>
  <si>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</si>
  <si>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</si>
  <si>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</si>
  <si>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</si>
  <si>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</si>
  <si>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</si>
  <si>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</si>
  <si>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</si>
  <si>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</si>
  <si>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</si>
  <si>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</si>
  <si>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</si>
  <si>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</si>
  <si>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</si>
  <si>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</si>
  <si>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</si>
  <si>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</si>
  <si>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</si>
  <si>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</si>
  <si>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</si>
  <si>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</si>
  <si>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</si>
  <si>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</si>
  <si>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</si>
  <si>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</si>
  <si>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</si>
  <si>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</si>
  <si>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</si>
  <si>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</si>
  <si>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</si>
  <si>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</si>
  <si>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</si>
  <si>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</si>
  <si>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</si>
  <si>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</si>
  <si>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</si>
  <si>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</si>
  <si>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</si>
  <si>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</si>
  <si>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</si>
  <si>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</si>
  <si>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</si>
  <si>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</si>
  <si>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</si>
  <si>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</si>
  <si>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</si>
  <si>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</si>
  <si>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</si>
  <si>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</si>
  <si>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</si>
  <si>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</si>
  <si>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</si>
  <si>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</si>
  <si>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</si>
  <si>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</si>
  <si>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</si>
  <si>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</si>
  <si>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</si>
  <si>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</si>
  <si>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</si>
  <si>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</si>
  <si>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</si>
  <si>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</si>
  <si>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</si>
  <si>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</si>
  <si>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</si>
  <si>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</si>
  <si>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</si>
  <si>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</si>
  <si>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</si>
  <si>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</si>
  <si>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</si>
  <si>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</si>
  <si>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</si>
  <si>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</si>
  <si>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</si>
  <si>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</si>
  <si>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</si>
  <si>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</si>
  <si>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</si>
  <si>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</si>
  <si>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</si>
  <si>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</si>
  <si>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</si>
  <si>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</si>
  <si>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</si>
  <si>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</si>
  <si>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</si>
  <si>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</si>
  <si>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</si>
  <si>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</si>
  <si>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</si>
  <si>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</si>
  <si>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</si>
  <si>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</si>
  <si>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</si>
  <si>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</si>
  <si>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</si>
  <si>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</si>
  <si>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</si>
  <si>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</si>
  <si>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</si>
  <si>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</si>
  <si>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</si>
  <si>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</si>
  <si>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</si>
  <si>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</si>
  <si>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</si>
  <si>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</si>
  <si>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</si>
  <si>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</si>
  <si>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</si>
  <si>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</si>
  <si>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</si>
  <si>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</si>
  <si>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</si>
  <si>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</si>
  <si>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</si>
  <si>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</si>
  <si>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</si>
  <si>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</si>
  <si>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</si>
  <si>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</si>
  <si>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</si>
  <si>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</si>
  <si>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</si>
  <si>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</si>
  <si>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</si>
  <si>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</si>
  <si>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</si>
  <si>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</si>
  <si>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</si>
  <si>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</si>
  <si>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</si>
  <si>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</si>
  <si>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</si>
  <si>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</si>
  <si>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</si>
  <si>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</si>
  <si>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</si>
  <si>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</si>
  <si>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</si>
  <si>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</si>
  <si>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</si>
  <si>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</si>
  <si>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</si>
  <si>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</si>
  <si>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</si>
  <si>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</si>
  <si>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</si>
  <si>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</si>
  <si>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</si>
  <si>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</si>
  <si>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</si>
  <si>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</si>
  <si>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</si>
  <si>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</si>
  <si>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</si>
  <si>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</si>
  <si>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</si>
  <si>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</si>
  <si>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</si>
  <si>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</si>
  <si>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</si>
  <si>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</si>
  <si>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</si>
  <si>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</si>
  <si>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</si>
  <si>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</si>
  <si>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</si>
  <si>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</si>
  <si>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</si>
  <si>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</si>
  <si>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</si>
  <si>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</si>
  <si>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</si>
  <si>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</si>
  <si>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</si>
  <si>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</si>
  <si>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</si>
  <si>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</si>
  <si>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</si>
  <si>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</si>
  <si>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</si>
  <si>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</si>
  <si>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</si>
  <si>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</si>
  <si>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</si>
  <si>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</si>
  <si>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</si>
  <si>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</si>
  <si>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</si>
  <si>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</si>
  <si>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</si>
  <si>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</si>
  <si>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</si>
  <si>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</si>
  <si>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</si>
  <si>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</si>
  <si>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</si>
  <si>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</si>
  <si>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</si>
  <si>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</si>
  <si>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</si>
  <si>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</si>
  <si>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</si>
  <si>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</si>
  <si>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</si>
  <si>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</si>
  <si>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</si>
  <si>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</si>
  <si>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</si>
  <si>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</si>
  <si>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</si>
  <si>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</si>
  <si>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</si>
  <si>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</si>
  <si>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</si>
  <si>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</si>
  <si>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</si>
  <si>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</si>
  <si>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</si>
  <si>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</si>
  <si>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</si>
  <si>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</si>
  <si>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</si>
  <si>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</si>
  <si>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</si>
  <si>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</si>
  <si>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</si>
  <si>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</si>
  <si>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</si>
  <si>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</si>
  <si>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</si>
  <si>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</si>
  <si>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</si>
  <si>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</si>
  <si>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</si>
  <si>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</si>
  <si>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</si>
  <si>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</si>
  <si>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</si>
  <si>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</si>
  <si>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</si>
  <si>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</si>
  <si>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</si>
  <si>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</si>
  <si>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</si>
  <si>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</si>
  <si>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</si>
  <si>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</si>
  <si>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</si>
  <si>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</si>
  <si>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</si>
  <si>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</si>
  <si>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</si>
  <si>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</si>
  <si>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</si>
  <si>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</si>
  <si>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</si>
  <si>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</si>
  <si>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</si>
  <si>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</si>
  <si>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</si>
  <si>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</si>
  <si>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</si>
  <si>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</si>
  <si>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</si>
  <si>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</si>
  <si>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</si>
  <si>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</si>
  <si>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</si>
  <si>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</si>
  <si>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</si>
  <si>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</si>
  <si>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</si>
  <si>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</si>
  <si>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</si>
  <si>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</si>
  <si>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</si>
  <si>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</si>
  <si>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</si>
  <si>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</si>
  <si>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</si>
  <si>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</si>
  <si>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</si>
  <si>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</si>
  <si>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</si>
  <si>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</si>
  <si>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</si>
  <si>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</si>
  <si>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</si>
  <si>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</si>
  <si>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</si>
  <si>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</si>
  <si>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</si>
  <si>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</si>
  <si>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</si>
  <si>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</si>
  <si>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</si>
  <si>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</si>
  <si>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</si>
  <si>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</si>
  <si>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</si>
  <si>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</si>
  <si>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</si>
  <si>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</si>
  <si>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</si>
  <si>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</si>
  <si>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</si>
  <si>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</si>
  <si>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</si>
  <si>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</si>
  <si>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</si>
  <si>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</si>
  <si>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</si>
  <si>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</si>
  <si>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</si>
  <si>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</si>
  <si>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</si>
  <si>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</si>
  <si>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</si>
  <si>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</si>
  <si>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</si>
  <si>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</si>
  <si>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</si>
  <si>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</si>
  <si>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</si>
  <si>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</si>
  <si>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</si>
  <si>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</si>
  <si>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</si>
  <si>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</si>
  <si>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</si>
  <si>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</si>
  <si>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</si>
  <si>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</si>
  <si>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</si>
  <si>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</si>
  <si>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</si>
  <si>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</si>
  <si>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</si>
  <si>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</si>
  <si>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</si>
  <si>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</si>
  <si>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</si>
  <si>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</si>
  <si>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</si>
  <si>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</si>
  <si>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</si>
  <si>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</si>
  <si>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</si>
  <si>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</si>
  <si>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</si>
  <si>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</si>
  <si>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</si>
  <si>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</si>
  <si>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</si>
  <si>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</si>
  <si>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</si>
  <si>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</si>
  <si>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</si>
  <si>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</si>
  <si>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</si>
  <si>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</si>
  <si>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</si>
  <si>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</si>
  <si>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</si>
  <si>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</si>
  <si>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</si>
  <si>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</si>
  <si>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</si>
  <si>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</si>
  <si>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</si>
  <si>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</si>
  <si>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</si>
  <si>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</si>
  <si>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</si>
  <si>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</si>
  <si>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</si>
  <si>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</si>
  <si>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</si>
  <si>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</si>
  <si>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</si>
  <si>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</si>
  <si>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</si>
  <si>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</si>
  <si>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</si>
  <si>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</si>
  <si>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</si>
  <si>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</si>
  <si>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</si>
  <si>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</si>
  <si>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</si>
  <si>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</si>
  <si>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</si>
  <si>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</si>
  <si>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</si>
  <si>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</si>
  <si>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</si>
  <si>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</si>
  <si>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</si>
  <si>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</si>
  <si>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</si>
  <si>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</si>
  <si>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</si>
  <si>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</si>
  <si>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</si>
  <si>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</si>
  <si>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</si>
  <si>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</si>
  <si>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</si>
  <si>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</si>
  <si>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</si>
  <si>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</si>
  <si>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</si>
  <si>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</si>
  <si>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</si>
  <si>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</si>
  <si>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</si>
  <si>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</si>
  <si>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</si>
  <si>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</si>
  <si>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</si>
  <si>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</si>
  <si>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</si>
  <si>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</si>
  <si>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</si>
  <si>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</si>
  <si>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</si>
  <si>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</si>
  <si>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</si>
  <si>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</si>
  <si>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</si>
  <si>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</si>
  <si>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</si>
  <si>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</si>
  <si>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</si>
  <si>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</si>
  <si>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</si>
  <si>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</si>
  <si>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</si>
  <si>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</si>
  <si>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</si>
  <si>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</si>
  <si>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</si>
  <si>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</si>
  <si>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</si>
  <si>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</si>
  <si>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</si>
  <si>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</si>
  <si>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</si>
  <si>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</si>
  <si>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</si>
  <si>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</si>
  <si>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</si>
  <si>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</si>
  <si>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</si>
  <si>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</si>
  <si>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</si>
  <si>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</si>
  <si>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</si>
  <si>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</si>
  <si>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</si>
  <si>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</si>
  <si>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</si>
  <si>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</si>
  <si>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</si>
  <si>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</si>
  <si>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</si>
  <si>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</si>
  <si>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</si>
  <si>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</si>
  <si>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</si>
  <si>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</si>
  <si>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</si>
  <si>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</si>
  <si>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</si>
  <si>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</si>
  <si>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</si>
  <si>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</si>
  <si>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</si>
  <si>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</si>
  <si>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</si>
  <si>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</si>
  <si>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</si>
  <si>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</si>
  <si>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</si>
  <si>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</si>
  <si>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</si>
  <si>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</si>
  <si>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</si>
  <si>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</si>
  <si>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</si>
  <si>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</si>
  <si>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</si>
  <si>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</si>
  <si>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</si>
  <si>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</si>
  <si>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</si>
  <si>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</si>
  <si>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</si>
  <si>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</si>
  <si>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</si>
  <si>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</si>
  <si>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</si>
  <si>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</si>
  <si>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</si>
  <si>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</si>
  <si>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</si>
  <si>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</si>
  <si>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</si>
  <si>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</si>
  <si>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</si>
  <si>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</si>
  <si>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</si>
  <si>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</si>
  <si>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</si>
  <si>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</si>
  <si>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</si>
  <si>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</si>
  <si>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</si>
  <si>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</si>
  <si>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</si>
  <si>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</si>
  <si>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</si>
  <si>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</si>
  <si>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</si>
  <si>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</si>
  <si>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</si>
  <si>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</si>
  <si>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</si>
  <si>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</si>
  <si>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</si>
  <si>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</si>
  <si>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</si>
  <si>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</si>
  <si>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</si>
  <si>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</si>
  <si>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</si>
  <si>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</si>
  <si>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</si>
  <si>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</si>
  <si>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</si>
  <si>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</si>
  <si>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</si>
  <si>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</si>
  <si>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</si>
  <si>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</si>
  <si>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</si>
  <si>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</si>
  <si>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</si>
  <si>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</si>
  <si>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</si>
  <si>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</si>
  <si>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</si>
  <si>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</si>
  <si>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</si>
  <si>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</si>
  <si>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</si>
  <si>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</si>
  <si>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</si>
  <si>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</si>
  <si>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</si>
  <si>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</si>
  <si>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</si>
  <si>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</si>
  <si>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</si>
  <si>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</si>
  <si>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</si>
  <si>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</si>
  <si>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</si>
  <si>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</si>
  <si>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</si>
  <si>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</si>
  <si>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</si>
  <si>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</si>
  <si>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</si>
  <si>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</si>
  <si>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</si>
  <si>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</si>
  <si>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</si>
  <si>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</si>
  <si>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</si>
  <si>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</si>
  <si>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</si>
  <si>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</si>
  <si>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</si>
  <si>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</si>
  <si>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</si>
  <si>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</si>
  <si>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</si>
  <si>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</si>
  <si>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</si>
  <si>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</si>
  <si>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</si>
  <si>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</si>
  <si>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</si>
  <si>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</si>
  <si>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</si>
  <si>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</si>
  <si>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</si>
  <si>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</si>
  <si>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</si>
  <si>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</si>
  <si>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</si>
  <si>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</si>
  <si>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</si>
  <si>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</si>
  <si>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</si>
  <si>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</si>
  <si>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</si>
  <si>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</si>
  <si>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</si>
  <si>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</si>
  <si>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</si>
  <si>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</si>
  <si>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</si>
  <si>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</si>
  <si>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</si>
  <si>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</si>
  <si>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</si>
  <si>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</si>
  <si>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</si>
  <si>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</si>
  <si>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</si>
  <si>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</si>
  <si>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</si>
  <si>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</si>
  <si>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</si>
  <si>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</si>
  <si>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</si>
  <si>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</si>
  <si>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</si>
  <si>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</si>
  <si>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</si>
  <si>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</si>
  <si>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</si>
  <si>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</si>
  <si>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</si>
  <si>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</si>
  <si>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</si>
  <si>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</si>
  <si>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</si>
  <si>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</si>
  <si>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</si>
  <si>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</si>
  <si>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</si>
  <si>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</si>
  <si>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</si>
  <si>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</si>
  <si>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</si>
  <si>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</si>
  <si>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</si>
  <si>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</si>
  <si>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</si>
  <si>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</si>
  <si>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</si>
  <si>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</si>
  <si>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</si>
  <si>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</si>
  <si>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</si>
  <si>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</si>
  <si>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</si>
  <si>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</si>
  <si>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</si>
  <si>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</si>
  <si>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</si>
  <si>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</si>
  <si>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</si>
  <si>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</si>
  <si>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</si>
  <si>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</si>
  <si>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</si>
  <si>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</si>
  <si>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</si>
  <si>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</si>
  <si>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</si>
  <si>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</si>
  <si>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</si>
  <si>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</si>
  <si>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</si>
  <si>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</si>
  <si>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</si>
  <si>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</si>
  <si>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</si>
  <si>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</si>
  <si>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</si>
  <si>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</si>
  <si>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</si>
  <si>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</si>
  <si>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</si>
  <si>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</si>
  <si>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</si>
  <si>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</si>
  <si>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</si>
  <si>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</si>
  <si>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</si>
  <si>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</si>
  <si>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</si>
  <si>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</si>
  <si>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</si>
  <si>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</si>
  <si>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</si>
  <si>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</si>
  <si>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</si>
  <si>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</si>
  <si>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</si>
  <si>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</si>
  <si>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</si>
  <si>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</si>
  <si>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</si>
  <si>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</si>
  <si>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</si>
  <si>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</si>
  <si>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</si>
  <si>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</si>
  <si>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</si>
  <si>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</si>
  <si>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</si>
  <si>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</si>
  <si>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</si>
  <si>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</si>
  <si>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</si>
  <si>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</si>
  <si>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</si>
  <si>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</si>
  <si>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</si>
  <si>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</si>
  <si>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</si>
  <si>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</si>
  <si>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</si>
  <si>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</si>
  <si>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</si>
  <si>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</si>
  <si>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</si>
  <si>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</si>
  <si>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</si>
  <si>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</si>
  <si>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</si>
  <si>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</si>
  <si>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</si>
  <si>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</si>
  <si>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</si>
  <si>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</si>
  <si>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</si>
  <si>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</si>
  <si>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</si>
  <si>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</si>
  <si>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</si>
  <si>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</si>
  <si>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</si>
  <si>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</si>
  <si>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</si>
  <si>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</si>
  <si>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</si>
  <si>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</si>
  <si>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</si>
  <si>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</si>
  <si>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</si>
  <si>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</si>
  <si>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</si>
  <si>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</si>
  <si>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</si>
  <si>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</si>
  <si>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</si>
  <si>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</si>
  <si>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</si>
  <si>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</si>
  <si>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</si>
  <si>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</si>
  <si>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</si>
  <si>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</si>
  <si>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</si>
  <si>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</si>
  <si>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</si>
  <si>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</si>
  <si>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</si>
  <si>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</si>
  <si>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</si>
  <si>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</si>
  <si>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</si>
  <si>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</si>
  <si>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</si>
  <si>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</si>
  <si>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</si>
  <si>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</si>
  <si>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</si>
  <si>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</si>
  <si>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</si>
  <si>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</si>
  <si>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</si>
  <si>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</si>
  <si>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</si>
  <si>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</si>
  <si>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</si>
  <si>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</si>
  <si>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</si>
  <si>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</si>
  <si>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</si>
  <si>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</si>
  <si>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</si>
  <si>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</si>
  <si>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</si>
  <si>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</si>
  <si>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</si>
  <si>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</si>
  <si>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</si>
  <si>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</si>
  <si>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</si>
  <si>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</si>
  <si>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</si>
  <si>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</si>
  <si>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</si>
  <si>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</si>
  <si>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</si>
  <si>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</si>
  <si>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</si>
  <si>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</si>
  <si>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</si>
  <si>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</si>
  <si>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</si>
  <si>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</si>
  <si>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</si>
  <si>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</si>
  <si>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</si>
  <si>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</si>
  <si>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</si>
  <si>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</si>
  <si>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</si>
  <si>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</si>
  <si>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</si>
  <si>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</si>
  <si>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</si>
  <si>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</si>
  <si>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</si>
  <si>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</si>
  <si>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</si>
  <si>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</si>
  <si>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</si>
  <si>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</si>
  <si>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</si>
  <si>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</si>
  <si>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</si>
  <si>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</si>
  <si>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</si>
  <si>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</si>
  <si>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</si>
  <si>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</si>
  <si>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</si>
  <si>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</si>
  <si>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</si>
  <si>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</si>
  <si>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</si>
  <si>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</si>
  <si>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</si>
  <si>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</si>
  <si>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</si>
  <si>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</si>
  <si>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</si>
  <si>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</si>
  <si>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</si>
  <si>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</si>
  <si>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</si>
  <si>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</si>
  <si>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</si>
  <si>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</si>
  <si>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</si>
  <si>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</si>
  <si>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</si>
  <si>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</si>
  <si>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</si>
  <si>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</si>
  <si>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</si>
  <si>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</si>
  <si>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</si>
  <si>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</si>
  <si>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</si>
  <si>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</si>
  <si>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</si>
  <si>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</si>
  <si>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</si>
  <si>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</si>
  <si>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</si>
  <si>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</si>
  <si>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</si>
  <si>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</si>
  <si>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</si>
  <si>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</si>
  <si>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</si>
  <si>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</si>
  <si>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</si>
  <si>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</si>
  <si>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</si>
  <si>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</si>
  <si>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</si>
  <si>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</si>
  <si>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</si>
  <si>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</si>
  <si>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</si>
  <si>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</si>
  <si>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</si>
  <si>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</si>
  <si>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</si>
  <si>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</si>
  <si>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</si>
  <si>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</si>
  <si>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</si>
  <si>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</si>
  <si>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</si>
  <si>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</si>
  <si>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</si>
  <si>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</si>
  <si>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</si>
  <si>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</si>
  <si>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</si>
  <si>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</si>
  <si>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</si>
  <si>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</si>
  <si>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</si>
  <si>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</si>
  <si>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</si>
  <si>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</si>
  <si>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</si>
  <si>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</si>
  <si>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</si>
  <si>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</si>
  <si>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</si>
  <si>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</si>
  <si>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</si>
  <si>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</si>
  <si>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</si>
  <si>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</si>
  <si>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</si>
  <si>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</si>
  <si>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</si>
  <si>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</si>
  <si>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</si>
  <si>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</si>
  <si>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</si>
  <si>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</si>
  <si>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</si>
  <si>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</si>
  <si>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</si>
  <si>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</si>
  <si>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</si>
  <si>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</si>
  <si>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</si>
  <si>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</si>
  <si>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</si>
  <si>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</si>
  <si>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</si>
  <si>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</si>
  <si>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</si>
  <si>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</si>
  <si>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</si>
  <si>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</si>
  <si>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</si>
  <si>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</si>
  <si>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</si>
  <si>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</si>
  <si>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</si>
  <si>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</si>
  <si>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</si>
  <si>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</si>
  <si>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</si>
  <si>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</si>
  <si>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</si>
  <si>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</si>
  <si>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</si>
  <si>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</si>
  <si>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</si>
  <si>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</si>
  <si>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</si>
  <si>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</si>
  <si>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</si>
  <si>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</si>
  <si>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</si>
  <si>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</si>
  <si>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</si>
  <si>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</si>
  <si>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</si>
  <si>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</si>
  <si>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</si>
  <si>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</si>
  <si>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</si>
  <si>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</si>
  <si>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</si>
  <si>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</si>
  <si>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</si>
  <si>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</si>
  <si>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</si>
  <si>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</si>
  <si>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</si>
  <si>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</si>
  <si>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</si>
  <si>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</si>
  <si>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</si>
  <si>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</si>
  <si>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</si>
  <si>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</si>
  <si>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</si>
  <si>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</si>
  <si>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</si>
  <si>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</si>
  <si>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</si>
  <si>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</si>
  <si>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</si>
  <si>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</si>
  <si>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</si>
  <si>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</si>
  <si>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</si>
  <si>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</si>
  <si>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</si>
  <si>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</si>
  <si>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</si>
  <si>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</si>
  <si>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</si>
  <si>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</si>
  <si>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</si>
  <si>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</si>
  <si>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</si>
  <si>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</si>
  <si>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</si>
  <si>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</si>
  <si>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</si>
  <si>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</si>
  <si>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</si>
  <si>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</si>
  <si>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</si>
  <si>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</si>
  <si>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</si>
  <si>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</si>
  <si>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</si>
  <si>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</si>
  <si>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</si>
  <si>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</si>
  <si>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</si>
  <si>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</si>
  <si>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</si>
  <si>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</si>
  <si>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</si>
  <si>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</si>
  <si>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</si>
  <si>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</si>
  <si>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</si>
  <si>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</si>
  <si>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</si>
  <si>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</si>
  <si>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</si>
  <si>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</si>
  <si>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</si>
  <si>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</si>
  <si>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</si>
  <si>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</si>
  <si>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</si>
  <si>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</si>
  <si>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</si>
  <si>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</si>
  <si>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</si>
  <si>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</si>
  <si>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</si>
  <si>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</si>
  <si>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</si>
  <si>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</si>
  <si>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</si>
  <si>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</si>
  <si>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</si>
  <si>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</si>
  <si>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</si>
  <si>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</si>
  <si>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</si>
  <si>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</si>
  <si>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</si>
  <si>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</si>
  <si>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</si>
  <si>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</si>
  <si>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</si>
  <si>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</si>
  <si>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</si>
  <si>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</si>
  <si>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</si>
  <si>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</si>
  <si>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</si>
  <si>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</si>
  <si>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</si>
  <si>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</si>
  <si>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</si>
  <si>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</si>
  <si>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</si>
  <si>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</si>
  <si>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</si>
  <si>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</si>
  <si>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</si>
  <si>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</si>
  <si>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</si>
  <si>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</si>
  <si>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</si>
  <si>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</si>
  <si>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</si>
  <si>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</si>
  <si>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</si>
  <si>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</si>
  <si>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</si>
  <si>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</si>
  <si>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</si>
  <si>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</si>
  <si>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</si>
  <si>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</si>
  <si>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</si>
  <si>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</si>
  <si>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</si>
  <si>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</si>
  <si>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</si>
  <si>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</si>
  <si>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</si>
  <si>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</si>
  <si>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</si>
  <si>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</si>
  <si>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</si>
  <si>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</si>
  <si>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</si>
  <si>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</si>
  <si>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</si>
  <si>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</si>
  <si>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</si>
  <si>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</si>
  <si>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</si>
  <si>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</si>
  <si>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</si>
  <si>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</si>
  <si>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</si>
  <si>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</si>
  <si>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</si>
  <si>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</si>
  <si>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</si>
  <si>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</si>
  <si>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</si>
  <si>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</si>
  <si>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</si>
  <si>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</si>
  <si>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</si>
  <si>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</si>
  <si>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</si>
  <si>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</si>
  <si>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</si>
  <si>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</si>
  <si>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</si>
  <si>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</si>
  <si>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</si>
  <si>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</si>
  <si>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</si>
  <si>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</si>
  <si>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</si>
  <si>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</si>
  <si>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</si>
  <si>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</si>
  <si>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</si>
  <si>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</si>
  <si>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</si>
  <si>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</si>
  <si>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</si>
  <si>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</si>
  <si>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</si>
  <si>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</si>
  <si>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</si>
  <si>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</si>
  <si>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</si>
  <si>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</si>
  <si>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</si>
  <si>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</si>
  <si>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</si>
  <si>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</si>
  <si>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</si>
  <si>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</si>
  <si>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</si>
  <si>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</si>
  <si>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</si>
  <si>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</si>
  <si>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</si>
  <si>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</si>
  <si>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</si>
  <si>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</si>
  <si>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</si>
  <si>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</si>
  <si>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</si>
  <si>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</si>
  <si>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</si>
  <si>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</si>
  <si>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</si>
  <si>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</si>
  <si>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</si>
  <si>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</si>
  <si>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</si>
  <si>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</si>
  <si>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</si>
  <si>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</si>
  <si>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</si>
  <si>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</si>
  <si>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</si>
  <si>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</si>
  <si>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</si>
  <si>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</si>
  <si>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</si>
  <si>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</si>
  <si>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</si>
  <si>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</si>
  <si>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</si>
  <si>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</si>
  <si>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</si>
  <si>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</si>
  <si>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</si>
  <si>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</si>
  <si>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</si>
  <si>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</si>
  <si>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</si>
  <si>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</si>
  <si>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</si>
  <si>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</si>
  <si>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</si>
  <si>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</si>
  <si>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</si>
  <si>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</si>
  <si>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</si>
  <si>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</si>
  <si>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</si>
  <si>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</si>
  <si>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</si>
  <si>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</si>
  <si>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</si>
  <si>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</si>
  <si>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</si>
  <si>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</si>
  <si>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</si>
  <si>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</si>
  <si>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</si>
  <si>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</si>
  <si>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</si>
  <si>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</si>
  <si>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</si>
  <si>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</si>
  <si>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</si>
  <si>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</si>
  <si>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</si>
  <si>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</si>
  <si>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</si>
  <si>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</si>
  <si>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</si>
  <si>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</si>
  <si>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</si>
  <si>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</si>
  <si>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</si>
  <si>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</si>
  <si>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</si>
  <si>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</si>
  <si>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</si>
  <si>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</si>
  <si>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</si>
  <si>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</si>
  <si>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</si>
  <si>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</si>
  <si>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</si>
  <si>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</si>
  <si>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</si>
  <si>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</si>
  <si>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</si>
  <si>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</si>
  <si>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</si>
  <si>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</si>
  <si>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</si>
  <si>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</si>
  <si>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</si>
  <si>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</si>
  <si>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</si>
  <si>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</si>
  <si>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</si>
  <si>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</si>
  <si>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</si>
  <si>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</si>
  <si>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</si>
  <si>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</si>
  <si>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</si>
  <si>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</si>
  <si>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</si>
  <si>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</si>
  <si>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</si>
  <si>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</si>
  <si>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</si>
  <si>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</si>
  <si>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</si>
  <si>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</si>
  <si>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</si>
  <si>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</si>
  <si>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</si>
  <si>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</si>
  <si>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</si>
  <si>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</si>
  <si>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</si>
  <si>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</si>
  <si>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</si>
  <si>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</si>
  <si>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</si>
  <si>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</si>
  <si>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</si>
  <si>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</si>
  <si>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</si>
  <si>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</si>
  <si>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</si>
  <si>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</si>
  <si>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</si>
  <si>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</si>
  <si>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</si>
  <si>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</si>
  <si>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</si>
  <si>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</si>
  <si>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</si>
  <si>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</si>
  <si>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</si>
  <si>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</si>
  <si>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</si>
  <si>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</si>
  <si>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</si>
  <si>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</si>
  <si>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</si>
  <si>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</si>
  <si>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</si>
  <si>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</si>
  <si>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</si>
  <si>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</si>
  <si>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</si>
  <si>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</si>
  <si>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</si>
  <si>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</si>
  <si>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</si>
  <si>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</si>
  <si>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</si>
  <si>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</si>
  <si>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</si>
  <si>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</si>
  <si>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</si>
  <si>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</si>
  <si>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</si>
  <si>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</si>
  <si>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</si>
  <si>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</si>
  <si>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</si>
  <si>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</si>
  <si>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</si>
  <si>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</si>
  <si>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</si>
  <si>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</si>
  <si>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</si>
  <si>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</si>
  <si>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</si>
  <si>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</si>
  <si>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</si>
  <si>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</si>
  <si>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</si>
  <si>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</si>
  <si>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</si>
  <si>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</si>
  <si>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</si>
  <si>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</si>
  <si>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</si>
  <si>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</si>
  <si>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</si>
  <si>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</si>
  <si>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</si>
  <si>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</si>
  <si>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</si>
  <si>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</si>
  <si>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</si>
  <si>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</si>
  <si>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</si>
  <si>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</si>
  <si>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</si>
  <si>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</si>
  <si>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</si>
  <si>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</si>
  <si>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</si>
  <si>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</si>
  <si>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</si>
  <si>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</si>
  <si>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</si>
  <si>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</si>
  <si>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</si>
  <si>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</si>
  <si>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</si>
  <si>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</si>
  <si>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</si>
  <si>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</si>
  <si>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</si>
  <si>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</si>
  <si>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</si>
  <si>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</si>
  <si>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</si>
  <si>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</si>
  <si>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</si>
  <si>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</si>
  <si>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</si>
  <si>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</si>
  <si>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</si>
  <si>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</si>
  <si>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</si>
  <si>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</si>
  <si>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</si>
  <si>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</si>
  <si>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</si>
  <si>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</si>
  <si>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</si>
  <si>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</si>
  <si>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</si>
  <si>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</si>
  <si>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</si>
  <si>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</si>
  <si>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</si>
  <si>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</si>
  <si>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</si>
  <si>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</si>
  <si>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</si>
  <si>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</si>
  <si>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</si>
  <si>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</si>
  <si>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</si>
  <si>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</si>
  <si>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</si>
  <si>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</si>
  <si>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</si>
  <si>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</si>
  <si>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</si>
  <si>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</si>
  <si>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</si>
  <si>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</si>
  <si>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</si>
  <si>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</si>
  <si>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</si>
  <si>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</si>
  <si>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</si>
  <si>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</si>
  <si>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</si>
  <si>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</si>
  <si>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</si>
  <si>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</si>
  <si>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</si>
  <si>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</si>
  <si>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</si>
  <si>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</si>
  <si>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</si>
  <si>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</si>
  <si>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</si>
  <si>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</si>
  <si>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</si>
  <si>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</si>
  <si>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</si>
  <si>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</si>
  <si>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</si>
  <si>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</si>
  <si>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</si>
  <si>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</si>
  <si>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</si>
  <si>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</si>
  <si>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</si>
  <si>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</si>
  <si>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</si>
  <si>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</si>
  <si>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</si>
  <si>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</si>
  <si>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</si>
  <si>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</si>
  <si>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</si>
  <si>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</si>
  <si>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</si>
  <si>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</si>
  <si>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</si>
  <si>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</si>
  <si>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</si>
  <si>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</si>
  <si>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</si>
  <si>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</si>
  <si>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</si>
  <si>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</si>
  <si>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</si>
  <si>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</si>
  <si>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</si>
  <si>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</si>
  <si>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</si>
  <si>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</si>
  <si>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</si>
  <si>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</si>
  <si>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</si>
  <si>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</si>
  <si>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</si>
  <si>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</si>
  <si>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</si>
  <si>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</si>
  <si>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</si>
  <si>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</si>
  <si>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</si>
  <si>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</si>
  <si>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</si>
  <si>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</si>
  <si>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</si>
  <si>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</si>
  <si>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</si>
  <si>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</si>
  <si>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</si>
  <si>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</si>
  <si>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</si>
  <si>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</si>
  <si>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</si>
  <si>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</si>
  <si>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</si>
  <si>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</si>
  <si>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</si>
  <si>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</si>
  <si>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</si>
  <si>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</si>
  <si>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</si>
  <si>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</si>
  <si>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</si>
  <si>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</si>
  <si>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</si>
  <si>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</si>
  <si>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</si>
  <si>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</si>
  <si>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</si>
  <si>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</si>
  <si>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</si>
  <si>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</si>
  <si>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</si>
  <si>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</si>
  <si>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</si>
  <si>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</si>
  <si>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</si>
  <si>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</si>
  <si>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</si>
  <si>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</si>
  <si>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</si>
  <si>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</si>
  <si>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</si>
  <si>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</si>
  <si>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</si>
  <si>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</si>
  <si>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</si>
  <si>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</si>
  <si>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</si>
  <si>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</si>
  <si>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</si>
  <si>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</si>
  <si>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</si>
  <si>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</si>
  <si>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</si>
  <si>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</si>
  <si>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</si>
  <si>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</si>
  <si>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</si>
  <si>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</si>
  <si>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</si>
  <si>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</si>
  <si>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</si>
  <si>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</si>
  <si>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</si>
  <si>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</si>
  <si>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</si>
  <si>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</si>
  <si>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</si>
  <si>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</si>
  <si>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</si>
  <si>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</si>
  <si>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</si>
  <si>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</si>
  <si>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</si>
  <si>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</si>
  <si>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</si>
  <si>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</si>
  <si>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</si>
  <si>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</si>
  <si>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</si>
  <si>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</si>
  <si>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</si>
  <si>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</si>
  <si>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</si>
  <si>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</si>
  <si>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</si>
  <si>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</si>
  <si>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</si>
  <si>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</si>
  <si>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</si>
  <si>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</si>
  <si>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</si>
  <si>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</si>
  <si>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</si>
  <si>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</si>
  <si>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</si>
  <si>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</si>
  <si>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</si>
  <si>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</si>
  <si>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</si>
  <si>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</si>
  <si>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</si>
  <si>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</si>
  <si>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</si>
  <si>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</si>
  <si>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</si>
  <si>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</si>
  <si>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</si>
  <si>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</si>
  <si>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</si>
  <si>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</si>
  <si>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</si>
  <si>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</si>
  <si>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</si>
  <si>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</si>
  <si>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</si>
  <si>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</si>
  <si>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</si>
  <si>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</si>
  <si>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</si>
  <si>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</si>
  <si>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</si>
  <si>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</si>
  <si>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</si>
  <si>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</si>
  <si>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</si>
  <si>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</si>
  <si>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</si>
  <si>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</si>
  <si>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</si>
  <si>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</si>
  <si>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</si>
  <si>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</si>
  <si>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</si>
  <si>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</si>
  <si>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</si>
  <si>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</si>
  <si>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</si>
  <si>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</si>
  <si>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</si>
  <si>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</si>
  <si>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</si>
  <si>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</si>
  <si>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</si>
  <si>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</si>
  <si>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</si>
  <si>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</si>
  <si>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</si>
  <si>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</si>
  <si>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</si>
  <si>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</si>
  <si>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</si>
  <si>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</si>
  <si>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</si>
  <si>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</si>
  <si>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</si>
  <si>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</si>
  <si>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</si>
  <si>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</si>
  <si>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</si>
  <si>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</si>
  <si>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</si>
  <si>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</si>
  <si>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</si>
  <si>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</si>
  <si>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</si>
  <si>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</si>
  <si>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</si>
  <si>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</si>
  <si>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</si>
  <si>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</si>
  <si>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</si>
  <si>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</si>
  <si>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</si>
  <si>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</si>
  <si>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</si>
  <si>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</si>
  <si>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</si>
  <si>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</si>
  <si>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</si>
  <si>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</si>
  <si>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</si>
  <si>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</si>
  <si>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</si>
  <si>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</si>
  <si>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</si>
  <si>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</si>
  <si>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</si>
  <si>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</si>
  <si>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</si>
  <si>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</si>
  <si>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</si>
  <si>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</si>
  <si>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</si>
  <si>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</si>
  <si>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</si>
  <si>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</si>
  <si>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</si>
  <si>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</si>
  <si>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</si>
  <si>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</si>
  <si>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</si>
  <si>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</si>
  <si>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</si>
  <si>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</si>
  <si>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</si>
  <si>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</si>
  <si>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</si>
  <si>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</si>
  <si>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</si>
  <si>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</si>
  <si>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</si>
  <si>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</si>
  <si>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</si>
  <si>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</si>
  <si>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</si>
  <si>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</si>
  <si>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</si>
  <si>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</si>
  <si>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</si>
  <si>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</si>
  <si>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</si>
  <si>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</si>
  <si>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</si>
  <si>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</si>
  <si>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</si>
  <si>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</si>
  <si>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</si>
  <si>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</si>
  <si>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</si>
  <si>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</si>
  <si>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</si>
  <si>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</si>
  <si>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</si>
  <si>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</si>
  <si>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</si>
  <si>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</si>
  <si>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</si>
  <si>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</si>
  <si>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</si>
  <si>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</si>
  <si>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</si>
  <si>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</si>
  <si>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</si>
  <si>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</si>
  <si>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</si>
  <si>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</si>
  <si>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</si>
  <si>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</si>
  <si>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</si>
  <si>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</si>
  <si>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</si>
  <si>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</si>
  <si>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</si>
  <si>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</si>
  <si>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</si>
  <si>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</si>
  <si>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</si>
  <si>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</si>
  <si>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</si>
  <si>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</si>
  <si>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</si>
  <si>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</si>
  <si>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</si>
  <si>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</si>
  <si>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</si>
  <si>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</si>
  <si>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</si>
  <si>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</si>
  <si>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</si>
  <si>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</si>
  <si>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</si>
  <si>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</si>
  <si>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</si>
  <si>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</si>
  <si>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</si>
  <si>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</si>
  <si>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</si>
  <si>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</si>
  <si>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</si>
  <si>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</si>
  <si>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</si>
  <si>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</si>
  <si>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</si>
  <si>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</si>
  <si>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</si>
  <si>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</si>
  <si>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</si>
  <si>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</si>
  <si>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</si>
  <si>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</si>
  <si>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</si>
  <si>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</si>
  <si>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</si>
  <si>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</si>
  <si>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</si>
  <si>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</si>
  <si>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</si>
  <si>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</si>
  <si>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</si>
  <si>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</si>
  <si>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</si>
  <si>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</si>
  <si>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</si>
  <si>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</si>
  <si>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</si>
  <si>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</si>
  <si>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</si>
  <si>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</si>
  <si>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</si>
  <si>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</si>
  <si>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</si>
  <si>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</si>
  <si>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</si>
  <si>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</si>
  <si>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</si>
  <si>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</si>
  <si>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</si>
  <si>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</si>
  <si>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</si>
  <si>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</si>
  <si>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</si>
  <si>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</si>
  <si>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</si>
  <si>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</si>
  <si>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</si>
  <si>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</si>
  <si>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</si>
  <si>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</si>
  <si>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</si>
  <si>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</si>
  <si>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</si>
  <si>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</si>
  <si>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</si>
  <si>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</si>
  <si>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</si>
  <si>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</si>
  <si>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</si>
  <si>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</si>
  <si>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</si>
  <si>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</si>
  <si>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</si>
  <si>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</si>
  <si>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</si>
  <si>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</si>
  <si>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</si>
  <si>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</si>
  <si>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</si>
  <si>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</si>
  <si>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</si>
  <si>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</si>
  <si>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</si>
  <si>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</si>
  <si>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</si>
  <si>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</si>
  <si>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</si>
  <si>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</si>
  <si>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</si>
  <si>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</si>
  <si>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</si>
  <si>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</si>
  <si>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</si>
  <si>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</si>
  <si>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</si>
  <si>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</si>
  <si>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</si>
  <si>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</si>
  <si>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</si>
  <si>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</si>
  <si>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</si>
  <si>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</si>
  <si>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</si>
  <si>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</si>
  <si>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</si>
  <si>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</si>
  <si>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</si>
  <si>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</si>
  <si>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</si>
  <si>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</si>
  <si>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</si>
  <si>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</si>
  <si>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</si>
  <si>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</si>
  <si>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</si>
  <si>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</si>
  <si>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</si>
  <si>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</si>
  <si>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</si>
  <si>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</si>
  <si>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</si>
  <si>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</si>
  <si>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</si>
  <si>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</si>
  <si>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</si>
  <si>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</si>
  <si>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</si>
  <si>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</si>
  <si>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</si>
  <si>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</si>
  <si>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</si>
  <si>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</si>
  <si>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</si>
  <si>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</si>
  <si>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</si>
  <si>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</si>
  <si>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</si>
  <si>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</si>
  <si>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</si>
  <si>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</si>
  <si>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</si>
  <si>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</si>
  <si>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</si>
  <si>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</si>
  <si>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</si>
  <si>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</si>
  <si>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</si>
  <si>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</si>
  <si>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</si>
  <si>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</si>
  <si>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</si>
  <si>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</si>
  <si>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</si>
  <si>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</si>
  <si>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</si>
  <si>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</si>
  <si>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</si>
  <si>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</si>
  <si>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</si>
  <si>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</si>
  <si>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</si>
  <si>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</si>
  <si>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</si>
  <si>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</si>
  <si>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</si>
  <si>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</si>
  <si>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</si>
  <si>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</si>
  <si>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</si>
  <si>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</si>
  <si>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</si>
  <si>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</si>
  <si>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</si>
  <si>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</si>
  <si>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</si>
  <si>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</si>
  <si>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</si>
  <si>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</si>
  <si>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</si>
  <si>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</si>
  <si>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</si>
  <si>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</si>
  <si>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</si>
  <si>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</si>
  <si>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</si>
  <si>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</si>
  <si>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</si>
  <si>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</si>
  <si>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</si>
  <si>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</si>
  <si>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</si>
  <si>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</si>
  <si>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</si>
  <si>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</si>
  <si>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</si>
  <si>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</si>
  <si>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</si>
  <si>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</si>
  <si>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</si>
  <si>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</si>
  <si>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</si>
  <si>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</si>
  <si>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</si>
  <si>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</si>
  <si>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</si>
  <si>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</si>
  <si>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</si>
  <si>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</si>
  <si>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</si>
  <si>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</si>
  <si>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</si>
  <si>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</si>
  <si>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</si>
  <si>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</si>
  <si>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</si>
  <si>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</si>
  <si>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</si>
  <si>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</si>
  <si>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</si>
  <si>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</si>
  <si>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</si>
  <si>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</si>
  <si>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</si>
  <si>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</si>
  <si>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</si>
  <si>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</si>
  <si>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</si>
  <si>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</si>
  <si>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</si>
  <si>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</si>
  <si>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</si>
  <si>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</si>
  <si>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</si>
  <si>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</si>
  <si>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</si>
  <si>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</si>
  <si>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</si>
  <si>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</si>
  <si>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</si>
  <si>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</si>
  <si>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</si>
  <si>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</si>
  <si>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</si>
  <si>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</si>
  <si>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</si>
  <si>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</si>
  <si>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</si>
  <si>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</si>
  <si>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</si>
  <si>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</si>
  <si>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</si>
  <si>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</si>
  <si>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</si>
  <si>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</si>
  <si>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</si>
  <si>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</si>
  <si>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</si>
  <si>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</si>
  <si>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</si>
  <si>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</si>
  <si>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</si>
  <si>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</si>
  <si>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</si>
  <si>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</si>
  <si>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</si>
  <si>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</si>
  <si>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</si>
  <si>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</si>
  <si>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</si>
  <si>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</si>
  <si>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</si>
  <si>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</si>
  <si>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</si>
  <si>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</si>
  <si>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</si>
  <si>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</si>
  <si>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</si>
  <si>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</si>
  <si>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</si>
  <si>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</si>
  <si>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</si>
  <si>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</si>
  <si>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</si>
  <si>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</si>
  <si>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</si>
  <si>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</si>
  <si>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</si>
  <si>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</si>
  <si>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</si>
  <si>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</si>
  <si>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</si>
  <si>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</si>
  <si>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</si>
  <si>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</si>
  <si>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</si>
  <si>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</si>
  <si>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</si>
  <si>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</si>
  <si>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</si>
  <si>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</si>
  <si>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</si>
  <si>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</si>
  <si>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</si>
  <si>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</si>
  <si>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</si>
  <si>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</si>
  <si>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</si>
  <si>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</si>
  <si>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</si>
  <si>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</si>
  <si>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</si>
  <si>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</si>
  <si>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</si>
  <si>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</si>
  <si>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</si>
  <si>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</si>
  <si>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</si>
  <si>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</si>
  <si>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</si>
  <si>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</si>
  <si>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</si>
  <si>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</si>
  <si>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</si>
  <si>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</si>
  <si>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</si>
  <si>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</si>
  <si>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</si>
  <si>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</si>
  <si>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</si>
  <si>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</si>
  <si>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</si>
  <si>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</si>
  <si>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</si>
  <si>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</si>
  <si>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</si>
  <si>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</si>
  <si>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</si>
  <si>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</si>
  <si>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</si>
  <si>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</si>
  <si>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</si>
  <si>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</si>
  <si>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</si>
  <si>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</si>
  <si>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</si>
  <si>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</si>
  <si>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</si>
  <si>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</si>
  <si>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</si>
  <si>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</si>
  <si>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</si>
  <si>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</si>
  <si>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</si>
  <si>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</si>
  <si>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</si>
  <si>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</si>
  <si>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</si>
  <si>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</si>
  <si>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</si>
  <si>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</si>
  <si>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</si>
  <si>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</si>
  <si>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</si>
  <si>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</si>
  <si>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</si>
  <si>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</si>
  <si>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</si>
  <si>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</si>
  <si>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</si>
  <si>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</si>
  <si>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</si>
  <si>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</si>
  <si>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</si>
  <si>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</si>
  <si>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</si>
  <si>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</si>
  <si>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</si>
  <si>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</si>
  <si>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</si>
  <si>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</si>
  <si>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</si>
  <si>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</si>
  <si>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</si>
  <si>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</si>
  <si>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</si>
  <si>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</si>
  <si>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</si>
  <si>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</si>
  <si>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</si>
  <si>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</si>
  <si>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</si>
  <si>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</si>
  <si>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</si>
  <si>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</si>
  <si>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</si>
  <si>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</si>
  <si>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</si>
  <si>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</si>
  <si>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</si>
  <si>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</si>
  <si>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</si>
  <si>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</si>
  <si>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</si>
  <si>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</si>
  <si>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</si>
  <si>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</si>
  <si>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</si>
  <si>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</si>
  <si>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</si>
  <si>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</si>
  <si>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</si>
  <si>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</si>
  <si>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</si>
  <si>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</si>
  <si>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</si>
  <si>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</si>
  <si>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</si>
  <si>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</si>
  <si>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</si>
  <si>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</si>
  <si>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</si>
  <si>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</si>
  <si>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</si>
  <si>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</si>
  <si>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</si>
  <si>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</si>
  <si>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</si>
  <si>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</si>
  <si>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</si>
  <si>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</si>
  <si>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</si>
  <si>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</si>
  <si>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</si>
  <si>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</si>
  <si>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</si>
  <si>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</si>
  <si>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</si>
  <si>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</si>
  <si>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</si>
  <si>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</si>
  <si>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</si>
  <si>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</si>
  <si>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</si>
  <si>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</si>
  <si>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</si>
  <si>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</si>
  <si>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</si>
  <si>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</si>
  <si>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</si>
  <si>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</si>
  <si>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</si>
  <si>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</si>
  <si>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</si>
  <si>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</si>
  <si>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</si>
  <si>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</si>
  <si>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</si>
  <si>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</si>
  <si>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</si>
  <si>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</si>
  <si>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</si>
  <si>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</si>
  <si>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</si>
  <si>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</si>
  <si>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</si>
  <si>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</si>
  <si>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</si>
  <si>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</si>
  <si>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</si>
  <si>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</si>
  <si>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</si>
  <si>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</si>
  <si>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</si>
  <si>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</si>
  <si>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</si>
  <si>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</si>
  <si>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</si>
  <si>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</si>
  <si>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</si>
  <si>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</si>
  <si>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</si>
  <si>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</si>
  <si>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</si>
  <si>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</si>
  <si>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</si>
  <si>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</si>
  <si>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</si>
  <si>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</si>
  <si>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</si>
  <si>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</si>
  <si>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</si>
  <si>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</si>
  <si>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</si>
  <si>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</si>
  <si>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</si>
  <si>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</si>
  <si>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</si>
  <si>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</si>
  <si>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</si>
  <si>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</si>
  <si>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</si>
  <si>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</si>
  <si>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</si>
  <si>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</si>
  <si>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</si>
  <si>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</si>
  <si>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</si>
  <si>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</si>
  <si>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</si>
  <si>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</si>
  <si>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</si>
  <si>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</si>
  <si>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</si>
  <si>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</si>
  <si>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</si>
  <si>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</si>
  <si>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</si>
  <si>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</si>
  <si>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</si>
  <si>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</si>
  <si>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</si>
  <si>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</si>
  <si>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</si>
  <si>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</si>
  <si>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</si>
  <si>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</si>
  <si>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</si>
  <si>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</si>
  <si>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</si>
  <si>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</si>
  <si>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</si>
  <si>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</si>
  <si>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</si>
  <si>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</si>
  <si>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</si>
  <si>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</si>
  <si>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</si>
  <si>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</si>
  <si>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</si>
  <si>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</si>
  <si>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</si>
  <si>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</si>
  <si>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</si>
  <si>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</si>
  <si>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</si>
  <si>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</si>
  <si>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</si>
  <si>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</si>
  <si>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</si>
  <si>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</si>
  <si>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</si>
  <si>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</si>
  <si>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</si>
  <si>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</si>
  <si>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</si>
  <si>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</si>
  <si>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</si>
  <si>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</si>
  <si>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</si>
  <si>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</si>
  <si>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</si>
  <si>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</si>
  <si>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</si>
  <si>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</si>
  <si>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</si>
  <si>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</si>
  <si>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</si>
  <si>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</si>
  <si>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</si>
  <si>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</si>
  <si>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</si>
  <si>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</si>
  <si>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</si>
  <si>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</si>
  <si>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</si>
  <si>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</si>
  <si>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</si>
  <si>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</si>
  <si>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</si>
  <si>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</si>
  <si>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</si>
  <si>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</si>
  <si>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</si>
  <si>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</si>
  <si>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</si>
  <si>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</si>
  <si>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</si>
  <si>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</si>
  <si>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</si>
  <si>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</si>
  <si>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</si>
  <si>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</si>
  <si>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</si>
  <si>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</si>
  <si>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</si>
  <si>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</si>
  <si>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</si>
  <si>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</si>
  <si>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</si>
  <si>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</si>
  <si>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</si>
  <si>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</si>
  <si>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</si>
  <si>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</si>
  <si>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</si>
  <si>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</si>
  <si>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</si>
  <si>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</si>
  <si>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</si>
  <si>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</si>
  <si>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</si>
  <si>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</si>
  <si>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</si>
  <si>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</si>
  <si>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</si>
  <si>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</si>
  <si>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</si>
  <si>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</si>
  <si>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</si>
  <si>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</si>
  <si>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</si>
  <si>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</si>
  <si>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</si>
  <si>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</si>
  <si>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</si>
  <si>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</si>
  <si>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</si>
  <si>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</si>
  <si>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</si>
  <si>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</si>
  <si>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</si>
  <si>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</si>
  <si>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</si>
  <si>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</si>
  <si>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</si>
  <si>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</si>
  <si>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</si>
  <si>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</si>
  <si>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</si>
  <si>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</si>
  <si>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</si>
  <si>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</si>
  <si>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</si>
  <si>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</si>
  <si>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</si>
  <si>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</si>
  <si>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</si>
  <si>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</si>
  <si>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</si>
  <si>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</si>
  <si>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</si>
  <si>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</si>
  <si>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</si>
  <si>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</si>
  <si>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</si>
  <si>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</si>
  <si>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</si>
  <si>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</si>
  <si>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</si>
  <si>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</si>
  <si>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</si>
  <si>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</si>
  <si>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</si>
  <si>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</si>
  <si>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</si>
  <si>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</si>
  <si>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</si>
  <si>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</si>
  <si>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</si>
  <si>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</si>
  <si>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</si>
  <si>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</si>
  <si>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</si>
  <si>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</si>
  <si>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</si>
  <si>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</si>
  <si>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</si>
  <si>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</si>
  <si>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</si>
  <si>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</si>
  <si>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</si>
  <si>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</si>
  <si>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</si>
  <si>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</si>
  <si>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</si>
  <si>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</si>
  <si>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</si>
  <si>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</si>
  <si>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</si>
  <si>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</si>
  <si>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</si>
  <si>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</si>
  <si>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</si>
  <si>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</si>
  <si>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</si>
  <si>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</si>
  <si>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</si>
  <si>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</si>
  <si>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</si>
  <si>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</si>
  <si>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</si>
  <si>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</si>
  <si>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</si>
  <si>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</si>
  <si>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</si>
  <si>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</si>
  <si>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</si>
  <si>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</si>
  <si>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</si>
  <si>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</si>
  <si>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</si>
  <si>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</si>
  <si>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</si>
  <si>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</si>
  <si>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</si>
  <si>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</si>
  <si>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</si>
  <si>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</si>
  <si>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</si>
  <si>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</si>
  <si>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</si>
  <si>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</si>
  <si>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</si>
  <si>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</si>
  <si>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</si>
  <si>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</si>
  <si>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</si>
  <si>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</si>
  <si>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</si>
  <si>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</si>
  <si>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</si>
  <si>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</si>
  <si>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</si>
  <si>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</si>
  <si>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</si>
  <si>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</si>
  <si>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</si>
  <si>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</si>
  <si>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</si>
  <si>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</si>
  <si>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</si>
  <si>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</si>
  <si>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</si>
  <si>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</si>
  <si>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</si>
  <si>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</si>
  <si>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</si>
  <si>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</si>
  <si>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</si>
  <si>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</si>
  <si>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</si>
  <si>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</si>
  <si>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</si>
  <si>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</si>
  <si>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</si>
  <si>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</si>
  <si>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</si>
  <si>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</si>
  <si>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</si>
  <si>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</si>
  <si>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</si>
  <si>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</si>
  <si>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</si>
  <si>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</si>
  <si>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</si>
  <si>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</si>
  <si>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</si>
  <si>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</si>
  <si>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</si>
  <si>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</si>
  <si>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</si>
  <si>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</si>
  <si>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</si>
  <si>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</si>
  <si>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</si>
  <si>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</si>
  <si>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</si>
  <si>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</si>
  <si>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</si>
  <si>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</si>
  <si>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</si>
  <si>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</si>
  <si>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</si>
  <si>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</si>
  <si>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</si>
  <si>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</si>
  <si>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</si>
  <si>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</si>
  <si>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</si>
  <si>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</si>
  <si>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</si>
  <si>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</si>
  <si>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</si>
  <si>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</si>
  <si>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</si>
  <si>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</si>
  <si>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</si>
  <si>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</si>
  <si>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</si>
  <si>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</si>
  <si>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</si>
  <si>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</si>
  <si>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</si>
  <si>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</si>
  <si>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</si>
  <si>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</si>
  <si>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</si>
  <si>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</si>
  <si>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</si>
  <si>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</si>
  <si>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</si>
  <si>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</si>
  <si>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</si>
  <si>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</si>
  <si>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</si>
  <si>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</si>
  <si>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</si>
  <si>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</si>
  <si>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</si>
  <si>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</si>
  <si>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</si>
  <si>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</si>
  <si>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</si>
  <si>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</si>
  <si>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</si>
  <si>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</si>
  <si>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</si>
  <si>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</si>
  <si>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</si>
  <si>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</si>
  <si>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</si>
  <si>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</si>
  <si>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</si>
  <si>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</si>
  <si>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</si>
  <si>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</si>
  <si>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</si>
  <si>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</si>
  <si>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</si>
  <si>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</si>
  <si>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</si>
  <si>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</si>
  <si>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</si>
  <si>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</si>
  <si>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</si>
  <si>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</si>
  <si>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</si>
  <si>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</si>
  <si>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</si>
  <si>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</si>
  <si>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</si>
  <si>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</si>
  <si>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</si>
  <si>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</si>
  <si>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</si>
  <si>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</si>
  <si>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</si>
  <si>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</si>
  <si>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</si>
  <si>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</si>
  <si>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</si>
  <si>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</si>
  <si>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</si>
  <si>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</si>
  <si>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</si>
  <si>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</si>
  <si>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</si>
  <si>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</si>
  <si>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</si>
  <si>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</si>
  <si>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</si>
  <si>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</si>
  <si>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</si>
  <si>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</si>
  <si>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</si>
  <si>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</si>
  <si>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</si>
  <si>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</si>
  <si>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</si>
  <si>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</si>
  <si>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</si>
  <si>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</si>
  <si>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</si>
  <si>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</si>
  <si>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</si>
  <si>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</si>
  <si>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</si>
  <si>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</si>
  <si>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</si>
  <si>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</si>
  <si>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</si>
  <si>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</si>
  <si>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</si>
  <si>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</si>
  <si>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</si>
  <si>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</si>
  <si>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</si>
  <si>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</si>
  <si>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</si>
  <si>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</si>
  <si>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</si>
  <si>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</si>
  <si>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</si>
  <si>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</si>
  <si>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</si>
  <si>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</si>
  <si>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</si>
  <si>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</si>
  <si>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</si>
  <si>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</si>
  <si>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</si>
  <si>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</si>
  <si>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</si>
  <si>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</si>
  <si>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</si>
  <si>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</si>
  <si>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</si>
  <si>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</si>
  <si>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</si>
  <si>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</si>
  <si>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</si>
  <si>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</si>
  <si>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</si>
  <si>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</si>
  <si>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</si>
  <si>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</si>
  <si>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</si>
  <si>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</si>
  <si>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</si>
  <si>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</si>
  <si>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</si>
  <si>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</si>
  <si>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</si>
  <si>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</si>
  <si>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</si>
  <si>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</si>
  <si>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</si>
  <si>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</si>
  <si>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</si>
  <si>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</si>
  <si>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</si>
  <si>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</si>
  <si>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</si>
  <si>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</si>
  <si>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</si>
  <si>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</si>
  <si>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</si>
  <si>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</si>
  <si>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</si>
  <si>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</si>
  <si>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</si>
  <si>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</si>
  <si>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</si>
  <si>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</si>
  <si>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</si>
  <si>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</si>
  <si>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</si>
  <si>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</si>
  <si>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</si>
  <si>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</si>
  <si>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</si>
  <si>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</si>
  <si>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</si>
  <si>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</si>
  <si>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</si>
  <si>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</si>
  <si>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</si>
  <si>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</si>
  <si>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</si>
  <si>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</si>
  <si>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</si>
  <si>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</si>
  <si>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</si>
  <si>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</si>
  <si>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</si>
  <si>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</si>
  <si>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</si>
  <si>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</si>
  <si>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</si>
  <si>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</si>
  <si>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</si>
  <si>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</si>
  <si>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</si>
  <si>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</si>
  <si>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</si>
  <si>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</si>
  <si>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</si>
  <si>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</si>
  <si>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</si>
  <si>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</si>
  <si>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</si>
  <si>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</si>
  <si>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</si>
  <si>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</si>
  <si>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</si>
  <si>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</si>
  <si>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</si>
  <si>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</si>
  <si>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</si>
  <si>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</si>
  <si>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</si>
  <si>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</si>
  <si>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</si>
  <si>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</si>
  <si>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</si>
  <si>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</si>
  <si>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</si>
  <si>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</si>
  <si>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</si>
  <si>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</si>
  <si>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</si>
  <si>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</si>
  <si>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</si>
  <si>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</si>
  <si>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</si>
  <si>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</si>
  <si>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</si>
  <si>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</si>
  <si>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</si>
  <si>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</si>
  <si>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</si>
  <si>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</si>
  <si>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</si>
  <si>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</si>
  <si>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</si>
  <si>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</si>
  <si>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</si>
  <si>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</si>
  <si>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</si>
  <si>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</si>
  <si>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</si>
  <si>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</si>
  <si>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</si>
  <si>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</si>
  <si>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</si>
  <si>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</si>
  <si>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</si>
  <si>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</si>
  <si>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</si>
  <si>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</si>
  <si>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</si>
  <si>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</si>
  <si>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</si>
  <si>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</si>
  <si>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</si>
  <si>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</si>
  <si>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</si>
  <si>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</si>
  <si>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</si>
  <si>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</si>
  <si>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</si>
  <si>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</si>
  <si>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</si>
  <si>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</si>
  <si>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</si>
  <si>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</si>
  <si>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</si>
  <si>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</si>
  <si>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</si>
  <si>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</si>
  <si>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</si>
  <si>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</si>
  <si>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</si>
  <si>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</si>
  <si>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</si>
  <si>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</si>
  <si>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</si>
  <si>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</si>
  <si>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</si>
  <si>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</si>
  <si>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</si>
  <si>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</si>
  <si>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</si>
  <si>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</si>
  <si>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</si>
  <si>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</si>
  <si>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</si>
  <si>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</si>
  <si>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</si>
  <si>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</si>
  <si>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</si>
  <si>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</si>
  <si>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</si>
  <si>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</si>
  <si>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</si>
  <si>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</si>
  <si>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</si>
  <si>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</si>
  <si>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</si>
  <si>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</si>
  <si>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</si>
  <si>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</si>
  <si>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</si>
  <si>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</si>
  <si>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</si>
  <si>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</si>
  <si>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</si>
  <si>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</si>
  <si>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</si>
  <si>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</si>
  <si>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</si>
  <si>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</si>
  <si>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</si>
  <si>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</si>
  <si>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</si>
  <si>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</si>
  <si>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</si>
  <si>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</si>
  <si>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</si>
  <si>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</si>
  <si>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</si>
  <si>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</si>
  <si>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</si>
  <si>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</si>
  <si>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</si>
  <si>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</si>
  <si>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</si>
  <si>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</si>
  <si>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</si>
  <si>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</si>
  <si>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</si>
  <si>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</si>
  <si>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</si>
  <si>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</si>
  <si>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</si>
  <si>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</si>
  <si>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</si>
  <si>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</si>
  <si>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</si>
  <si>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</si>
  <si>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</si>
  <si>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</si>
  <si>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</si>
  <si>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</si>
  <si>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</si>
  <si>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</si>
  <si>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</si>
  <si>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</si>
  <si>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</si>
  <si>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</si>
  <si>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</si>
  <si>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</si>
  <si>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</si>
  <si>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</si>
  <si>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</si>
  <si>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</si>
  <si>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</si>
  <si>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</si>
  <si>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</si>
  <si>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</si>
  <si>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</si>
  <si>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</si>
  <si>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</si>
  <si>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</si>
  <si>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</si>
  <si>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</si>
  <si>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</si>
  <si>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</si>
  <si>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</si>
  <si>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</si>
  <si>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</si>
  <si>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</si>
  <si>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</si>
  <si>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</si>
  <si>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</si>
  <si>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</si>
  <si>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</si>
  <si>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</si>
  <si>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</si>
  <si>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</si>
  <si>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</si>
  <si>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</si>
  <si>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</si>
  <si>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</si>
  <si>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</si>
  <si>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</si>
  <si>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</si>
  <si>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</si>
  <si>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</si>
  <si>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</si>
  <si>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</si>
  <si>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</si>
  <si>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</si>
  <si>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</si>
  <si>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</si>
  <si>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</si>
  <si>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</si>
  <si>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</si>
  <si>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</si>
  <si>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</si>
  <si>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</si>
  <si>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</si>
  <si>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</si>
  <si>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</si>
  <si>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</si>
  <si>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</si>
  <si>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</si>
  <si>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</si>
  <si>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</si>
  <si>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</si>
  <si>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</si>
  <si>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</si>
  <si>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</si>
  <si>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</si>
  <si>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</si>
  <si>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</si>
  <si>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</si>
  <si>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</si>
  <si>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</si>
  <si>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</si>
  <si>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</si>
  <si>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</si>
  <si>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</si>
  <si>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</si>
  <si>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</si>
  <si>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</si>
  <si>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</si>
  <si>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</si>
  <si>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</si>
  <si>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</si>
  <si>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</si>
  <si>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</si>
  <si>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</si>
  <si>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</si>
  <si>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</si>
  <si>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</si>
  <si>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</si>
  <si>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</si>
  <si>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</si>
  <si>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</si>
  <si>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</si>
  <si>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</si>
  <si>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</si>
  <si>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</si>
  <si>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</si>
  <si>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</si>
  <si>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</si>
  <si>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</si>
  <si>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</si>
  <si>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</si>
  <si>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</si>
  <si>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</si>
  <si>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</si>
  <si>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</si>
  <si>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</si>
  <si>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</si>
  <si>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</si>
  <si>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</si>
  <si>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</si>
  <si>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</si>
  <si>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</si>
  <si>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</si>
  <si>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</si>
  <si>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</si>
  <si>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</si>
  <si>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</si>
  <si>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</si>
  <si>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</si>
  <si>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</si>
  <si>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</si>
  <si>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</si>
  <si>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</si>
  <si>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</si>
  <si>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</si>
  <si>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</si>
  <si>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</si>
  <si>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</si>
  <si>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</si>
  <si>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</si>
  <si>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</si>
  <si>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</si>
  <si>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</si>
  <si>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</si>
  <si>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</si>
  <si>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</si>
  <si>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</si>
  <si>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</si>
  <si>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</si>
  <si>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</si>
  <si>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</si>
  <si>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</si>
  <si>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</si>
  <si>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</si>
  <si>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</si>
  <si>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</si>
  <si>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</si>
  <si>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</si>
  <si>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</si>
  <si>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</si>
  <si>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</si>
  <si>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</si>
  <si>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</si>
  <si>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</si>
  <si>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</si>
  <si>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</si>
  <si>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</si>
  <si>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</si>
  <si>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</si>
  <si>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</si>
  <si>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</si>
  <si>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</si>
  <si>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</si>
  <si>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</si>
  <si>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</si>
  <si>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</si>
  <si>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</si>
  <si>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</si>
  <si>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</si>
  <si>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</si>
  <si>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</si>
  <si>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</si>
  <si>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</si>
  <si>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</si>
  <si>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</si>
  <si>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</si>
  <si>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</si>
  <si>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</si>
  <si>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</si>
  <si>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</si>
  <si>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</si>
  <si>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</si>
  <si>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</si>
  <si>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</si>
  <si>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</si>
  <si>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</si>
  <si>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</si>
  <si>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</si>
  <si>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</si>
  <si>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</si>
  <si>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</si>
  <si>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</si>
  <si>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</si>
  <si>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</si>
  <si>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</si>
  <si>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</si>
  <si>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</si>
  <si>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</si>
  <si>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</si>
  <si>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</si>
  <si>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</si>
  <si>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</si>
  <si>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</si>
  <si>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</si>
  <si>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</si>
  <si>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</si>
  <si>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</si>
  <si>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</si>
  <si>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</si>
  <si>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</si>
  <si>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</si>
  <si>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</si>
  <si>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</si>
  <si>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</si>
  <si>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</si>
  <si>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</si>
  <si>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</si>
  <si>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</si>
  <si>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</si>
  <si>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</si>
  <si>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</si>
  <si>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</si>
  <si>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</si>
  <si>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</si>
  <si>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</si>
  <si>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</si>
  <si>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</si>
  <si>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</si>
  <si>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</si>
  <si>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</si>
  <si>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</si>
  <si>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</si>
  <si>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</si>
  <si>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</si>
  <si>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</si>
  <si>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</si>
  <si>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</si>
  <si>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</si>
  <si>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</si>
  <si>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</si>
  <si>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</si>
  <si>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</si>
  <si>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</si>
  <si>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</si>
  <si>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</si>
  <si>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</si>
  <si>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</si>
  <si>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</si>
  <si>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</si>
  <si>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</si>
  <si>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</si>
  <si>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</si>
  <si>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</si>
  <si>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</si>
  <si>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</si>
  <si>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</si>
  <si>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</si>
  <si>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</si>
  <si>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</si>
  <si>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</si>
  <si>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</si>
  <si>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</si>
  <si>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</si>
  <si>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</si>
  <si>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</si>
  <si>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</si>
  <si>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</si>
  <si>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</si>
  <si>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</si>
  <si>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</si>
  <si>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</si>
  <si>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</si>
  <si>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</si>
  <si>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</si>
  <si>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</si>
  <si>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</si>
  <si>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</si>
  <si>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</si>
  <si>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</si>
  <si>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</si>
  <si>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</si>
  <si>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</si>
  <si>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</si>
  <si>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</si>
  <si>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</si>
  <si>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</si>
  <si>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</si>
  <si>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</si>
  <si>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</si>
  <si>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</si>
  <si>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</si>
  <si>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</si>
  <si>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</si>
  <si>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</si>
  <si>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</si>
  <si>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</si>
  <si>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</si>
  <si>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</si>
  <si>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</si>
  <si>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</si>
  <si>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</si>
  <si>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</si>
  <si>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</si>
  <si>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</si>
  <si>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</si>
  <si>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</si>
  <si>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</si>
  <si>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</si>
  <si>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</si>
  <si>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</si>
  <si>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</si>
  <si>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</si>
  <si>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</si>
  <si>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</si>
  <si>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</si>
  <si>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</si>
  <si>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</si>
  <si>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</si>
  <si>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</si>
  <si>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</si>
  <si>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</si>
  <si>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</si>
  <si>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</si>
  <si>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</si>
  <si>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</si>
  <si>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</si>
  <si>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</si>
  <si>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</si>
  <si>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</si>
  <si>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</si>
  <si>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</si>
  <si>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</si>
  <si>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</si>
  <si>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</si>
  <si>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</si>
  <si>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</si>
  <si>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</si>
  <si>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</si>
  <si>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</si>
  <si>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</si>
  <si>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</si>
  <si>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</si>
  <si>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</si>
  <si>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</si>
  <si>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</si>
  <si>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</si>
  <si>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</si>
  <si>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</si>
  <si>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</si>
  <si>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</si>
  <si>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</si>
  <si>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</si>
  <si>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</si>
  <si>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</si>
  <si>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</si>
  <si>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</si>
  <si>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</si>
  <si>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</si>
  <si>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</si>
  <si>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</si>
  <si>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</si>
  <si>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</si>
  <si>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</si>
  <si>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</si>
  <si>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</si>
  <si>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</si>
  <si>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</si>
  <si>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</si>
  <si>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</si>
  <si>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</si>
  <si>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</si>
  <si>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</si>
  <si>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</si>
  <si>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</si>
  <si>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</si>
  <si>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</si>
  <si>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</si>
  <si>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</si>
  <si>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</si>
  <si>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</si>
  <si>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</si>
  <si>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</si>
  <si>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</si>
  <si>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</si>
  <si>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</si>
  <si>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</si>
  <si>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</si>
  <si>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</si>
  <si>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</si>
  <si>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</si>
  <si>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</si>
  <si>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</si>
  <si>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</si>
  <si>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</si>
  <si>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</si>
  <si>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</si>
  <si>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</si>
  <si>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</si>
  <si>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</si>
  <si>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</si>
  <si>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</si>
  <si>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</si>
  <si>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</si>
  <si>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</si>
  <si>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</si>
  <si>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</si>
  <si>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</si>
  <si>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</si>
  <si>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</si>
  <si>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</si>
  <si>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</si>
  <si>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</si>
  <si>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</si>
  <si>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</si>
  <si>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</si>
  <si>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</si>
  <si>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</si>
  <si>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</si>
  <si>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</si>
  <si>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</si>
  <si>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</si>
  <si>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</si>
  <si>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</si>
  <si>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</si>
  <si>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</si>
  <si>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</si>
  <si>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</si>
  <si>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</si>
  <si>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</si>
  <si>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</si>
  <si>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</si>
  <si>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</si>
  <si>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</si>
  <si>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</si>
  <si>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</si>
  <si>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</si>
  <si>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</si>
  <si>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</si>
  <si>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</si>
  <si>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</si>
  <si>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</si>
  <si>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</si>
  <si>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</si>
  <si>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</si>
  <si>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</si>
  <si>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</si>
  <si>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</si>
  <si>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</si>
  <si>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</si>
  <si>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</si>
  <si>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</si>
  <si>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</si>
  <si>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</si>
  <si>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</si>
  <si>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</si>
  <si>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</si>
  <si>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</si>
  <si>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</si>
  <si>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</si>
  <si>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</si>
  <si>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</si>
  <si>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</si>
  <si>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</si>
  <si>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</si>
  <si>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</si>
  <si>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</si>
  <si>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</si>
  <si>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</si>
  <si>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</si>
  <si>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</si>
  <si>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</si>
  <si>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</si>
  <si>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</si>
  <si>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</si>
  <si>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</si>
  <si>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</si>
  <si>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</si>
  <si>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</si>
  <si>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</si>
  <si>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</si>
  <si>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</si>
  <si>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</si>
  <si>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</si>
  <si>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</si>
  <si>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</si>
  <si>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</si>
  <si>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</si>
  <si>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</si>
  <si>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</si>
  <si>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</si>
  <si>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</si>
  <si>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</si>
  <si>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</si>
  <si>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</si>
  <si>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</si>
  <si>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</si>
  <si>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</si>
  <si>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</si>
  <si>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</si>
  <si>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</si>
  <si>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</si>
  <si>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</si>
  <si>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</si>
  <si>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</si>
  <si>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</si>
  <si>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</si>
  <si>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</si>
  <si>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</si>
  <si>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</si>
  <si>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</si>
  <si>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</si>
  <si>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</si>
  <si>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</si>
  <si>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</si>
  <si>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</si>
  <si>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</si>
  <si>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</si>
  <si>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</si>
  <si>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</si>
  <si>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</si>
  <si>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</si>
  <si>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</si>
  <si>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</si>
  <si>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</si>
  <si>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</si>
  <si>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</si>
  <si>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</si>
  <si>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</si>
  <si>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</si>
  <si>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</si>
  <si>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</si>
  <si>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</si>
  <si>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</si>
  <si>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</si>
  <si>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</si>
  <si>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</si>
  <si>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</si>
  <si>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</si>
  <si>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</si>
  <si>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</si>
  <si>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</si>
  <si>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</si>
  <si>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</si>
  <si>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</si>
  <si>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</si>
  <si>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</si>
  <si>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</si>
  <si>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</si>
  <si>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</si>
  <si>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</si>
  <si>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</si>
  <si>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</si>
  <si>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</si>
  <si>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</si>
  <si>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</si>
  <si>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</si>
  <si>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</si>
  <si>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</si>
  <si>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</si>
  <si>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</si>
  <si>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</si>
  <si>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</si>
  <si>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</si>
  <si>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</si>
  <si>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</si>
  <si>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</si>
  <si>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</si>
  <si>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</si>
  <si>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</si>
  <si>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</si>
  <si>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</si>
  <si>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</si>
  <si>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</si>
  <si>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</si>
  <si>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</si>
  <si>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</si>
  <si>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</si>
  <si>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</si>
  <si>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</si>
  <si>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</si>
  <si>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</si>
  <si>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</si>
  <si>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</si>
  <si>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</si>
  <si>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</si>
  <si>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</si>
  <si>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</si>
  <si>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</si>
  <si>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</si>
  <si>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</si>
  <si>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</si>
  <si>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</si>
  <si>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</si>
  <si>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</si>
  <si>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</si>
  <si>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</si>
  <si>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</si>
  <si>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</si>
  <si>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</si>
  <si>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</si>
  <si>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</si>
  <si>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</si>
  <si>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</si>
  <si>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</si>
  <si>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</si>
  <si>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</si>
  <si>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</si>
  <si>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</si>
  <si>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</si>
  <si>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</si>
  <si>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</si>
  <si>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</si>
  <si>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</si>
  <si>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</si>
  <si>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</si>
  <si>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</si>
  <si>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</si>
  <si>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</si>
  <si>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</si>
  <si>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</si>
  <si>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</si>
  <si>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</si>
  <si>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</si>
  <si>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</si>
  <si>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</si>
  <si>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</si>
  <si>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</si>
  <si>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</si>
  <si>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</si>
  <si>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</si>
  <si>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</si>
  <si>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</si>
  <si>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</si>
  <si>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</si>
  <si>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</si>
  <si>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</si>
  <si>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</si>
  <si>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</si>
  <si>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</si>
  <si>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</si>
  <si>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</si>
  <si>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</si>
  <si>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</si>
  <si>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</si>
  <si>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</si>
  <si>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</si>
  <si>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</si>
  <si>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</si>
  <si>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</si>
  <si>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</si>
  <si>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</si>
  <si>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</si>
  <si>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</si>
  <si>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</si>
  <si>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</si>
  <si>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</si>
  <si>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</si>
  <si>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</si>
  <si>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</si>
  <si>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</si>
  <si>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</si>
  <si>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</si>
  <si>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</si>
  <si>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</si>
  <si>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</si>
  <si>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</si>
  <si>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</si>
  <si>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</si>
  <si>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</si>
  <si>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</si>
  <si>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</si>
  <si>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</si>
  <si>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</si>
  <si>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</si>
  <si>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</si>
  <si>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</si>
  <si>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</si>
  <si>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</si>
  <si>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</si>
  <si>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</si>
  <si>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</si>
  <si>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</si>
  <si>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</si>
  <si>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</si>
  <si>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</si>
  <si>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</si>
  <si>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</si>
  <si>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</si>
  <si>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</si>
  <si>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</si>
  <si>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</si>
  <si>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</si>
  <si>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</si>
  <si>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</si>
  <si>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</si>
  <si>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</si>
  <si>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</si>
  <si>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</si>
  <si>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</si>
  <si>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</si>
  <si>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</si>
  <si>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</si>
  <si>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</si>
  <si>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</si>
  <si>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</si>
  <si>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</si>
  <si>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</si>
  <si>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</si>
  <si>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</si>
  <si>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</si>
  <si>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</si>
  <si>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</si>
  <si>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</si>
  <si>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</si>
  <si>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</si>
  <si>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</si>
  <si>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</si>
  <si>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</si>
  <si>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</si>
  <si>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</si>
  <si>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</si>
  <si>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</si>
  <si>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</si>
  <si>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</si>
  <si>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</si>
  <si>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</si>
  <si>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</si>
  <si>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</si>
  <si>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</si>
  <si>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</si>
  <si>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</si>
  <si>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</si>
  <si>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</si>
  <si>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</si>
  <si>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</si>
  <si>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</si>
  <si>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</si>
  <si>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</si>
  <si>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</si>
  <si>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</si>
  <si>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</si>
  <si>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</si>
  <si>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</si>
  <si>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</si>
  <si>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</si>
  <si>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</si>
  <si>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</si>
  <si>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</si>
  <si>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</si>
  <si>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</si>
  <si>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</si>
  <si>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</si>
  <si>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</si>
  <si>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</si>
  <si>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</si>
  <si>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</si>
  <si>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</si>
  <si>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</si>
  <si>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</si>
  <si>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</si>
  <si>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</si>
  <si>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</si>
  <si>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</si>
  <si>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</si>
  <si>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</si>
  <si>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</si>
  <si>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</si>
  <si>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</si>
  <si>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</si>
  <si>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</si>
  <si>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</si>
  <si>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</si>
  <si>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</si>
  <si>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</si>
  <si>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</si>
  <si>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</si>
  <si>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</si>
  <si>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</si>
  <si>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</si>
  <si>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</si>
  <si>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</si>
  <si>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</si>
  <si>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</si>
  <si>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</si>
  <si>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</si>
  <si>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</si>
  <si>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</si>
  <si>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</si>
  <si>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</si>
  <si>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</si>
  <si>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</si>
  <si>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</si>
  <si>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</si>
  <si>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</si>
  <si>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</si>
  <si>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</si>
  <si>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</si>
  <si>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</si>
  <si>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</si>
  <si>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</si>
  <si>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</si>
  <si>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</si>
  <si>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</si>
  <si>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</si>
  <si>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</si>
  <si>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</si>
  <si>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</si>
  <si>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</si>
  <si>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</si>
  <si>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</si>
  <si>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</si>
  <si>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</si>
  <si>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</si>
  <si>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</si>
  <si>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</si>
  <si>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</si>
  <si>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</si>
  <si>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</si>
  <si>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</si>
  <si>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</si>
  <si>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</si>
  <si>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</si>
  <si>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</si>
  <si>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</si>
  <si>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</si>
  <si>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</si>
  <si>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</si>
  <si>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</si>
  <si>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</si>
  <si>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</si>
  <si>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</si>
  <si>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</si>
  <si>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</si>
  <si>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</si>
  <si>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</si>
  <si>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</si>
  <si>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</si>
  <si>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</si>
  <si>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</si>
  <si>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</si>
  <si>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</si>
  <si>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</si>
  <si>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</si>
  <si>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</si>
  <si>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</si>
  <si>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</si>
  <si>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</si>
  <si>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</si>
  <si>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</si>
  <si>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</si>
  <si>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</si>
  <si>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</si>
  <si>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</si>
  <si>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</si>
  <si>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</si>
  <si>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</si>
  <si>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</si>
  <si>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</si>
  <si>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</si>
  <si>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</si>
  <si>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</si>
  <si>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</si>
  <si>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</si>
  <si>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</si>
  <si>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</si>
  <si>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</si>
  <si>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</si>
  <si>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</si>
  <si>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</si>
  <si>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</si>
  <si>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</si>
  <si>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</si>
  <si>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</si>
  <si>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</si>
  <si>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</si>
  <si>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</si>
  <si>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</si>
  <si>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</si>
  <si>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</si>
  <si>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</si>
  <si>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</si>
  <si>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</si>
  <si>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</si>
  <si>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</si>
  <si>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</si>
  <si>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</si>
  <si>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</si>
  <si>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</si>
  <si>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</si>
  <si>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</si>
  <si>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</si>
  <si>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</si>
  <si>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</si>
  <si>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</si>
  <si>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</si>
  <si>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</si>
  <si>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</si>
  <si>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</si>
  <si>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</si>
  <si>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</si>
  <si>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</si>
  <si>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</si>
  <si>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</si>
  <si>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</si>
  <si>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</si>
  <si>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</si>
  <si>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</si>
  <si>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</si>
  <si>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</si>
  <si>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</si>
  <si>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</si>
  <si>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</si>
  <si>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</si>
  <si>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</si>
  <si>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</si>
  <si>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</si>
  <si>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</si>
  <si>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</si>
  <si>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</si>
  <si>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</si>
  <si>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</si>
  <si>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</si>
  <si>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</si>
  <si>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</si>
  <si>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</si>
  <si>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</si>
  <si>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</si>
  <si>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</si>
  <si>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</si>
  <si>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</si>
  <si>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</si>
  <si>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</si>
  <si>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</si>
  <si>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</si>
  <si>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</si>
  <si>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</si>
  <si>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</si>
  <si>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</si>
  <si>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</si>
  <si>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</si>
  <si>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</si>
  <si>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</si>
  <si>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</si>
  <si>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</si>
  <si>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</si>
  <si>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</si>
  <si>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</si>
  <si>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</si>
  <si>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</si>
  <si>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</si>
  <si>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</si>
  <si>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</si>
  <si>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</si>
  <si>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</si>
  <si>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</si>
  <si>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</si>
  <si>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</si>
  <si>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</si>
  <si>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</si>
  <si>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</si>
  <si>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</si>
  <si>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</si>
  <si>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</si>
  <si>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</si>
  <si>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</si>
  <si>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</si>
  <si>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</si>
  <si>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</si>
  <si>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</si>
  <si>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</si>
  <si>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</si>
  <si>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</si>
  <si>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</si>
  <si>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</si>
  <si>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</si>
  <si>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</si>
  <si>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</si>
  <si>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</si>
  <si>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</si>
  <si>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</si>
  <si>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</si>
  <si>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</si>
  <si>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</si>
  <si>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</si>
  <si>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</si>
  <si>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</si>
  <si>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</si>
  <si>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</si>
  <si>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</si>
  <si>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</si>
  <si>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</si>
  <si>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</si>
  <si>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</si>
  <si>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</si>
  <si>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</si>
  <si>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</si>
  <si>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</si>
  <si>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</si>
  <si>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</si>
  <si>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</si>
  <si>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</si>
  <si>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</si>
  <si>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</si>
  <si>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</si>
  <si>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</si>
  <si>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</si>
  <si>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</si>
  <si>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</si>
  <si>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</si>
  <si>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</si>
  <si>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</si>
  <si>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</si>
  <si>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</si>
  <si>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</si>
  <si>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</si>
  <si>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</si>
  <si>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</si>
  <si>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</si>
  <si>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</si>
  <si>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</si>
  <si>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</si>
  <si>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</si>
  <si>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</si>
  <si>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</si>
  <si>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</si>
  <si>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</si>
  <si>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</si>
  <si>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</si>
  <si>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</si>
  <si>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</si>
  <si>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</si>
  <si>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</si>
  <si>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</si>
  <si>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</si>
  <si>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</si>
  <si>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</si>
  <si>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</si>
  <si>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</si>
  <si>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</si>
  <si>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</si>
  <si>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</si>
  <si>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</si>
  <si>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</si>
  <si>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</si>
  <si>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</si>
  <si>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</si>
  <si>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</si>
  <si>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</si>
  <si>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</si>
  <si>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</si>
  <si>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</si>
  <si>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</si>
  <si>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</si>
  <si>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</si>
  <si>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</si>
  <si>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</si>
  <si>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</si>
  <si>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</si>
  <si>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</si>
  <si>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</si>
  <si>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</si>
  <si>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</si>
  <si>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</si>
  <si>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</si>
  <si>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</si>
  <si>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</si>
  <si>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</si>
  <si>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</si>
  <si>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</si>
  <si>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</si>
  <si>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</si>
  <si>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</si>
  <si>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</si>
  <si>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</si>
  <si>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</si>
  <si>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</si>
  <si>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</si>
  <si>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</si>
  <si>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</si>
  <si>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</si>
  <si>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</si>
  <si>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</si>
  <si>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</si>
  <si>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</si>
  <si>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</si>
  <si>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</si>
  <si>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</si>
  <si>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</si>
  <si>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</si>
  <si>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</si>
  <si>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</si>
  <si>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</si>
  <si>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</si>
  <si>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</si>
  <si>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</si>
  <si>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</si>
  <si>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</si>
  <si>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</si>
  <si>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</si>
  <si>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</si>
  <si>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</si>
  <si>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</si>
  <si>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</si>
  <si>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</si>
  <si>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</si>
  <si>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</si>
  <si>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</si>
  <si>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</si>
  <si>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</si>
  <si>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</si>
  <si>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</si>
  <si>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</si>
  <si>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</si>
  <si>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</si>
  <si>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</si>
  <si>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</si>
  <si>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</si>
  <si>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</si>
  <si>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</si>
  <si>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</si>
  <si>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</si>
  <si>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</si>
  <si>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</si>
  <si>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</si>
  <si>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</si>
  <si>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</si>
  <si>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</si>
  <si>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</si>
  <si>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</si>
  <si>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</si>
  <si>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</si>
  <si>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</si>
  <si>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</si>
  <si>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</si>
  <si>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</si>
  <si>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</si>
  <si>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</si>
  <si>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</si>
  <si>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</si>
  <si>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</si>
  <si>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</si>
  <si>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</si>
  <si>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</si>
  <si>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</si>
  <si>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</si>
  <si>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</si>
  <si>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</si>
  <si>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</si>
  <si>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</si>
  <si>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</si>
  <si>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</si>
  <si>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</si>
  <si>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</si>
  <si>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</si>
  <si>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</si>
  <si>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</si>
  <si>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</si>
  <si>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</si>
  <si>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</si>
  <si>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</si>
  <si>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</si>
  <si>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</si>
  <si>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</si>
  <si>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</si>
  <si>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</si>
  <si>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</si>
  <si>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</si>
  <si>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</si>
  <si>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</si>
  <si>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</si>
  <si>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</si>
  <si>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</si>
  <si>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</si>
  <si>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</si>
  <si>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</si>
  <si>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</si>
  <si>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</si>
  <si>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</si>
  <si>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</si>
  <si>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</si>
  <si>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</si>
  <si>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</si>
  <si>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</si>
  <si>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</si>
  <si>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</si>
  <si>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</si>
  <si>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</si>
  <si>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</si>
  <si>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</si>
  <si>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</si>
  <si>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</si>
  <si>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</si>
  <si>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</si>
  <si>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</si>
  <si>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</si>
  <si>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</si>
  <si>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</si>
  <si>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</si>
  <si>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</si>
  <si>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</si>
  <si>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</si>
  <si>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</si>
  <si>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</si>
  <si>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</si>
  <si>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</si>
  <si>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</si>
  <si>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</si>
  <si>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</si>
  <si>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</si>
  <si>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</si>
  <si>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</si>
  <si>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</si>
  <si>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</si>
  <si>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</si>
  <si>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</si>
  <si>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</si>
  <si>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</si>
  <si>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</si>
  <si>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</si>
  <si>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</si>
  <si>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</si>
  <si>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</si>
  <si>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</si>
  <si>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</si>
  <si>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</si>
  <si>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</si>
  <si>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</si>
  <si>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</si>
  <si>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</si>
  <si>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</si>
  <si>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</si>
  <si>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</si>
  <si>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</si>
  <si>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</si>
  <si>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</si>
  <si>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</si>
  <si>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</si>
  <si>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</si>
  <si>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</si>
  <si>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</si>
  <si>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</si>
  <si>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</si>
  <si>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</si>
  <si>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</si>
  <si>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</si>
  <si>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</si>
  <si>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</si>
  <si>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</si>
  <si>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</si>
  <si>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</si>
  <si>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</si>
  <si>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</si>
  <si>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</si>
  <si>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</si>
  <si>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</si>
  <si>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</si>
  <si>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</si>
  <si>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</si>
  <si>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</si>
  <si>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</si>
  <si>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</si>
  <si>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</si>
  <si>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</si>
  <si>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</si>
  <si>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</si>
  <si>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</si>
  <si>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</si>
  <si>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</si>
  <si>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</si>
  <si>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</si>
  <si>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</si>
  <si>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</si>
  <si>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</si>
  <si>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</si>
  <si>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</si>
  <si>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</si>
  <si>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</si>
  <si>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</si>
  <si>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</si>
  <si>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</si>
  <si>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</si>
  <si>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</si>
  <si>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</si>
  <si>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</si>
  <si>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</si>
  <si>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</si>
  <si>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</si>
  <si>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</si>
  <si>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</si>
  <si>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</si>
  <si>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</si>
  <si>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</si>
  <si>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</si>
  <si>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</si>
  <si>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</si>
  <si>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</si>
  <si>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</si>
  <si>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</si>
  <si>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</si>
  <si>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</si>
  <si>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</si>
  <si>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</si>
  <si>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</si>
  <si>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</si>
  <si>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</si>
  <si>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</si>
  <si>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</si>
  <si>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</si>
  <si>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</si>
  <si>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</si>
  <si>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</si>
  <si>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</si>
  <si>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</si>
  <si>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</si>
  <si>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</si>
  <si>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</si>
  <si>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</si>
  <si>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</si>
  <si>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</si>
  <si>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</si>
  <si>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</si>
  <si>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</si>
  <si>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</si>
  <si>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</si>
  <si>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</si>
  <si>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</si>
  <si>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</si>
  <si>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</si>
  <si>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</si>
  <si>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</si>
  <si>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</si>
  <si>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</si>
  <si>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</si>
  <si>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</si>
  <si>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</si>
  <si>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</si>
  <si>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</si>
  <si>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</si>
  <si>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</si>
  <si>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</si>
  <si>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</si>
  <si>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</si>
  <si>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</si>
  <si>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</si>
  <si>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</si>
  <si>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</si>
  <si>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</si>
  <si>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</si>
  <si>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</si>
  <si>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</si>
  <si>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</si>
  <si>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</si>
  <si>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</si>
  <si>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</si>
  <si>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</si>
  <si>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</si>
  <si>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</si>
  <si>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</si>
  <si>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</si>
  <si>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</si>
  <si>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</si>
  <si>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</si>
  <si>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</si>
  <si>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</si>
  <si>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</si>
  <si>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</si>
  <si>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</si>
  <si>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</si>
  <si>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</si>
  <si>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</si>
  <si>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</si>
  <si>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</si>
  <si>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</si>
  <si>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</si>
  <si>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</si>
  <si>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</si>
  <si>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</si>
  <si>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</si>
  <si>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</si>
  <si>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</si>
  <si>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</si>
  <si>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</si>
  <si>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</si>
  <si>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</si>
  <si>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</si>
  <si>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</si>
  <si>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</si>
  <si>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</si>
  <si>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</si>
  <si>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</si>
  <si>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</si>
  <si>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</si>
  <si>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</si>
  <si>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</si>
  <si>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</si>
  <si>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</si>
  <si>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</si>
  <si>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</si>
  <si>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</si>
  <si>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</si>
  <si>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</si>
  <si>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</si>
  <si>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</si>
  <si>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</si>
  <si>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</si>
  <si>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</si>
  <si>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</si>
  <si>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</si>
  <si>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</si>
  <si>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</si>
  <si>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</si>
  <si>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</si>
  <si>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</si>
  <si>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</si>
  <si>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</si>
  <si>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</si>
  <si>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</si>
  <si>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</si>
  <si>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</si>
  <si>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</si>
  <si>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</si>
  <si>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</si>
  <si>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</si>
  <si>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</si>
  <si>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</si>
  <si>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</si>
  <si>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</si>
  <si>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</si>
  <si>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</si>
  <si>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</si>
  <si>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</si>
  <si>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</si>
  <si>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</si>
  <si>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</si>
  <si>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</si>
  <si>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</si>
  <si>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</si>
  <si>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</si>
  <si>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</si>
  <si>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</si>
  <si>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</si>
  <si>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</si>
  <si>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</si>
  <si>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</si>
  <si>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</si>
  <si>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</si>
  <si>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</si>
  <si>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</si>
  <si>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</si>
  <si>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</si>
  <si>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</si>
  <si>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</si>
  <si>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</si>
  <si>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</si>
  <si>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</si>
  <si>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</si>
  <si>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</si>
  <si>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</si>
  <si>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</si>
  <si>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</si>
  <si>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</si>
  <si>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</si>
  <si>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</si>
  <si>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</si>
  <si>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</si>
  <si>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</si>
  <si>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</si>
  <si>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</si>
  <si>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</si>
  <si>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</si>
  <si>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</si>
  <si>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</si>
  <si>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</si>
  <si>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</si>
  <si>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</si>
  <si>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</si>
  <si>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</si>
  <si>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</si>
  <si>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</si>
  <si>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</si>
  <si>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</si>
  <si>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</si>
  <si>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</si>
  <si>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</si>
  <si>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</si>
  <si>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</si>
  <si>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</si>
  <si>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</si>
  <si>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</si>
  <si>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</si>
  <si>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</si>
  <si>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</si>
  <si>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</si>
  <si>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</si>
  <si>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</si>
  <si>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</si>
  <si>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</si>
  <si>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</si>
  <si>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</si>
  <si>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</si>
  <si>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</si>
  <si>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</si>
  <si>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</si>
  <si>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</si>
  <si>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</si>
  <si>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</si>
  <si>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</si>
  <si>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</si>
  <si>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</si>
  <si>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</si>
  <si>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</si>
  <si>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</si>
  <si>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</si>
  <si>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</si>
  <si>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</si>
  <si>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</si>
  <si>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</si>
  <si>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</si>
  <si>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</si>
  <si>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</si>
  <si>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</si>
  <si>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</si>
  <si>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</si>
  <si>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</si>
  <si>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</si>
  <si>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</si>
  <si>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</si>
  <si>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</si>
  <si>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</si>
  <si>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</si>
  <si>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</si>
  <si>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</si>
  <si>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</si>
  <si>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</si>
  <si>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</si>
  <si>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</si>
  <si>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</si>
  <si>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</si>
  <si>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</si>
  <si>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</si>
  <si>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</si>
  <si>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</si>
  <si>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</si>
  <si>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</si>
  <si>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</si>
  <si>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</si>
  <si>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</si>
  <si>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</si>
  <si>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</si>
  <si>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</si>
  <si>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</si>
  <si>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</si>
  <si>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</si>
  <si>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</si>
  <si>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</si>
  <si>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</si>
  <si>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</si>
  <si>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</si>
  <si>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</si>
  <si>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</si>
  <si>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</si>
  <si>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</si>
  <si>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</si>
  <si>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</si>
  <si>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</si>
  <si>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</si>
  <si>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</si>
  <si>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</si>
  <si>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</si>
  <si>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</si>
  <si>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</si>
  <si>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</si>
  <si>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</si>
  <si>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</si>
  <si>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</si>
  <si>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</si>
  <si>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</si>
  <si>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</si>
  <si>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</si>
  <si>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</si>
  <si>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</si>
  <si>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</si>
  <si>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</si>
  <si>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</si>
  <si>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</si>
  <si>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</si>
  <si>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</si>
  <si>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</si>
  <si>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</si>
  <si>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</si>
  <si>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</si>
  <si>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</si>
  <si>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</si>
  <si>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</si>
  <si>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</si>
  <si>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</si>
  <si>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</si>
  <si>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</si>
  <si>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</si>
  <si>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</si>
  <si>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</si>
  <si>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</si>
  <si>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</si>
  <si>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</si>
  <si>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</si>
  <si>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</si>
  <si>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</si>
  <si>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</si>
  <si>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</si>
  <si>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</si>
  <si>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</si>
  <si>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</si>
  <si>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</si>
  <si>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</si>
  <si>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</si>
  <si>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</si>
  <si>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</si>
  <si>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</si>
  <si>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</si>
  <si>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</si>
  <si>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</si>
  <si>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</si>
  <si>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</si>
  <si>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</si>
  <si>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</si>
  <si>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</si>
  <si>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</si>
  <si>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</si>
  <si>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</si>
  <si>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</si>
  <si>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</si>
  <si>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</si>
  <si>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</si>
  <si>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</si>
  <si>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</si>
  <si>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</si>
  <si>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</si>
  <si>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</si>
  <si>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</si>
  <si>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</si>
  <si>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</si>
  <si>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</si>
  <si>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</si>
  <si>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</si>
  <si>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</si>
  <si>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</si>
  <si>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</si>
  <si>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</si>
  <si>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</si>
  <si>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</si>
  <si>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</si>
  <si>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</si>
  <si>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</si>
  <si>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</si>
  <si>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</si>
  <si>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</si>
  <si>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</si>
  <si>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</si>
  <si>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</si>
  <si>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</si>
  <si>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</si>
  <si>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</si>
  <si>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</si>
  <si>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</si>
  <si>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</si>
  <si>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</si>
  <si>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</si>
  <si>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</si>
  <si>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</si>
  <si>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</si>
  <si>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</si>
  <si>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</si>
  <si>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</si>
  <si>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</si>
  <si>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</si>
  <si>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</si>
  <si>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</si>
  <si>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</si>
  <si>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</si>
  <si>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</si>
  <si>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</si>
  <si>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</si>
  <si>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</si>
  <si>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</si>
  <si>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</si>
  <si>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</si>
  <si>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</si>
  <si>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</si>
  <si>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</si>
  <si>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</si>
  <si>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</si>
  <si>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</si>
  <si>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</si>
  <si>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</si>
  <si>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</si>
  <si>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</si>
  <si>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</si>
  <si>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</si>
  <si>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</si>
  <si>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</si>
  <si>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</si>
  <si>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</si>
  <si>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</si>
  <si>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</si>
  <si>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</si>
  <si>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</si>
  <si>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</si>
  <si>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</si>
  <si>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</si>
  <si>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</si>
  <si>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</si>
  <si>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</si>
  <si>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</si>
  <si>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</si>
  <si>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</si>
  <si>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</si>
  <si>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</si>
  <si>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</si>
  <si>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</si>
  <si>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</si>
  <si>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</si>
  <si>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</si>
  <si>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</si>
  <si>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</si>
  <si>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</si>
  <si>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</si>
  <si>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</si>
  <si>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</si>
  <si>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</si>
  <si>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</si>
  <si>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</si>
  <si>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</si>
  <si>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</si>
  <si>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</si>
  <si>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</si>
  <si>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</si>
  <si>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</si>
  <si>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</si>
  <si>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</si>
  <si>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</si>
  <si>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</si>
  <si>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</si>
  <si>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</si>
  <si>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</si>
  <si>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</si>
  <si>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</si>
  <si>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</si>
  <si>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</si>
  <si>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</si>
  <si>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</si>
  <si>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</si>
  <si>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</si>
  <si>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</si>
  <si>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</si>
  <si>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</si>
  <si>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</si>
  <si>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</si>
  <si>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</si>
  <si>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</si>
  <si>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</si>
  <si>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</si>
  <si>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</si>
  <si>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</si>
  <si>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</si>
  <si>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</si>
  <si>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</si>
  <si>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</si>
  <si>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</si>
  <si>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</si>
  <si>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</si>
  <si>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</si>
  <si>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</si>
  <si>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</si>
  <si>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</si>
  <si>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</si>
  <si>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</si>
  <si>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</si>
  <si>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</si>
  <si>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</si>
  <si>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</si>
  <si>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</si>
  <si>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</si>
  <si>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</si>
  <si>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</si>
  <si>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</si>
  <si>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</si>
  <si>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</si>
  <si>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</si>
  <si>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</si>
  <si>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</si>
  <si>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</si>
  <si>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</si>
  <si>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</si>
  <si>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</si>
  <si>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</si>
  <si>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</si>
  <si>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</si>
  <si>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</si>
  <si>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</si>
  <si>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</si>
  <si>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</si>
  <si>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</si>
  <si>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</si>
  <si>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</si>
  <si>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</si>
  <si>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</si>
  <si>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</si>
  <si>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</si>
  <si>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</si>
  <si>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</si>
  <si>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</si>
  <si>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</si>
  <si>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</si>
  <si>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</si>
  <si>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</si>
  <si>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</si>
  <si>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</si>
  <si>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</si>
  <si>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</si>
  <si>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</si>
  <si>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</si>
  <si>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</si>
  <si>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</si>
  <si>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</si>
  <si>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</si>
  <si>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</si>
  <si>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</si>
  <si>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</si>
  <si>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</si>
  <si>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</si>
  <si>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</si>
  <si>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</si>
  <si>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</si>
  <si>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</si>
  <si>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</si>
  <si>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</si>
  <si>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</si>
  <si>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</si>
  <si>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</si>
  <si>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</si>
  <si>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</si>
  <si>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</si>
  <si>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</si>
  <si>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</si>
  <si>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</si>
  <si>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</si>
  <si>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</si>
  <si>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</si>
  <si>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</si>
  <si>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</si>
  <si>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</si>
  <si>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</si>
  <si>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</si>
  <si>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</si>
  <si>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</si>
  <si>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</si>
  <si>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</si>
  <si>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</si>
  <si>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</si>
  <si>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</si>
  <si>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</si>
  <si>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</si>
  <si>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</si>
  <si>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</si>
  <si>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</si>
  <si>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</si>
  <si>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</si>
  <si>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</si>
  <si>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</si>
  <si>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</si>
  <si>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</si>
  <si>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</si>
  <si>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</si>
  <si>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</si>
  <si>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</si>
  <si>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</si>
  <si>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</si>
  <si>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</si>
  <si>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</si>
  <si>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</si>
  <si>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</si>
  <si>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</si>
  <si>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</si>
  <si>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</si>
  <si>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</si>
  <si>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</si>
  <si>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</si>
  <si>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</si>
  <si>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</si>
  <si>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</si>
  <si>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</si>
  <si>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</si>
  <si>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</si>
  <si>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</si>
  <si>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</si>
  <si>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</si>
  <si>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</si>
  <si>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</si>
  <si>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</si>
  <si>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</si>
  <si>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</si>
  <si>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</si>
  <si>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</si>
  <si>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</si>
  <si>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</si>
  <si>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</si>
  <si>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</si>
  <si>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</si>
  <si>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</si>
  <si>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</si>
  <si>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</si>
  <si>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</si>
  <si>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</si>
  <si>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</si>
  <si>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</si>
  <si>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</si>
  <si>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</si>
  <si>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</si>
  <si>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</si>
  <si>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</si>
  <si>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</si>
  <si>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</si>
  <si>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</si>
  <si>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</si>
  <si>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</si>
  <si>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</si>
  <si>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</si>
  <si>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</si>
  <si>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</si>
  <si>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</si>
  <si>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</si>
  <si>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</si>
  <si>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</si>
  <si>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</si>
  <si>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</si>
  <si>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</si>
  <si>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</si>
  <si>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</si>
  <si>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</si>
  <si>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</si>
  <si>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</si>
  <si>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</si>
  <si>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</si>
  <si>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</si>
  <si>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</si>
  <si>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</si>
  <si>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</si>
  <si>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</si>
  <si>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</si>
  <si>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</si>
  <si>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</si>
  <si>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</si>
  <si>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</si>
  <si>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</si>
  <si>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</si>
  <si>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</si>
  <si>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</si>
  <si>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</si>
  <si>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</si>
  <si>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</si>
  <si>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</si>
  <si>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</si>
  <si>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</si>
  <si>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</si>
  <si>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</si>
  <si>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</si>
  <si>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</si>
  <si>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</si>
  <si>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</si>
  <si>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</si>
  <si>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</si>
  <si>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</si>
  <si>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</si>
  <si>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</si>
  <si>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</si>
  <si>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</si>
  <si>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</si>
  <si>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</si>
  <si>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</si>
  <si>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</si>
  <si>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</si>
  <si>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</si>
  <si>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</si>
  <si>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</si>
  <si>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</si>
  <si>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</si>
  <si>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</si>
  <si>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</si>
  <si>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</si>
  <si>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</si>
  <si>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</si>
  <si>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</si>
  <si>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</si>
  <si>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</si>
  <si>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</si>
  <si>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</si>
  <si>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</si>
  <si>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</si>
  <si>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</si>
  <si>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</si>
  <si>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</si>
  <si>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</si>
  <si>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</si>
  <si>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</si>
  <si>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</si>
  <si>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</si>
  <si>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</si>
  <si>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</si>
  <si>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</si>
  <si>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</si>
  <si>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</si>
  <si>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</si>
  <si>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</si>
  <si>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</si>
  <si>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</si>
  <si>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</si>
  <si>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</si>
  <si>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</si>
  <si>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</si>
  <si>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</si>
  <si>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</si>
  <si>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</si>
  <si>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</si>
  <si>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</si>
  <si>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</si>
  <si>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</si>
  <si>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</si>
  <si>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</si>
  <si>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</si>
  <si>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</si>
  <si>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</si>
  <si>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</si>
  <si>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</si>
  <si>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</si>
  <si>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</si>
  <si>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</si>
  <si>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</si>
  <si>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</si>
  <si>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</si>
  <si>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</si>
  <si>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</si>
  <si>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</si>
  <si>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</si>
  <si>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</si>
  <si>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</si>
  <si>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</si>
  <si>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</si>
  <si>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</si>
  <si>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</si>
  <si>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</si>
  <si>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</si>
  <si>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</si>
  <si>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</si>
  <si>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</si>
  <si>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</si>
  <si>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</si>
  <si>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</si>
  <si>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</si>
  <si>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</si>
  <si>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</si>
  <si>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</si>
  <si>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</si>
  <si>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</si>
  <si>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</si>
  <si>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</si>
  <si>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</si>
  <si>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</si>
  <si>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</si>
  <si>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</si>
  <si>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</si>
  <si>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</si>
  <si>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</si>
  <si>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</si>
  <si>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</si>
  <si>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</si>
  <si>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</si>
  <si>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</si>
  <si>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</si>
  <si>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</si>
  <si>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</si>
  <si>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</si>
  <si>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</si>
  <si>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</si>
  <si>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</si>
  <si>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</si>
  <si>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</si>
  <si>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</si>
  <si>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</si>
  <si>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</si>
  <si>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</si>
  <si>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</si>
  <si>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</si>
  <si>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</si>
  <si>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</si>
  <si>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</si>
  <si>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</si>
  <si>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</si>
  <si>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</si>
  <si>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</si>
  <si>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</si>
  <si>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</si>
  <si>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</si>
  <si>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</si>
  <si>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</si>
  <si>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</si>
  <si>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</si>
  <si>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</si>
  <si>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</si>
  <si>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</si>
  <si>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</si>
  <si>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</si>
  <si>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</si>
  <si>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</si>
  <si>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</si>
  <si>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</si>
  <si>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</si>
  <si>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</si>
  <si>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</si>
  <si>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</si>
  <si>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</si>
  <si>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</si>
  <si>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</si>
  <si>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</si>
  <si>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</si>
  <si>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</si>
  <si>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</si>
  <si>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</si>
  <si>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</si>
  <si>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</si>
  <si>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</si>
  <si>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</si>
  <si>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</si>
  <si>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</si>
  <si>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</si>
  <si>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</si>
  <si>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</si>
  <si>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</si>
  <si>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</si>
  <si>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</si>
  <si>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</si>
  <si>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</si>
  <si>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</si>
  <si>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</si>
  <si>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</si>
  <si>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</si>
  <si>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</si>
  <si>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</si>
  <si>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</si>
  <si>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</si>
  <si>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</si>
  <si>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</si>
  <si>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</si>
  <si>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</si>
  <si>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</si>
  <si>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</si>
  <si>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</si>
  <si>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</si>
  <si>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</si>
  <si>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</si>
  <si>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</si>
  <si>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</si>
  <si>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</si>
  <si>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</si>
  <si>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</si>
  <si>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</si>
  <si>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</si>
  <si>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</si>
  <si>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</si>
  <si>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</si>
  <si>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</si>
  <si>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</si>
  <si>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</si>
  <si>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</si>
  <si>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</si>
  <si>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</si>
  <si>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</si>
  <si>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</si>
  <si>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</si>
  <si>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</si>
  <si>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</si>
  <si>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</si>
  <si>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</si>
  <si>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</si>
  <si>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</si>
  <si>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</si>
  <si>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</si>
  <si>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</si>
  <si>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</si>
  <si>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</si>
  <si>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</si>
  <si>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</si>
  <si>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</si>
  <si>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</si>
  <si>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</si>
  <si>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</si>
  <si>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</si>
  <si>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</si>
  <si>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</si>
  <si>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</si>
  <si>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</si>
  <si>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</si>
  <si>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</si>
  <si>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</si>
  <si>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</si>
  <si>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</si>
  <si>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</si>
  <si>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</si>
  <si>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</si>
  <si>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</si>
  <si>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</si>
  <si>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</si>
  <si>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</si>
  <si>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</si>
  <si>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</si>
  <si>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</si>
  <si>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</si>
  <si>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</si>
  <si>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</si>
  <si>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</si>
  <si>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</si>
  <si>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</si>
  <si>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</si>
  <si>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</si>
  <si>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</si>
  <si>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</si>
  <si>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</si>
  <si>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</si>
  <si>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</si>
  <si>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</si>
  <si>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</si>
  <si>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</si>
  <si>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</si>
  <si>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</si>
  <si>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</si>
  <si>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</si>
  <si>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</si>
  <si>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</si>
  <si>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</si>
  <si>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</si>
  <si>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</si>
  <si>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</si>
  <si>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</si>
  <si>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</si>
  <si>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</si>
  <si>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</si>
  <si>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</si>
  <si>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</si>
  <si>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</si>
  <si>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</si>
  <si>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</si>
  <si>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</si>
  <si>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</si>
  <si>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</si>
  <si>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</si>
  <si>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</si>
  <si>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</si>
  <si>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</si>
  <si>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</si>
  <si>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</si>
  <si>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</si>
  <si>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</si>
  <si>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</si>
  <si>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</si>
  <si>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</si>
  <si>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</si>
  <si>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</si>
  <si>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</si>
  <si>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</si>
  <si>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</si>
  <si>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</si>
  <si>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</si>
  <si>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</si>
  <si>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</si>
  <si>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</si>
  <si>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</si>
  <si>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</si>
  <si>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</si>
  <si>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</si>
  <si>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</si>
  <si>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</si>
  <si>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</si>
  <si>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</si>
  <si>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</si>
  <si>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</si>
  <si>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</si>
  <si>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</si>
  <si>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</si>
  <si>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</si>
  <si>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</si>
  <si>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</si>
  <si>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</si>
  <si>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</si>
  <si>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</si>
  <si>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</si>
  <si>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</si>
  <si>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</si>
  <si>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</si>
  <si>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</si>
  <si>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</si>
  <si>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</si>
  <si>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</si>
  <si>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</si>
  <si>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</si>
  <si>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</si>
  <si>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</si>
  <si>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</si>
  <si>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</si>
  <si>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</si>
  <si>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</si>
  <si>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</si>
  <si>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</si>
  <si>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</si>
  <si>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</si>
  <si>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</si>
  <si>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</si>
  <si>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</si>
  <si>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</si>
  <si>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</si>
  <si>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</si>
  <si>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</si>
  <si>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</si>
  <si>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</si>
  <si>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</si>
  <si>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</si>
  <si>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</si>
  <si>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</si>
  <si>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</si>
  <si>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</si>
  <si>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</si>
  <si>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</si>
  <si>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</si>
  <si>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</si>
  <si>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</si>
  <si>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</si>
  <si>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</si>
  <si>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</si>
  <si>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</si>
  <si>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</si>
  <si>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</si>
  <si>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</si>
  <si>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</si>
  <si>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</si>
  <si>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</si>
  <si>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</si>
  <si>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</si>
  <si>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</si>
  <si>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</si>
  <si>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</si>
  <si>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</si>
  <si>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</si>
  <si>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</si>
  <si>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</si>
  <si>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</si>
  <si>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</si>
  <si>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</si>
  <si>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</si>
  <si>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</si>
  <si>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</si>
  <si>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</si>
  <si>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</si>
  <si>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</si>
  <si>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</si>
  <si>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</si>
  <si>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</si>
  <si>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</si>
  <si>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</si>
  <si>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</si>
  <si>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</si>
  <si>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</si>
  <si>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</si>
  <si>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</si>
  <si>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</si>
  <si>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</si>
  <si>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</si>
  <si>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</si>
  <si>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</si>
  <si>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</si>
  <si>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</si>
  <si>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</si>
  <si>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</si>
  <si>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</si>
  <si>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</si>
  <si>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</si>
  <si>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</si>
  <si>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</si>
  <si>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</si>
  <si>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</si>
  <si>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</si>
  <si>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</si>
  <si>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</si>
  <si>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</si>
  <si>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</si>
  <si>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</si>
  <si>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</si>
  <si>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</si>
  <si>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</si>
  <si>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</si>
  <si>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</si>
  <si>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</si>
  <si>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</si>
  <si>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</si>
  <si>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</si>
  <si>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</si>
  <si>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</si>
  <si>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</si>
  <si>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</si>
  <si>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</si>
  <si>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</si>
  <si>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</si>
  <si>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</si>
  <si>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</si>
  <si>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</si>
  <si>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</si>
  <si>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</si>
  <si>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</si>
  <si>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</si>
  <si>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</si>
  <si>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</si>
  <si>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</si>
  <si>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</si>
  <si>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</si>
  <si>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</si>
  <si>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</si>
  <si>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</si>
  <si>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</si>
  <si>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</si>
  <si>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</si>
  <si>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</si>
  <si>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</si>
  <si>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</si>
  <si>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</si>
  <si>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</si>
  <si>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</si>
  <si>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</si>
  <si>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</si>
  <si>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</si>
  <si>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</si>
  <si>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</si>
  <si>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</si>
  <si>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</si>
  <si>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</si>
  <si>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</si>
  <si>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</si>
  <si>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</si>
  <si>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</si>
  <si>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</si>
  <si>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</si>
  <si>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</si>
  <si>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</si>
  <si>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</si>
  <si>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</si>
  <si>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</si>
  <si>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</si>
  <si>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</si>
  <si>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</si>
  <si>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</si>
  <si>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</si>
  <si>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</si>
  <si>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</si>
  <si>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</si>
  <si>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</si>
  <si>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</si>
  <si>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</si>
  <si>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</si>
  <si>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</si>
  <si>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</si>
  <si>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</si>
  <si>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</si>
  <si>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</si>
  <si>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</si>
  <si>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</si>
  <si>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</si>
  <si>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</si>
  <si>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</si>
  <si>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</si>
  <si>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</si>
  <si>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</si>
  <si>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</si>
  <si>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</si>
  <si>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</si>
  <si>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</si>
  <si>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</si>
  <si>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</si>
  <si>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</si>
  <si>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</si>
  <si>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</si>
  <si>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</si>
  <si>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</si>
  <si>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</si>
  <si>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</si>
  <si>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</si>
  <si>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</si>
  <si>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</si>
  <si>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</si>
  <si>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</si>
  <si>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</si>
  <si>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</si>
  <si>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</si>
  <si>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</si>
  <si>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</si>
  <si>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</si>
  <si>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</si>
  <si>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</si>
  <si>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</si>
  <si>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</si>
  <si>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</si>
  <si>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</si>
  <si>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</si>
  <si>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</si>
  <si>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</si>
  <si>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</si>
  <si>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</si>
  <si>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</si>
  <si>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</si>
  <si>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</si>
  <si>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</si>
  <si>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</si>
  <si>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</si>
  <si>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</si>
  <si>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</si>
  <si>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</si>
  <si>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</si>
  <si>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</si>
  <si>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</si>
  <si>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</si>
  <si>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</si>
  <si>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</si>
  <si>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</si>
  <si>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</si>
  <si>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</si>
  <si>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</si>
  <si>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</si>
  <si>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</si>
  <si>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</si>
  <si>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</si>
  <si>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</si>
  <si>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</si>
  <si>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</si>
  <si>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</si>
  <si>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</si>
  <si>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</si>
  <si>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</si>
  <si>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</si>
  <si>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</si>
  <si>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</si>
  <si>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</si>
  <si>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</si>
  <si>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</si>
  <si>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</si>
  <si>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</si>
  <si>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</si>
  <si>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</si>
  <si>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</si>
  <si>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</si>
  <si>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</si>
  <si>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</si>
  <si>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</si>
  <si>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</si>
  <si>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</si>
  <si>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</si>
  <si>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</si>
  <si>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</si>
  <si>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</si>
  <si>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</si>
  <si>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</si>
  <si>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</si>
  <si>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</si>
  <si>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</si>
  <si>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</si>
  <si>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</si>
  <si>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</si>
  <si>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</si>
  <si>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</si>
  <si>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</si>
  <si>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</si>
  <si>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</si>
  <si>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</si>
  <si>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</si>
  <si>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</si>
  <si>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</si>
  <si>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</si>
  <si>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</si>
  <si>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</si>
  <si>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</si>
  <si>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</si>
  <si>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</si>
  <si>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</si>
  <si>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</si>
  <si>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</si>
  <si>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</si>
  <si>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</si>
  <si>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</si>
  <si>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</si>
  <si>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</si>
  <si>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</si>
  <si>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</si>
  <si>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</si>
  <si>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</si>
  <si>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</si>
  <si>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</si>
  <si>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</si>
  <si>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</si>
  <si>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</si>
  <si>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</si>
  <si>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</si>
  <si>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</si>
  <si>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</si>
  <si>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</si>
  <si>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</si>
  <si>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</si>
  <si>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</si>
  <si>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</si>
  <si>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</si>
  <si>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</si>
  <si>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</si>
  <si>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</si>
  <si>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</si>
  <si>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</si>
  <si>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</si>
  <si>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</si>
  <si>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</si>
  <si>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</si>
  <si>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</si>
  <si>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</si>
  <si>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</si>
  <si>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</si>
  <si>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</si>
  <si>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</si>
  <si>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</si>
  <si>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</si>
  <si>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</si>
  <si>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</si>
  <si>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</si>
  <si>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</si>
  <si>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</si>
  <si>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</si>
  <si>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</si>
  <si>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</si>
  <si>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</si>
  <si>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</si>
  <si>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</si>
  <si>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</si>
  <si>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</si>
  <si>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</si>
  <si>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</si>
  <si>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</si>
  <si>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</si>
  <si>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</si>
  <si>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</si>
  <si>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</si>
  <si>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</si>
  <si>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</si>
  <si>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</si>
  <si>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</si>
  <si>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</si>
  <si>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</si>
  <si>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</si>
  <si>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</si>
  <si>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</si>
  <si>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</si>
  <si>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</si>
  <si>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</si>
  <si>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</si>
  <si>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</si>
  <si>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</si>
  <si>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</si>
  <si>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</si>
  <si>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</si>
  <si>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</si>
  <si>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</si>
  <si>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</si>
  <si>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</si>
  <si>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</si>
  <si>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</si>
  <si>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</si>
  <si>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</si>
  <si>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</si>
  <si>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</si>
  <si>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</si>
  <si>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</si>
  <si>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</si>
  <si>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</si>
  <si>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</si>
  <si>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</si>
  <si>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</si>
  <si>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</si>
  <si>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</si>
  <si>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</si>
  <si>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</si>
  <si>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</si>
  <si>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</si>
  <si>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</si>
  <si>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</si>
  <si>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</si>
  <si>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</si>
  <si>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</si>
  <si>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</si>
  <si>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</si>
  <si>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</si>
  <si>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</si>
  <si>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</si>
  <si>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</si>
  <si>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</si>
  <si>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</si>
  <si>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</si>
  <si>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</si>
  <si>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</si>
  <si>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</si>
  <si>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</si>
  <si>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</si>
  <si>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</si>
  <si>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</si>
  <si>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</si>
  <si>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</si>
  <si>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</si>
  <si>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</si>
  <si>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</si>
  <si>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</si>
  <si>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</si>
  <si>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</si>
  <si>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</si>
  <si>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</si>
  <si>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</si>
  <si>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</si>
  <si>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</si>
  <si>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</si>
  <si>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</si>
  <si>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</si>
  <si>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</si>
  <si>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</si>
  <si>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</si>
  <si>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</si>
  <si>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</si>
  <si>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</si>
  <si>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</si>
  <si>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</si>
  <si>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</si>
  <si>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</si>
  <si>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</si>
  <si>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</si>
  <si>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</si>
  <si>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</si>
  <si>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</si>
  <si>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</si>
  <si>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</si>
  <si>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</si>
  <si>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</si>
  <si>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</si>
  <si>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</si>
  <si>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</si>
  <si>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</si>
  <si>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</si>
  <si>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</si>
  <si>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</si>
  <si>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</si>
  <si>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</si>
  <si>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</si>
  <si>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</si>
  <si>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</si>
  <si>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</si>
  <si>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</si>
  <si>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</si>
  <si>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</si>
  <si>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</si>
  <si>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</si>
  <si>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</si>
  <si>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</si>
  <si>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</si>
  <si>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</si>
  <si>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</si>
  <si>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</si>
  <si>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</si>
  <si>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</si>
  <si>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</si>
  <si>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</si>
  <si>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</si>
  <si>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</si>
  <si>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</si>
  <si>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</si>
  <si>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</si>
  <si>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</si>
  <si>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</si>
  <si>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</si>
  <si>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</si>
  <si>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</si>
  <si>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</si>
  <si>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</si>
  <si>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</si>
  <si>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</si>
  <si>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</si>
  <si>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</si>
  <si>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</si>
  <si>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</si>
  <si>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</si>
  <si>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</si>
  <si>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</si>
  <si>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</si>
  <si>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</si>
  <si>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</si>
  <si>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</si>
  <si>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</si>
  <si>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</si>
  <si>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</si>
  <si>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</si>
  <si>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</si>
  <si>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</si>
  <si>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</si>
  <si>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</si>
  <si>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</si>
  <si>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</si>
  <si>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</si>
  <si>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</si>
  <si>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</si>
  <si>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</si>
  <si>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</si>
  <si>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</si>
  <si>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</si>
  <si>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</si>
  <si>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</si>
  <si>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</si>
  <si>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</si>
  <si>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</si>
  <si>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</si>
  <si>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</si>
  <si>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</si>
  <si>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</si>
  <si>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</si>
  <si>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</si>
  <si>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</si>
  <si>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</si>
  <si>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</si>
  <si>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</si>
  <si>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</si>
  <si>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</si>
  <si>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</si>
  <si>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</si>
  <si>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</si>
  <si>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</si>
  <si>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</si>
  <si>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</si>
  <si>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</si>
  <si>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</si>
  <si>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</si>
  <si>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</si>
  <si>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</si>
  <si>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</si>
  <si>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</si>
  <si>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</si>
  <si>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</si>
  <si>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</si>
  <si>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</si>
  <si>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</si>
  <si>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</si>
  <si>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</si>
  <si>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</si>
  <si>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</si>
  <si>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</si>
  <si>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</si>
  <si>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</si>
  <si>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</si>
  <si>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</si>
  <si>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</si>
  <si>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</si>
  <si>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</si>
  <si>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</si>
  <si>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</si>
  <si>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</si>
  <si>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</si>
  <si>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</si>
  <si>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</si>
  <si>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</si>
  <si>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</si>
  <si>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</si>
  <si>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</si>
  <si>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</si>
  <si>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</si>
  <si>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</si>
  <si>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</si>
  <si>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</si>
  <si>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</si>
  <si>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</si>
  <si>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</si>
  <si>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</si>
  <si>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</si>
  <si>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</si>
  <si>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</si>
  <si>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</si>
  <si>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</si>
  <si>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</si>
  <si>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</si>
  <si>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</si>
  <si>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</si>
  <si>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</si>
  <si>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</si>
  <si>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</si>
  <si>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</si>
  <si>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</si>
  <si>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</si>
  <si>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</si>
  <si>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</si>
  <si>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</si>
  <si>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</si>
  <si>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</si>
  <si>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</si>
  <si>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</si>
  <si>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</si>
  <si>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</si>
  <si>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</si>
  <si>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</si>
  <si>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</si>
  <si>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</si>
  <si>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</si>
  <si>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</si>
  <si>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</si>
  <si>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</si>
  <si>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</si>
  <si>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</si>
  <si>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</si>
  <si>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</si>
  <si>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</si>
  <si>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</si>
  <si>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</si>
  <si>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</si>
  <si>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</si>
  <si>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</si>
  <si>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</si>
  <si>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</si>
  <si>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</si>
  <si>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</si>
  <si>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</si>
  <si>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</si>
  <si>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</si>
  <si>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</si>
  <si>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</si>
  <si>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</si>
  <si>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</si>
  <si>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</si>
  <si>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</si>
  <si>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</si>
  <si>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</si>
  <si>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</si>
  <si>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</si>
  <si>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</si>
  <si>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</si>
  <si>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</si>
  <si>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</si>
  <si>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</si>
  <si>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</si>
  <si>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</si>
  <si>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</si>
  <si>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</si>
  <si>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</si>
  <si>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</si>
  <si>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</si>
  <si>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</si>
  <si>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</si>
  <si>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</si>
  <si>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</si>
  <si>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</si>
  <si>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</si>
  <si>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</si>
  <si>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</si>
  <si>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</si>
  <si>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</si>
  <si>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</si>
  <si>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</si>
  <si>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</si>
  <si>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</si>
  <si>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</si>
  <si>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</si>
  <si>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</si>
  <si>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</si>
  <si>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</si>
  <si>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</si>
  <si>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</si>
  <si>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</si>
  <si>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</si>
  <si>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</si>
  <si>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</si>
  <si>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</si>
  <si>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</si>
  <si>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</si>
  <si>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</si>
  <si>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</si>
  <si>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</si>
  <si>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</si>
  <si>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</si>
  <si>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</si>
  <si>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</si>
  <si>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</si>
  <si>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</si>
  <si>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</si>
  <si>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</si>
  <si>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</si>
  <si>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</si>
  <si>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</si>
  <si>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</si>
  <si>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</si>
  <si>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</si>
  <si>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</si>
  <si>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</si>
  <si>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</si>
  <si>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</si>
  <si>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</si>
  <si>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</si>
  <si>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</si>
  <si>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</si>
  <si>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</si>
  <si>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</si>
  <si>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</si>
  <si>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</si>
  <si>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</si>
  <si>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</si>
  <si>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</si>
  <si>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</si>
  <si>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</si>
  <si>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</si>
  <si>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</si>
  <si>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</si>
  <si>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</si>
  <si>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</si>
  <si>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</si>
  <si>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</si>
  <si>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</si>
  <si>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</si>
  <si>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</si>
  <si>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</si>
  <si>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</si>
  <si>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</si>
  <si>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</si>
  <si>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</si>
  <si>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</si>
  <si>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</si>
  <si>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</si>
  <si>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</si>
  <si>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</si>
  <si>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</si>
  <si>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</si>
  <si>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</si>
  <si>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</si>
  <si>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</si>
  <si>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</si>
  <si>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</si>
  <si>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</si>
  <si>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</si>
  <si>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</si>
  <si>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</si>
  <si>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</si>
  <si>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</si>
  <si>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</si>
  <si>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</si>
  <si>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</si>
  <si>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</si>
  <si>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</si>
  <si>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</si>
  <si>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</si>
  <si>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</si>
  <si>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</si>
  <si>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</si>
  <si>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</si>
  <si>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</si>
  <si>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</si>
  <si>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</si>
  <si>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</si>
  <si>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</si>
  <si>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</si>
  <si>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</si>
  <si>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</si>
  <si>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</si>
  <si>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</si>
  <si>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</si>
  <si>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</si>
  <si>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</si>
  <si>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</si>
  <si>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</si>
  <si>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</si>
  <si>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</si>
  <si>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</si>
  <si>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</si>
  <si>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</si>
  <si>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</si>
  <si>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</si>
  <si>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</si>
  <si>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</si>
  <si>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</si>
  <si>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</si>
  <si>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</si>
  <si>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</si>
  <si>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</si>
  <si>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</si>
  <si>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</si>
  <si>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</si>
  <si>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</si>
  <si>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</si>
  <si>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</si>
  <si>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</si>
  <si>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</si>
  <si>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</si>
  <si>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</si>
  <si>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</si>
  <si>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</si>
  <si>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</si>
  <si>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</si>
  <si>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</si>
  <si>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</si>
  <si>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</si>
  <si>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</si>
  <si>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</si>
  <si>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</si>
  <si>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</si>
  <si>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</si>
  <si>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</si>
  <si>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</si>
  <si>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</si>
  <si>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</si>
  <si>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</si>
  <si>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</si>
  <si>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</si>
  <si>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</si>
  <si>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</si>
  <si>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</si>
  <si>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</si>
  <si>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</si>
  <si>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</si>
  <si>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</si>
  <si>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</si>
  <si>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</si>
  <si>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</si>
  <si>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</si>
  <si>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</si>
  <si>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</si>
  <si>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</si>
  <si>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</si>
  <si>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</si>
  <si>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</si>
  <si>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</si>
  <si>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</si>
  <si>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</si>
  <si>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</si>
  <si>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</si>
  <si>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</si>
  <si>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</si>
  <si>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</si>
  <si>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</si>
  <si>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</si>
  <si>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</si>
  <si>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</si>
  <si>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</si>
  <si>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</si>
  <si>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</si>
  <si>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</si>
  <si>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</si>
  <si>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</si>
  <si>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</si>
  <si>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</si>
  <si>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</si>
  <si>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</si>
  <si>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</si>
  <si>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</si>
  <si>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</si>
  <si>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</si>
  <si>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</si>
  <si>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</si>
  <si>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</si>
  <si>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</si>
  <si>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</si>
  <si>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</si>
  <si>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</si>
  <si>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</si>
  <si>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</si>
  <si>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</si>
  <si>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</si>
  <si>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</si>
  <si>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</si>
  <si>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</si>
  <si>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</si>
  <si>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</si>
  <si>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</si>
  <si>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</si>
  <si>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</si>
  <si>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</si>
  <si>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</si>
  <si>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</si>
  <si>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</si>
  <si>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</si>
  <si>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</si>
  <si>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</si>
  <si>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</si>
  <si>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</si>
  <si>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</si>
  <si>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</si>
  <si>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</si>
  <si>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</si>
  <si>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</si>
  <si>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</si>
  <si>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</si>
  <si>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</si>
  <si>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</si>
  <si>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</si>
  <si>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</si>
  <si>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</si>
  <si>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</si>
  <si>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</si>
  <si>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</si>
  <si>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</si>
  <si>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</si>
  <si>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</si>
  <si>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</si>
  <si>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</si>
  <si>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</si>
  <si>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</si>
  <si>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</si>
  <si>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</si>
  <si>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</si>
  <si>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</si>
  <si>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</si>
  <si>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</si>
  <si>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</si>
  <si>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</si>
  <si>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</si>
  <si>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</si>
  <si>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</si>
  <si>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</si>
  <si>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</si>
  <si>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</si>
  <si>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</si>
  <si>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</si>
  <si>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</si>
  <si>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</si>
  <si>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</si>
  <si>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</si>
  <si>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</si>
  <si>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</si>
  <si>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</si>
  <si>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</si>
  <si>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</si>
  <si>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</si>
  <si>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</si>
  <si>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</si>
  <si>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</si>
  <si>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</si>
  <si>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</si>
  <si>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</si>
  <si>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</si>
  <si>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</si>
  <si>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</si>
  <si>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</si>
  <si>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</si>
  <si>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</si>
  <si>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</si>
  <si>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</si>
  <si>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</si>
  <si>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</si>
  <si>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</si>
  <si>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</si>
  <si>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</si>
  <si>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</si>
  <si>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</si>
  <si>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</si>
  <si>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</si>
  <si>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</si>
  <si>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</si>
  <si>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</si>
  <si>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</si>
  <si>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</si>
  <si>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</si>
  <si>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</si>
  <si>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</si>
  <si>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</si>
  <si>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</si>
  <si>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</si>
  <si>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</si>
  <si>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</si>
  <si>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</si>
  <si>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</si>
  <si>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</si>
  <si>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</si>
  <si>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</si>
  <si>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</si>
  <si>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</si>
  <si>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</si>
  <si>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</si>
  <si>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</si>
  <si>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</si>
  <si>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</si>
  <si>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</si>
  <si>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</si>
  <si>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</si>
  <si>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</si>
  <si>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</si>
  <si>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</si>
  <si>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</si>
  <si>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</si>
  <si>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</si>
  <si>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</si>
  <si>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</si>
  <si>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</si>
  <si>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</si>
  <si>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</si>
  <si>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</si>
  <si>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</si>
  <si>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</si>
  <si>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</si>
  <si>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</si>
  <si>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</si>
  <si>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</si>
  <si>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</si>
  <si>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</si>
  <si>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</si>
  <si>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</si>
  <si>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</si>
  <si>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</si>
  <si>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</si>
  <si>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</si>
  <si>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</si>
  <si>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</si>
  <si>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</si>
  <si>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</si>
  <si>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</si>
  <si>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</si>
  <si>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</si>
  <si>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</si>
  <si>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</si>
  <si>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</si>
  <si>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</si>
  <si>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</si>
  <si>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</si>
  <si>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</si>
  <si>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</si>
  <si>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</si>
  <si>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</si>
  <si>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</si>
  <si>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</si>
  <si>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</si>
  <si>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</si>
  <si>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</si>
  <si>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</si>
  <si>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</si>
  <si>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</si>
  <si>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</si>
  <si>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</si>
  <si>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</si>
  <si>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</si>
  <si>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</si>
  <si>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</si>
  <si>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</si>
  <si>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</si>
  <si>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</si>
  <si>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</si>
  <si>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</si>
  <si>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</si>
  <si>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</si>
  <si>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</si>
  <si>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</si>
  <si>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</si>
  <si>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</si>
  <si>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</si>
  <si>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</si>
  <si>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</si>
  <si>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</si>
  <si>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</si>
  <si>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</si>
  <si>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</si>
  <si>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</si>
  <si>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</si>
  <si>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</si>
  <si>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</si>
  <si>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</si>
  <si>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</si>
  <si>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</si>
  <si>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</si>
  <si>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</si>
  <si>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</si>
  <si>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</si>
  <si>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</si>
  <si>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</si>
  <si>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</si>
  <si>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</si>
  <si>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</si>
  <si>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</si>
  <si>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</si>
  <si>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</si>
  <si>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</si>
  <si>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</si>
  <si>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</si>
  <si>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</si>
  <si>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</si>
  <si>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</si>
  <si>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</si>
  <si>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</si>
  <si>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</si>
  <si>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</si>
  <si>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</si>
  <si>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</si>
  <si>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</si>
  <si>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</si>
  <si>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</si>
  <si>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</si>
  <si>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</si>
  <si>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</si>
  <si>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</si>
  <si>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</si>
  <si>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</si>
  <si>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</si>
  <si>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</si>
  <si>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</si>
  <si>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</si>
  <si>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</si>
  <si>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</si>
  <si>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</si>
  <si>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</si>
  <si>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</si>
  <si>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</si>
  <si>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</si>
  <si>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</si>
  <si>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</si>
  <si>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</si>
  <si>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</si>
  <si>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</si>
  <si>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</si>
  <si>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</si>
  <si>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</si>
  <si>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</si>
  <si>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</si>
  <si>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</si>
  <si>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</si>
  <si>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</si>
  <si>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</si>
  <si>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</si>
  <si>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</si>
  <si>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</si>
  <si>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</si>
  <si>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</si>
  <si>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</si>
  <si>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</si>
  <si>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</si>
  <si>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</si>
  <si>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</si>
  <si>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</si>
  <si>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</si>
  <si>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</si>
  <si>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</si>
  <si>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</si>
  <si>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</si>
  <si>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</si>
  <si>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</si>
  <si>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</si>
  <si>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</si>
  <si>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</si>
  <si>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</si>
  <si>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</si>
  <si>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</si>
  <si>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</si>
  <si>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</si>
  <si>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</si>
  <si>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</si>
  <si>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</si>
  <si>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</si>
  <si>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</si>
  <si>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</si>
  <si>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</si>
  <si>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</si>
  <si>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</si>
  <si>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</si>
  <si>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</si>
  <si>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</si>
  <si>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</si>
  <si>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</si>
  <si>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</si>
  <si>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</si>
  <si>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</si>
  <si>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</si>
  <si>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</si>
  <si>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</si>
  <si>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</si>
  <si>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</si>
  <si>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</si>
  <si>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</si>
  <si>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</si>
  <si>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</si>
  <si>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</si>
  <si>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</si>
  <si>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</si>
  <si>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</si>
  <si>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</si>
  <si>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</si>
  <si>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</si>
  <si>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</si>
  <si>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</si>
  <si>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</si>
  <si>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</si>
  <si>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</si>
  <si>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</si>
  <si>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</si>
  <si>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</si>
  <si>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</si>
  <si>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</si>
  <si>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</si>
  <si>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</si>
  <si>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</si>
  <si>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</si>
  <si>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</si>
  <si>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</si>
  <si>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</si>
  <si>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</si>
  <si>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</si>
  <si>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</si>
  <si>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</si>
  <si>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</si>
  <si>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</si>
  <si>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</si>
  <si>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</si>
  <si>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</si>
  <si>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</si>
  <si>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</si>
  <si>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</si>
  <si>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</si>
  <si>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</si>
  <si>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</si>
  <si>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</si>
  <si>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</si>
  <si>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</si>
  <si>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</si>
  <si>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</si>
  <si>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</si>
  <si>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</si>
  <si>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</si>
  <si>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</si>
  <si>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</si>
  <si>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</si>
  <si>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</si>
  <si>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</si>
  <si>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</si>
  <si>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</si>
  <si>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</si>
  <si>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</si>
  <si>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</si>
  <si>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</si>
  <si>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</si>
  <si>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</si>
  <si>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</si>
  <si>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</si>
  <si>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</si>
  <si>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</si>
  <si>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</si>
  <si>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</si>
  <si>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</si>
  <si>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</si>
  <si>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</si>
  <si>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</si>
  <si>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</si>
  <si>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</si>
  <si>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</si>
  <si>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</si>
  <si>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</si>
  <si>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</si>
  <si>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</si>
  <si>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</si>
  <si>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</si>
  <si>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</si>
  <si>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</si>
  <si>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</si>
  <si>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</si>
  <si>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</si>
  <si>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</si>
  <si>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</si>
  <si>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</si>
  <si>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</si>
  <si>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</si>
  <si>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</si>
  <si>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</si>
  <si>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</si>
  <si>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</si>
  <si>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</si>
  <si>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</si>
  <si>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</si>
  <si>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</si>
  <si>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</si>
  <si>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</si>
  <si>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</si>
  <si>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</si>
  <si>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</si>
  <si>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</si>
  <si>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</si>
  <si>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</si>
  <si>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</si>
  <si>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</si>
  <si>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</si>
  <si>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</si>
  <si>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</si>
  <si>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</si>
  <si>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</si>
  <si>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</si>
  <si>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</si>
  <si>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</si>
  <si>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</si>
  <si>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</si>
  <si>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</si>
  <si>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</si>
  <si>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</si>
  <si>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</si>
  <si>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</si>
  <si>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</si>
  <si>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</si>
  <si>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</si>
  <si>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</si>
  <si>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</si>
  <si>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</si>
  <si>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</si>
  <si>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</si>
  <si>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</si>
  <si>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</si>
  <si>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</si>
  <si>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</si>
  <si>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</si>
  <si>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</si>
  <si>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</si>
  <si>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</si>
  <si>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</si>
  <si>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</si>
  <si>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</si>
  <si>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</si>
  <si>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</si>
  <si>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</si>
  <si>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</si>
  <si>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</si>
  <si>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</si>
  <si>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</si>
  <si>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</si>
  <si>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</si>
  <si>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</si>
  <si>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</si>
  <si>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</si>
  <si>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</si>
  <si>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</si>
  <si>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</si>
  <si>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</si>
  <si>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</si>
  <si>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</si>
  <si>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</si>
  <si>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</si>
  <si>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</si>
  <si>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</si>
  <si>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</si>
  <si>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</si>
  <si>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</si>
  <si>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</si>
  <si>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</si>
  <si>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</si>
  <si>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</si>
  <si>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</si>
  <si>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</si>
  <si>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</si>
  <si>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</si>
  <si>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</si>
  <si>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</si>
  <si>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</si>
  <si>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</si>
  <si>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</si>
  <si>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</si>
  <si>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</si>
  <si>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</si>
  <si>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</si>
  <si>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</si>
  <si>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</si>
  <si>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</si>
  <si>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</si>
  <si>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</si>
  <si>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</si>
  <si>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</si>
  <si>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</si>
  <si>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</si>
  <si>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</si>
  <si>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</si>
  <si>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</si>
  <si>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</si>
  <si>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</si>
  <si>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</si>
  <si>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</si>
  <si>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</si>
  <si>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</si>
  <si>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</si>
  <si>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</si>
  <si>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</si>
  <si>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</si>
  <si>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</si>
  <si>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</si>
  <si>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</si>
  <si>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</si>
  <si>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</si>
  <si>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</si>
  <si>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</si>
  <si>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</si>
  <si>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</si>
  <si>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</si>
  <si>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</si>
  <si>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</si>
  <si>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</si>
  <si>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</si>
  <si>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</si>
  <si>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</si>
  <si>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</si>
  <si>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</si>
  <si>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</si>
  <si>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</si>
  <si>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</si>
  <si>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</si>
  <si>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</si>
  <si>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</si>
  <si>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</si>
  <si>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</si>
  <si>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</si>
  <si>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</si>
  <si>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</si>
  <si>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</si>
  <si>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</si>
  <si>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</si>
  <si>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</si>
  <si>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</si>
  <si>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</si>
  <si>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</si>
  <si>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</si>
  <si>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</si>
  <si>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</si>
  <si>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</si>
  <si>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</si>
  <si>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</si>
  <si>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</si>
  <si>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</si>
  <si>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</si>
  <si>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</si>
  <si>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</si>
  <si>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</si>
  <si>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</si>
  <si>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</si>
  <si>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</si>
  <si>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</si>
  <si>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</si>
  <si>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</si>
  <si>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</si>
  <si>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</si>
  <si>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</si>
  <si>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</si>
  <si>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</si>
  <si>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</si>
  <si>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</si>
  <si>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</si>
  <si>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</si>
  <si>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</si>
  <si>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</si>
  <si>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</si>
  <si>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</si>
  <si>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</si>
  <si>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</si>
  <si>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</si>
  <si>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</si>
  <si>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</si>
  <si>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</si>
  <si>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</si>
  <si>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</si>
  <si>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</si>
  <si>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</si>
  <si>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</si>
  <si>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</si>
  <si>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</si>
  <si>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</si>
  <si>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</si>
  <si>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</si>
  <si>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</si>
  <si>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</si>
  <si>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</si>
  <si>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</si>
  <si>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</si>
  <si>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</si>
  <si>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</si>
  <si>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</si>
  <si>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</si>
  <si>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</si>
  <si>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</si>
  <si>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</si>
  <si>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</si>
  <si>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</si>
  <si>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</si>
  <si>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</si>
  <si>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</si>
  <si>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</si>
  <si>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</si>
  <si>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</si>
  <si>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</si>
  <si>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</si>
  <si>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</si>
  <si>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</si>
  <si>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</si>
  <si>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</si>
  <si>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</si>
  <si>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</si>
  <si>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</si>
  <si>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</si>
  <si>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</si>
  <si>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</si>
  <si>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</si>
  <si>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</si>
  <si>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</si>
  <si>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</si>
  <si>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</si>
  <si>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</si>
  <si>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</si>
  <si>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</si>
  <si>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</si>
  <si>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</si>
  <si>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</si>
  <si>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</si>
  <si>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</si>
  <si>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</si>
  <si>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</si>
  <si>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</si>
  <si>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</si>
  <si>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</si>
  <si>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</si>
  <si>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</si>
  <si>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</si>
  <si>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</si>
  <si>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</si>
  <si>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</si>
  <si>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</si>
  <si>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</si>
  <si>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</si>
  <si>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</si>
  <si>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</si>
  <si>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</si>
  <si>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</si>
  <si>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</si>
  <si>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</si>
  <si>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</si>
  <si>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</si>
  <si>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</si>
  <si>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</si>
  <si>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</si>
  <si>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</si>
  <si>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</si>
  <si>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</si>
  <si>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</si>
  <si>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</si>
  <si>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</si>
  <si>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</si>
  <si>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</si>
  <si>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</si>
  <si>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</si>
  <si>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</si>
  <si>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</si>
  <si>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</si>
  <si>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</si>
  <si>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</si>
  <si>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</si>
  <si>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</si>
  <si>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</si>
  <si>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</si>
  <si>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</si>
  <si>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</si>
  <si>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</si>
  <si>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</si>
  <si>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</si>
  <si>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</si>
  <si>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</si>
  <si>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</si>
  <si>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</si>
  <si>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</si>
  <si>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</si>
  <si>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</si>
  <si>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</si>
  <si>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</si>
  <si>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</si>
  <si>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</si>
  <si>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</si>
  <si>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</si>
  <si>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</si>
  <si>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</si>
  <si>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</si>
  <si>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</si>
  <si>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</si>
  <si>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</si>
  <si>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</si>
  <si>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</si>
  <si>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</si>
  <si>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</si>
  <si>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</si>
  <si>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</si>
  <si>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</si>
  <si>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</si>
  <si>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</si>
  <si>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</si>
  <si>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</si>
  <si>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</si>
  <si>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</si>
  <si>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</si>
  <si>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</si>
  <si>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</si>
  <si>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</si>
  <si>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</si>
  <si>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</si>
  <si>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</si>
  <si>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</si>
  <si>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</si>
  <si>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</si>
  <si>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</si>
  <si>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</si>
  <si>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</si>
  <si>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</si>
  <si>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</si>
  <si>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</si>
  <si>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</si>
  <si>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</si>
  <si>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</si>
  <si>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</si>
  <si>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</si>
  <si>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</si>
  <si>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</si>
  <si>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</si>
  <si>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</si>
  <si>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</si>
  <si>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</si>
  <si>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</si>
  <si>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</si>
  <si>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</si>
  <si>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</si>
  <si>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</si>
  <si>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</si>
  <si>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</si>
  <si>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</si>
  <si>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</si>
  <si>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</si>
  <si>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</si>
  <si>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</si>
  <si>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</si>
  <si>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</si>
  <si>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</si>
  <si>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</si>
  <si>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</si>
  <si>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</si>
  <si>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</si>
  <si>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</si>
  <si>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</si>
  <si>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</si>
  <si>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</si>
  <si>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</si>
  <si>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</si>
  <si>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</si>
  <si>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</si>
  <si>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</si>
  <si>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</si>
  <si>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</si>
  <si>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</si>
  <si>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</si>
  <si>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</si>
  <si>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</si>
  <si>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</si>
  <si>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</si>
  <si>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</si>
  <si>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</si>
  <si>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</si>
  <si>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</si>
  <si>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</si>
  <si>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</si>
  <si>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</si>
  <si>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</si>
  <si>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</si>
  <si>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</si>
  <si>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</si>
  <si>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</si>
  <si>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</si>
  <si>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</si>
  <si>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</si>
  <si>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</si>
  <si>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</si>
  <si>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</si>
  <si>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</si>
  <si>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</si>
  <si>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</si>
  <si>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</si>
  <si>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</si>
  <si>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</si>
  <si>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</si>
  <si>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</si>
  <si>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</si>
  <si>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</si>
  <si>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</si>
  <si>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</si>
  <si>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</si>
  <si>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</si>
  <si>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</si>
  <si>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</si>
  <si>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</si>
  <si>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</si>
  <si>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</si>
  <si>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</si>
  <si>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</si>
  <si>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</si>
  <si>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</si>
  <si>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</si>
  <si>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</si>
  <si>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</si>
  <si>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</si>
  <si>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</si>
  <si>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</si>
  <si>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</si>
  <si>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</si>
  <si>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</si>
  <si>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</si>
  <si>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</si>
  <si>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</si>
  <si>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</si>
  <si>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</si>
  <si>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</si>
  <si>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</si>
  <si>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</si>
  <si>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</si>
  <si>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</si>
  <si>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</si>
  <si>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</si>
  <si>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</si>
  <si>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</si>
  <si>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</si>
  <si>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</si>
  <si>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</si>
  <si>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</si>
  <si>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</si>
  <si>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</si>
  <si>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</si>
  <si>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</si>
  <si>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</si>
  <si>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</si>
  <si>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</si>
  <si>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</si>
  <si>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</si>
  <si>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</si>
  <si>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</si>
  <si>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</si>
  <si>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</si>
  <si>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</si>
  <si>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</si>
  <si>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</si>
  <si>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</si>
  <si>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</si>
  <si>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</si>
  <si>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</si>
  <si>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</si>
  <si>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</si>
  <si>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</si>
  <si>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</si>
  <si>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</si>
  <si>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</si>
  <si>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</si>
  <si>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</si>
  <si>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</si>
  <si>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</si>
  <si>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</si>
  <si>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</si>
  <si>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</si>
  <si>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</si>
  <si>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</si>
  <si>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</si>
  <si>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</si>
  <si>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</si>
  <si>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</si>
  <si>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</si>
  <si>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</si>
  <si>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</si>
  <si>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</si>
  <si>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</si>
  <si>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</si>
  <si>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</si>
  <si>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</si>
  <si>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</si>
  <si>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</si>
  <si>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</si>
  <si>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</si>
  <si>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</si>
  <si>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</si>
  <si>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</si>
  <si>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</si>
  <si>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</si>
  <si>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</si>
  <si>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</si>
  <si>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</si>
  <si>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</si>
  <si>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</si>
  <si>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</si>
  <si>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</si>
  <si>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</si>
  <si>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</si>
  <si>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</si>
  <si>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</si>
  <si>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</si>
  <si>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</si>
  <si>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</si>
  <si>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</si>
  <si>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</si>
  <si>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</si>
  <si>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</si>
  <si>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</si>
  <si>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</si>
  <si>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</si>
  <si>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</si>
  <si>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</si>
  <si>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</si>
  <si>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</si>
  <si>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</si>
  <si>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</si>
  <si>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</si>
  <si>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</si>
  <si>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</si>
  <si>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</si>
  <si>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</si>
  <si>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</si>
  <si>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</si>
  <si>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</si>
  <si>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</si>
  <si>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</si>
  <si>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</si>
  <si>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</si>
  <si>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</si>
  <si>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</si>
  <si>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</si>
  <si>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</si>
  <si>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</si>
  <si>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</si>
  <si>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</si>
  <si>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</si>
  <si>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</si>
  <si>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</si>
  <si>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</si>
  <si>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</si>
  <si>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</si>
  <si>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</si>
  <si>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</si>
  <si>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</si>
  <si>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</si>
  <si>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</si>
  <si>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</si>
  <si>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</si>
  <si>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</si>
  <si>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</si>
  <si>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</si>
  <si>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</si>
  <si>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</si>
  <si>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</si>
  <si>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</si>
  <si>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</si>
  <si>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</si>
  <si>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</si>
  <si>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</si>
  <si>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</si>
  <si>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</si>
  <si>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</si>
  <si>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</si>
  <si>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</si>
  <si>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</si>
  <si>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</si>
  <si>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</si>
  <si>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</si>
  <si>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</si>
  <si>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</si>
  <si>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</si>
  <si>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</si>
  <si>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</si>
  <si>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</si>
  <si>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</si>
  <si>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</si>
  <si>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</si>
  <si>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</si>
  <si>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</si>
  <si>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</si>
  <si>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</si>
  <si>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</si>
  <si>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</si>
  <si>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</si>
  <si>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</si>
  <si>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</si>
  <si>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</si>
  <si>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</si>
  <si>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</si>
  <si>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</si>
  <si>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</si>
  <si>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</si>
  <si>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</si>
  <si>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</si>
  <si>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</si>
  <si>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</si>
  <si>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</si>
  <si>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</si>
  <si>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</si>
  <si>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</si>
  <si>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</si>
  <si>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</si>
  <si>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</si>
  <si>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</si>
  <si>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</si>
  <si>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</si>
  <si>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</si>
  <si>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</si>
  <si>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</si>
  <si>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</si>
  <si>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</si>
  <si>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</si>
  <si>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</si>
  <si>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</si>
  <si>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</si>
  <si>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</si>
  <si>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</si>
  <si>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</si>
  <si>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</si>
  <si>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</si>
  <si>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</si>
  <si>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</si>
  <si>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</si>
  <si>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</si>
  <si>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</si>
  <si>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</si>
  <si>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</si>
  <si>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</si>
  <si>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</si>
  <si>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</si>
  <si>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</si>
  <si>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</si>
  <si>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</si>
  <si>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</si>
  <si>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</si>
  <si>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</si>
  <si>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</si>
  <si>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</si>
  <si>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</si>
  <si>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</si>
  <si>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</si>
  <si>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</si>
  <si>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</si>
  <si>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</si>
  <si>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</si>
  <si>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</si>
  <si>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</si>
  <si>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</si>
  <si>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</si>
  <si>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</si>
  <si>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</si>
  <si>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</si>
  <si>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</si>
  <si>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</si>
  <si>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</si>
  <si>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</si>
  <si>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</si>
  <si>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</si>
  <si>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</si>
  <si>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</si>
  <si>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</si>
  <si>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</si>
  <si>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</si>
  <si>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</si>
  <si>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</si>
  <si>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</si>
  <si>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</si>
  <si>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</si>
  <si>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</si>
  <si>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</si>
  <si>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</si>
  <si>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</si>
  <si>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</si>
  <si>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</si>
  <si>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</si>
  <si>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</si>
  <si>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</si>
  <si>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</si>
  <si>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</si>
  <si>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</si>
  <si>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</si>
  <si>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</si>
  <si>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</si>
  <si>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</si>
  <si>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</si>
  <si>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</si>
  <si>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</si>
  <si>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</si>
  <si>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</si>
  <si>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</si>
  <si>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</si>
  <si>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</si>
  <si>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</si>
  <si>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</si>
  <si>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</si>
  <si>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</si>
  <si>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</si>
  <si>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</si>
  <si>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</si>
  <si>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</si>
  <si>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</si>
  <si>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</si>
  <si>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</si>
  <si>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</si>
  <si>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</si>
  <si>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</si>
  <si>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</si>
  <si>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</si>
  <si>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</si>
  <si>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</si>
  <si>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</si>
  <si>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</si>
  <si>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</si>
  <si>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</si>
  <si>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</si>
  <si>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</si>
  <si>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</si>
  <si>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</si>
  <si>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</si>
  <si>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</si>
  <si>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</si>
  <si>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</si>
  <si>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</si>
  <si>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</si>
  <si>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</si>
  <si>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</si>
  <si>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</si>
  <si>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</si>
  <si>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</si>
  <si>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</si>
  <si>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</si>
  <si>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</si>
  <si>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</si>
  <si>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</si>
  <si>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</si>
  <si>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</si>
  <si>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</si>
  <si>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</si>
  <si>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</si>
  <si>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</si>
  <si>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</si>
  <si>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</si>
  <si>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</si>
  <si>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</si>
  <si>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</si>
  <si>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</si>
  <si>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</si>
  <si>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</si>
  <si>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</si>
  <si>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</si>
  <si>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</si>
  <si>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</si>
  <si>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</si>
  <si>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</si>
  <si>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</si>
  <si>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</si>
  <si>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</si>
  <si>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</si>
  <si>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</si>
  <si>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</si>
  <si>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</si>
  <si>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</si>
  <si>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</si>
  <si>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</si>
  <si>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</si>
  <si>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</si>
  <si>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</si>
  <si>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</si>
  <si>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</si>
  <si>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</si>
  <si>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</si>
  <si>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</si>
  <si>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</si>
  <si>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</si>
  <si>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</si>
  <si>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</si>
  <si>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</si>
  <si>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</si>
  <si>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</si>
  <si>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</si>
  <si>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</si>
  <si>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</si>
  <si>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</si>
  <si>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</si>
  <si>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</si>
  <si>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</si>
  <si>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</si>
  <si>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</si>
  <si>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</si>
  <si>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</si>
  <si>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</si>
  <si>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</si>
  <si>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</si>
  <si>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</si>
  <si>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</si>
  <si>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</si>
  <si>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</si>
  <si>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</si>
  <si>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</si>
  <si>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</si>
  <si>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</si>
  <si>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</si>
  <si>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</si>
  <si>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</si>
  <si>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</si>
  <si>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</si>
  <si>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</si>
  <si>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</si>
  <si>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</si>
  <si>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</si>
  <si>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</si>
  <si>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</si>
  <si>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</si>
  <si>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</si>
  <si>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</si>
  <si>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</si>
  <si>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</si>
  <si>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</si>
  <si>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</si>
  <si>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</si>
  <si>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</si>
  <si>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</si>
  <si>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</si>
  <si>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</si>
  <si>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</si>
  <si>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</si>
  <si>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</si>
  <si>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</si>
  <si>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</si>
  <si>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</si>
  <si>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</si>
  <si>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</si>
  <si>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</si>
  <si>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</si>
  <si>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</si>
  <si>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</si>
  <si>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</si>
  <si>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</si>
  <si>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</si>
  <si>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</si>
  <si>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</si>
  <si>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</si>
  <si>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</si>
  <si>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</si>
  <si>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</si>
  <si>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</si>
  <si>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</si>
  <si>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</si>
  <si>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</si>
  <si>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</si>
  <si>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</si>
  <si>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</si>
  <si>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</si>
  <si>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</si>
  <si>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</si>
  <si>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</si>
  <si>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</si>
  <si>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</si>
  <si>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</si>
  <si>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</si>
  <si>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</si>
  <si>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</si>
  <si>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</si>
  <si>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</si>
  <si>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</si>
  <si>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</si>
  <si>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</si>
  <si>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</si>
  <si>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</si>
  <si>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</si>
  <si>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</si>
  <si>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</si>
  <si>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</si>
  <si>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</si>
  <si>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</si>
  <si>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</si>
  <si>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</si>
  <si>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</si>
  <si>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</si>
  <si>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</si>
  <si>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</si>
  <si>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</si>
  <si>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</si>
  <si>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</si>
  <si>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</si>
  <si>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</si>
  <si>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</si>
  <si>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</si>
  <si>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</si>
  <si>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</si>
  <si>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</si>
  <si>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</si>
  <si>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</si>
  <si>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</si>
  <si>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</si>
  <si>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</si>
  <si>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</si>
  <si>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</si>
  <si>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</si>
  <si>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</si>
  <si>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</si>
  <si>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</si>
  <si>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</si>
  <si>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</si>
  <si>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</si>
  <si>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</si>
  <si>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</si>
  <si>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</si>
  <si>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</si>
  <si>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</si>
  <si>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</si>
  <si>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</si>
  <si>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</si>
  <si>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</si>
  <si>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</si>
  <si>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</si>
  <si>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</si>
  <si>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</si>
  <si>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</si>
  <si>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</si>
  <si>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</si>
  <si>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</si>
  <si>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</si>
  <si>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</si>
  <si>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</si>
  <si>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</si>
  <si>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</si>
  <si>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</si>
  <si>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</si>
  <si>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</si>
  <si>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</si>
  <si>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</si>
  <si>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</si>
  <si>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</si>
  <si>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</si>
  <si>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</si>
  <si>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</si>
  <si>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</si>
  <si>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</si>
  <si>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</si>
  <si>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</si>
  <si>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</si>
  <si>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</si>
  <si>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</si>
  <si>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</si>
  <si>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</si>
  <si>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</si>
  <si>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</si>
  <si>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</si>
  <si>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</si>
  <si>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</si>
  <si>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</si>
  <si>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</si>
  <si>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</si>
  <si>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</si>
  <si>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</si>
  <si>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</si>
  <si>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</si>
  <si>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</si>
  <si>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</si>
  <si>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</si>
  <si>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</si>
  <si>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</si>
  <si>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</si>
  <si>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</si>
  <si>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</si>
  <si>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</si>
  <si>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</si>
  <si>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</si>
  <si>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</si>
  <si>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</si>
  <si>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</si>
  <si>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</si>
  <si>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</si>
  <si>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</si>
  <si>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</si>
  <si>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</si>
  <si>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</si>
  <si>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</si>
  <si>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</si>
  <si>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</si>
  <si>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</si>
  <si>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</si>
  <si>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</si>
  <si>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</si>
  <si>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</si>
  <si>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</si>
  <si>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</si>
  <si>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</si>
  <si>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</si>
  <si>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</si>
  <si>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</si>
  <si>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</si>
  <si>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</si>
  <si>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</si>
  <si>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</si>
  <si>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</si>
  <si>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</si>
  <si>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</si>
  <si>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</si>
  <si>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</si>
  <si>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</si>
  <si>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</si>
  <si>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</si>
  <si>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</si>
  <si>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</si>
  <si>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</si>
  <si>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</si>
  <si>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</si>
  <si>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</si>
  <si>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</si>
  <si>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</si>
  <si>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</si>
  <si>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</si>
  <si>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</si>
  <si>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</si>
  <si>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</si>
  <si>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</si>
  <si>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</si>
  <si>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</si>
  <si>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</si>
  <si>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</si>
  <si>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</si>
  <si>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</si>
  <si>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</si>
  <si>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</si>
  <si>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</si>
  <si>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</si>
  <si>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</si>
  <si>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</si>
  <si>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</si>
  <si>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</si>
  <si>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</si>
  <si>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</si>
  <si>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</si>
  <si>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</si>
  <si>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</si>
  <si>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</si>
  <si>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</si>
  <si>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</si>
  <si>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</si>
  <si>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</si>
  <si>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</si>
  <si>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</si>
  <si>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</si>
  <si>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</si>
  <si>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</si>
  <si>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</si>
  <si>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</si>
  <si>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</si>
  <si>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</si>
  <si>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</si>
  <si>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</si>
  <si>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</si>
  <si>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</si>
  <si>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</si>
  <si>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</si>
  <si>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</si>
  <si>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</si>
  <si>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</si>
  <si>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</si>
  <si>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</si>
  <si>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</si>
  <si>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</si>
  <si>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</si>
  <si>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</si>
  <si>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</si>
  <si>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</si>
  <si>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</si>
  <si>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</si>
  <si>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</si>
  <si>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</si>
  <si>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</si>
  <si>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</si>
  <si>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</si>
  <si>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</si>
  <si>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</si>
  <si>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</si>
  <si>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</si>
  <si>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</si>
  <si>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</si>
  <si>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</si>
  <si>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</si>
  <si>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</si>
  <si>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</si>
  <si>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</si>
  <si>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</si>
  <si>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</si>
  <si>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</si>
  <si>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</si>
  <si>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</si>
  <si>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</si>
  <si>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</si>
  <si>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</si>
  <si>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</si>
  <si>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</si>
  <si>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</si>
  <si>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</si>
  <si>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</si>
  <si>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</si>
  <si>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</si>
  <si>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</si>
  <si>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</si>
  <si>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</si>
  <si>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</si>
  <si>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</si>
  <si>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</si>
  <si>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</si>
  <si>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</si>
  <si>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</si>
  <si>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</si>
  <si>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</si>
  <si>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</si>
  <si>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</si>
  <si>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</si>
  <si>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</si>
  <si>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</si>
  <si>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</si>
  <si>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</si>
  <si>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</si>
  <si>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</si>
  <si>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</si>
  <si>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</si>
  <si>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</si>
  <si>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</si>
  <si>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</si>
  <si>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</si>
  <si>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</si>
  <si>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</si>
  <si>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</si>
  <si>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</si>
  <si>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</si>
  <si>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</si>
  <si>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</si>
  <si>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</si>
  <si>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</si>
  <si>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</si>
  <si>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</si>
  <si>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</si>
  <si>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</si>
  <si>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</si>
  <si>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</si>
  <si>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</si>
  <si>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</si>
  <si>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</si>
  <si>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</si>
  <si>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</si>
  <si>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</si>
  <si>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</si>
  <si>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</si>
  <si>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</si>
  <si>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</si>
  <si>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</si>
  <si>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</si>
  <si>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</si>
  <si>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</si>
  <si>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</si>
  <si>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</si>
  <si>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</si>
  <si>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</si>
  <si>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</si>
  <si>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</si>
  <si>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</si>
  <si>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</si>
  <si>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</si>
  <si>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</si>
  <si>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</si>
  <si>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</si>
  <si>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</si>
  <si>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</si>
  <si>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</si>
  <si>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</si>
  <si>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</si>
  <si>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</si>
  <si>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</si>
  <si>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</si>
  <si>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</si>
  <si>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</si>
  <si>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</si>
  <si>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</si>
  <si>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</si>
  <si>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</si>
  <si>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</si>
  <si>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</si>
  <si>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</si>
  <si>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</si>
  <si>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</si>
  <si>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</si>
  <si>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</si>
  <si>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</si>
  <si>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</si>
  <si>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</si>
  <si>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</si>
  <si>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</si>
  <si>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</si>
  <si>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</si>
  <si>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</si>
  <si>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</si>
  <si>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</si>
  <si>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</si>
  <si>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</si>
  <si>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</si>
  <si>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</si>
  <si>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</si>
  <si>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</si>
  <si>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</si>
  <si>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</si>
  <si>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</si>
  <si>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</si>
  <si>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</si>
  <si>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</si>
  <si>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</si>
  <si>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</si>
  <si>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</si>
  <si>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</si>
  <si>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</si>
  <si>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</si>
  <si>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</si>
  <si>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</si>
  <si>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</si>
  <si>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</si>
  <si>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</si>
  <si>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</si>
  <si>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</si>
  <si>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</si>
  <si>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</si>
  <si>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</si>
  <si>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</si>
  <si>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</si>
  <si>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</si>
  <si>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</si>
  <si>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</si>
  <si>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</si>
  <si>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</si>
  <si>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</si>
  <si>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</si>
  <si>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</si>
  <si>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</si>
  <si>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</si>
  <si>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</si>
  <si>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</si>
  <si>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</si>
  <si>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</si>
  <si>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</si>
  <si>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</si>
  <si>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</si>
  <si>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</si>
  <si>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</si>
  <si>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</si>
  <si>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</si>
  <si>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</si>
  <si>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</si>
  <si>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</si>
  <si>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</si>
  <si>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</si>
  <si>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</si>
  <si>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</si>
  <si>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</si>
  <si>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</si>
  <si>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</si>
  <si>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</si>
  <si>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</si>
  <si>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</si>
  <si>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</si>
  <si>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</si>
  <si>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</si>
  <si>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</si>
  <si>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</si>
  <si>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</si>
  <si>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</si>
  <si>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</si>
  <si>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</si>
  <si>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</si>
  <si>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</si>
  <si>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</si>
  <si>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</si>
  <si>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</si>
  <si>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</si>
  <si>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</si>
  <si>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</si>
  <si>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</si>
  <si>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</si>
  <si>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</si>
  <si>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</si>
  <si>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</si>
  <si>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</si>
  <si>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</si>
  <si>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</si>
  <si>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</si>
  <si>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</si>
  <si>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</si>
  <si>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</si>
  <si>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</si>
  <si>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</si>
  <si>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</si>
  <si>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</si>
  <si>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</si>
  <si>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</si>
  <si>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</si>
  <si>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</si>
  <si>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</si>
  <si>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</si>
  <si>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</si>
  <si>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</si>
  <si>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</si>
  <si>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</si>
  <si>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</si>
  <si>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</si>
  <si>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</si>
  <si>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</si>
  <si>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</si>
  <si>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</si>
  <si>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</si>
  <si>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</si>
  <si>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</si>
  <si>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</si>
  <si>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</si>
  <si>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</si>
  <si>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</si>
  <si>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</si>
  <si>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</si>
  <si>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</si>
  <si>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</si>
  <si>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</si>
  <si>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</si>
  <si>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</si>
  <si>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</si>
  <si>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</si>
  <si>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</si>
  <si>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</si>
  <si>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</si>
  <si>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</si>
  <si>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</si>
  <si>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</si>
  <si>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</si>
  <si>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</si>
  <si>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</si>
  <si>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</si>
  <si>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</si>
  <si>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</si>
  <si>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</si>
  <si>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</si>
  <si>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</si>
  <si>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</si>
  <si>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</si>
  <si>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</si>
  <si>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</si>
  <si>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</si>
  <si>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</si>
  <si>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</si>
  <si>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</si>
  <si>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</si>
  <si>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</si>
  <si>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</si>
  <si>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</si>
  <si>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</si>
  <si>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</si>
  <si>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</si>
  <si>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</si>
  <si>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</si>
  <si>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</si>
  <si>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</si>
  <si>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</si>
  <si>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</si>
  <si>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</si>
  <si>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</si>
  <si>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</si>
  <si>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</si>
  <si>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</si>
  <si>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</si>
  <si>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</si>
  <si>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</si>
  <si>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</si>
  <si>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</si>
  <si>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</si>
  <si>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</si>
  <si>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</si>
  <si>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</si>
  <si>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</si>
  <si>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</si>
  <si>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</si>
  <si>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</si>
  <si>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</si>
  <si>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</si>
  <si>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</si>
  <si>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</si>
  <si>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</si>
  <si>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</si>
  <si>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</si>
  <si>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</si>
  <si>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</si>
  <si>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</si>
  <si>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</si>
  <si>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</si>
  <si>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</si>
  <si>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</si>
  <si>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</si>
  <si>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</si>
  <si>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</si>
  <si>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</si>
  <si>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</si>
  <si>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</si>
  <si>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</si>
  <si>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</si>
  <si>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</si>
  <si>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</si>
  <si>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</si>
  <si>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</si>
  <si>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</si>
  <si>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</si>
  <si>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</si>
  <si>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</si>
  <si>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</si>
  <si>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</si>
  <si>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</si>
  <si>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</si>
  <si>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</si>
  <si>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</si>
  <si>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</si>
  <si>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</si>
  <si>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</si>
  <si>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</si>
  <si>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</si>
  <si>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</si>
  <si>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</si>
  <si>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</si>
  <si>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</si>
  <si>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</si>
  <si>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</si>
  <si>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</si>
  <si>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</si>
  <si>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</si>
  <si>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</si>
  <si>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</si>
  <si>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</si>
  <si>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</si>
  <si>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</si>
  <si>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</si>
  <si>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</si>
  <si>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</si>
  <si>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</si>
  <si>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</si>
  <si>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</si>
  <si>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</si>
  <si>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</si>
  <si>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</si>
  <si>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</si>
  <si>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</si>
  <si>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</si>
  <si>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</si>
  <si>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</si>
  <si>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</si>
  <si>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</si>
  <si>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</si>
  <si>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</si>
  <si>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</si>
  <si>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</si>
  <si>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</si>
  <si>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</si>
  <si>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</si>
  <si>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</si>
  <si>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</si>
  <si>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</si>
  <si>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</si>
  <si>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</si>
  <si>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</si>
  <si>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</si>
  <si>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</si>
  <si>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</si>
  <si>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</si>
  <si>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</si>
  <si>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</si>
  <si>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</si>
  <si>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</si>
  <si>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</si>
  <si>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</si>
  <si>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</si>
  <si>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</si>
  <si>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</si>
  <si>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</si>
  <si>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</si>
  <si>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</si>
  <si>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</si>
  <si>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</si>
  <si>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</si>
  <si>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</si>
  <si>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</si>
  <si>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</si>
  <si>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</si>
  <si>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</si>
  <si>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</si>
  <si>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</si>
  <si>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</si>
  <si>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</si>
  <si>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</si>
  <si>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</si>
  <si>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</si>
  <si>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</si>
  <si>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</si>
  <si>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</si>
  <si>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</si>
  <si>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</si>
  <si>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</si>
  <si>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</si>
  <si>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</si>
  <si>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</si>
  <si>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</si>
  <si>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</si>
  <si>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</si>
  <si>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</si>
  <si>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</si>
  <si>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</si>
  <si>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</si>
  <si>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</si>
  <si>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</si>
  <si>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</si>
  <si>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</si>
  <si>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</si>
  <si>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</si>
  <si>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</si>
  <si>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</si>
  <si>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</si>
  <si>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</si>
  <si>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</si>
  <si>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</si>
  <si>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</si>
  <si>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</si>
  <si>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</si>
  <si>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</si>
  <si>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</si>
  <si>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</si>
  <si>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</si>
  <si>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</si>
  <si>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</si>
  <si>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</si>
  <si>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</si>
  <si>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</si>
  <si>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</si>
  <si>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</si>
  <si>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</si>
  <si>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</si>
  <si>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</si>
  <si>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</si>
  <si>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</si>
  <si>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</si>
  <si>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</si>
  <si>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</si>
  <si>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</si>
  <si>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</si>
  <si>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</si>
  <si>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</si>
  <si>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</si>
  <si>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</si>
  <si>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</si>
  <si>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</si>
  <si>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</si>
  <si>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</si>
  <si>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</si>
  <si>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</si>
  <si>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</si>
  <si>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</si>
  <si>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</si>
  <si>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</si>
  <si>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</si>
  <si>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</si>
  <si>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</si>
  <si>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</si>
  <si>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</si>
  <si>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</si>
  <si>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</si>
  <si>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</si>
  <si>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</si>
  <si>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</si>
  <si>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</si>
  <si>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</si>
  <si>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</si>
  <si>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</si>
  <si>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</si>
  <si>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</si>
  <si>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</si>
  <si>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</si>
  <si>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</si>
  <si>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</si>
  <si>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</si>
  <si>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</si>
  <si>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</si>
  <si>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</si>
  <si>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</si>
  <si>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</si>
  <si>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</si>
  <si>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</si>
  <si>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</si>
  <si>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</si>
  <si>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</si>
  <si>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</si>
  <si>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</si>
  <si>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</si>
  <si>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</si>
  <si>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</si>
  <si>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</si>
  <si>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</si>
  <si>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</si>
  <si>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</si>
  <si>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</si>
  <si>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</si>
  <si>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</si>
  <si>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</si>
  <si>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</si>
  <si>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</si>
  <si>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</si>
  <si>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</si>
  <si>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</si>
  <si>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</si>
  <si>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</si>
  <si>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</si>
  <si>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</si>
  <si>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</si>
  <si>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</si>
  <si>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</si>
  <si>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</si>
  <si>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</si>
  <si>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</si>
  <si>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</si>
  <si>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</si>
  <si>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</si>
  <si>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</si>
  <si>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</si>
  <si>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</si>
  <si>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</si>
  <si>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</si>
  <si>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</si>
  <si>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</si>
  <si>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</si>
  <si>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</si>
  <si>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</si>
  <si>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</si>
  <si>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</si>
  <si>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</si>
  <si>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</si>
  <si>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</si>
  <si>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</si>
  <si>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</si>
  <si>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</si>
  <si>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</si>
  <si>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</si>
  <si>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</si>
  <si>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</si>
  <si>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</si>
  <si>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</si>
  <si>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</si>
  <si>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</si>
  <si>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</si>
  <si>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</si>
  <si>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</si>
  <si>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</si>
  <si>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</si>
  <si>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</si>
  <si>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</si>
  <si>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</si>
  <si>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</si>
  <si>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</si>
  <si>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</si>
  <si>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</si>
  <si>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</si>
  <si>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</si>
  <si>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</si>
  <si>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</si>
  <si>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</si>
  <si>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</si>
  <si>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</si>
  <si>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</si>
  <si>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</si>
  <si>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</si>
  <si>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</si>
  <si>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</si>
  <si>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</si>
  <si>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</si>
  <si>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</si>
  <si>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</si>
  <si>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</si>
  <si>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</si>
  <si>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</si>
  <si>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</si>
  <si>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</si>
  <si>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</si>
  <si>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</si>
  <si>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</si>
  <si>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</si>
  <si>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</si>
  <si>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</si>
  <si>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</si>
  <si>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</si>
  <si>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</si>
  <si>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</si>
  <si>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</si>
  <si>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</si>
  <si>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</si>
  <si>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</si>
  <si>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</si>
  <si>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</si>
  <si>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</si>
  <si>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</si>
  <si>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</si>
  <si>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</si>
  <si>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</si>
  <si>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</si>
  <si>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</si>
  <si>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</si>
  <si>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</si>
  <si>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</si>
  <si>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</si>
  <si>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</si>
  <si>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</si>
  <si>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</si>
  <si>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</si>
  <si>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</si>
  <si>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</si>
  <si>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</si>
  <si>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</si>
  <si>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</si>
  <si>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</si>
  <si>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</si>
  <si>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</si>
  <si>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</si>
  <si>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</si>
  <si>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</si>
  <si>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</si>
  <si>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</si>
  <si>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</si>
  <si>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</si>
  <si>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</si>
  <si>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</si>
  <si>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</si>
  <si>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</si>
  <si>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</si>
  <si>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</si>
  <si>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</si>
  <si>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</si>
  <si>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</si>
  <si>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</si>
  <si>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</si>
  <si>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</si>
  <si>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</si>
  <si>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</si>
  <si>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</si>
  <si>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</si>
  <si>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</si>
  <si>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</si>
  <si>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</si>
  <si>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</si>
  <si>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</si>
  <si>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</si>
  <si>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</si>
  <si>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</si>
  <si>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</si>
  <si>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</si>
  <si>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</si>
  <si>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</si>
  <si>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</si>
  <si>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</si>
  <si>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</si>
  <si>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</si>
  <si>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</si>
  <si>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</si>
  <si>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</si>
  <si>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</si>
  <si>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</si>
  <si>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</si>
  <si>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</si>
  <si>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</si>
  <si>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</si>
  <si>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</si>
  <si>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</si>
  <si>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</si>
  <si>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</si>
  <si>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</si>
  <si>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</si>
  <si>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</si>
  <si>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</si>
  <si>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</si>
  <si>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</si>
  <si>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</si>
  <si>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</si>
  <si>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</si>
  <si>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</si>
  <si>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</si>
  <si>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</si>
  <si>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</si>
  <si>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</si>
  <si>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</si>
  <si>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</si>
  <si>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</si>
  <si>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</si>
  <si>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</si>
  <si>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</si>
  <si>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</si>
  <si>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</si>
  <si>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</si>
  <si>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</si>
  <si>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</si>
  <si>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</si>
  <si>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</si>
  <si>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</si>
  <si>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</si>
  <si>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</si>
  <si>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</si>
  <si>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</si>
  <si>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</si>
  <si>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</si>
  <si>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</si>
  <si>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</si>
  <si>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</si>
  <si>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</si>
  <si>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</si>
  <si>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</si>
  <si>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</si>
  <si>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</si>
  <si>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</si>
  <si>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</si>
  <si>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</si>
  <si>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</si>
  <si>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</si>
  <si>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</si>
  <si>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</si>
  <si>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</si>
  <si>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</si>
  <si>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</si>
  <si>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</si>
  <si>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</si>
  <si>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</si>
  <si>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</si>
  <si>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</si>
  <si>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</si>
  <si>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</si>
  <si>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</si>
  <si>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</si>
  <si>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</si>
  <si>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</si>
  <si>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</si>
  <si>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</si>
  <si>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</si>
  <si>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</si>
  <si>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</si>
  <si>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</si>
  <si>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</si>
  <si>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</si>
  <si>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</si>
  <si>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</si>
  <si>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</si>
  <si>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</si>
  <si>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</si>
  <si>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</si>
  <si>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</si>
  <si>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</si>
  <si>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</si>
  <si>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</si>
  <si>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</si>
  <si>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</si>
  <si>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</si>
  <si>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</si>
  <si>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</si>
  <si>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</si>
  <si>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</si>
  <si>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</si>
  <si>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</si>
  <si>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</si>
  <si>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</si>
  <si>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</si>
  <si>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</si>
  <si>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</si>
  <si>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</si>
  <si>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</si>
  <si>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</si>
  <si>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</si>
  <si>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</si>
  <si>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</si>
  <si>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</si>
  <si>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</si>
  <si>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</si>
  <si>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</si>
  <si>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</si>
  <si>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</si>
  <si>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</si>
  <si>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</si>
  <si>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</si>
  <si>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</si>
  <si>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</si>
  <si>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</si>
  <si>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</si>
  <si>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</si>
  <si>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</si>
  <si>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</si>
  <si>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</si>
  <si>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</si>
  <si>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</si>
  <si>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</si>
  <si>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</si>
  <si>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</si>
  <si>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</si>
  <si>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</si>
  <si>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</si>
  <si>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</si>
  <si>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</si>
  <si>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</si>
  <si>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</si>
  <si>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</si>
  <si>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</si>
  <si>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</si>
  <si>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</si>
  <si>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</si>
  <si>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</si>
  <si>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</si>
  <si>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</si>
  <si>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</si>
  <si>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</si>
  <si>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</si>
  <si>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</si>
  <si>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</si>
  <si>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</si>
  <si>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</si>
  <si>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</si>
  <si>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</si>
  <si>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</si>
  <si>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</si>
  <si>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</si>
  <si>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</si>
  <si>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</si>
  <si>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</si>
  <si>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</si>
  <si>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</si>
  <si>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</si>
  <si>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</si>
  <si>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</si>
  <si>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</si>
  <si>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</si>
  <si>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</si>
  <si>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</si>
  <si>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</si>
  <si>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</si>
  <si>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</si>
  <si>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</si>
  <si>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</si>
  <si>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</si>
  <si>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</si>
  <si>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</si>
  <si>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</si>
  <si>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</si>
  <si>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</si>
  <si>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</si>
  <si>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</si>
  <si>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</si>
  <si>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</si>
  <si>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</si>
  <si>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</si>
  <si>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</si>
  <si>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</si>
  <si>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</si>
  <si>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</si>
  <si>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</si>
  <si>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</si>
  <si>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</si>
  <si>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</si>
  <si>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</si>
  <si>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</si>
  <si>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</si>
  <si>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</si>
  <si>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</si>
  <si>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</si>
  <si>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</si>
  <si>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</si>
  <si>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</si>
  <si>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</si>
  <si>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</si>
  <si>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</si>
  <si>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</si>
  <si>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</si>
  <si>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</si>
  <si>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</si>
  <si>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</si>
  <si>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</si>
  <si>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</si>
  <si>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</si>
  <si>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</si>
  <si>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</si>
  <si>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</si>
  <si>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</si>
  <si>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</si>
  <si>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</si>
  <si>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</si>
  <si>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</si>
  <si>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</si>
  <si>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</si>
  <si>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</si>
  <si>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</si>
  <si>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</si>
  <si>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</si>
  <si>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</si>
  <si>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</si>
  <si>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</si>
  <si>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</si>
  <si>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</si>
  <si>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</si>
  <si>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</si>
  <si>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</si>
  <si>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</si>
  <si>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</si>
  <si>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</si>
  <si>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</si>
  <si>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</si>
  <si>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</si>
  <si>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</si>
  <si>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</si>
  <si>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</si>
  <si>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</si>
  <si>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</si>
  <si>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</si>
  <si>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</si>
  <si>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</si>
  <si>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</si>
  <si>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</si>
  <si>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</si>
  <si>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</si>
  <si>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</si>
  <si>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</si>
  <si>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</si>
  <si>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</si>
  <si>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</si>
  <si>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</si>
  <si>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</si>
  <si>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</si>
  <si>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</si>
  <si>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</si>
  <si>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</si>
  <si>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</si>
  <si>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</si>
  <si>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</si>
  <si>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</si>
  <si>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</si>
  <si>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</si>
  <si>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</si>
  <si>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</si>
  <si>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</si>
  <si>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</si>
  <si>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</si>
  <si>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</si>
  <si>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</si>
  <si>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</si>
  <si>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</si>
  <si>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</si>
  <si>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</si>
  <si>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</si>
  <si>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</si>
  <si>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</si>
  <si>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</si>
  <si>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</si>
  <si>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</si>
  <si>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</si>
  <si>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</si>
  <si>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</si>
  <si>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</si>
  <si>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</si>
  <si>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</si>
  <si>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</si>
  <si>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</si>
  <si>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</si>
  <si>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</si>
  <si>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</si>
  <si>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</si>
  <si>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</si>
  <si>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</si>
  <si>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</si>
  <si>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</si>
  <si>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</si>
  <si>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</si>
  <si>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</si>
  <si>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</si>
  <si>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</si>
  <si>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</si>
  <si>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</si>
  <si>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</si>
  <si>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</si>
  <si>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</si>
  <si>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</si>
  <si>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</si>
  <si>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</si>
  <si>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</si>
  <si>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</si>
  <si>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</si>
  <si>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</si>
  <si>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</si>
  <si>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</si>
  <si>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</si>
  <si>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</si>
  <si>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</si>
  <si>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</si>
  <si>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</si>
  <si>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</si>
  <si>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</si>
  <si>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</si>
  <si>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</si>
  <si>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</si>
  <si>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</si>
  <si>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</si>
  <si>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</si>
  <si>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</si>
  <si>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</si>
  <si>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</si>
  <si>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</si>
  <si>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</si>
  <si>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</si>
  <si>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</si>
  <si>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</si>
  <si>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</si>
  <si>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</si>
  <si>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</si>
  <si>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</si>
  <si>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</si>
  <si>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</si>
  <si>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</si>
  <si>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</si>
  <si>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</si>
  <si>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</si>
  <si>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</si>
  <si>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</si>
  <si>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</si>
  <si>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</si>
  <si>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</si>
  <si>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</si>
  <si>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</si>
  <si>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</si>
  <si>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</si>
  <si>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</si>
  <si>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</si>
  <si>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</si>
  <si>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</si>
  <si>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</si>
  <si>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</si>
  <si>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</si>
  <si>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</si>
  <si>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</si>
  <si>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</si>
  <si>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</si>
  <si>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</si>
  <si>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</si>
  <si>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</si>
  <si>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</si>
  <si>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</si>
  <si>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</si>
  <si>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</si>
  <si>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</si>
  <si>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</si>
  <si>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</si>
  <si>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</si>
  <si>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</si>
  <si>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</si>
  <si>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</si>
  <si>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</si>
  <si>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</si>
  <si>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</si>
  <si>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</si>
  <si>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</si>
  <si>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</si>
  <si>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</si>
  <si>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</si>
  <si>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</si>
  <si>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</si>
  <si>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</si>
  <si>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</si>
  <si>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</si>
  <si>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</si>
  <si>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</si>
  <si>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</si>
  <si>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</si>
  <si>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</si>
  <si>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</si>
  <si>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</si>
  <si>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</si>
  <si>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</si>
  <si>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</si>
  <si>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</si>
  <si>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</si>
  <si>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</si>
  <si>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</si>
  <si>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</si>
  <si>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</si>
  <si>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</si>
  <si>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</si>
  <si>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</si>
  <si>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</si>
  <si>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</si>
  <si>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</si>
  <si>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</si>
  <si>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</si>
  <si>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</si>
  <si>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</si>
  <si>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</si>
  <si>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</si>
  <si>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</si>
  <si>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</si>
  <si>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</si>
  <si>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</si>
  <si>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</si>
  <si>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</si>
  <si>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</si>
  <si>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</si>
  <si>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</si>
  <si>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</si>
  <si>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</si>
  <si>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</si>
  <si>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</si>
  <si>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</si>
  <si>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</si>
  <si>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</si>
  <si>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</si>
  <si>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</si>
  <si>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</si>
  <si>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</si>
  <si>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</si>
  <si>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</si>
  <si>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</si>
  <si>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</si>
  <si>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</si>
  <si>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</si>
  <si>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</si>
  <si>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</si>
  <si>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</si>
  <si>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</si>
  <si>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</si>
  <si>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</si>
  <si>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</si>
  <si>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</si>
  <si>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</si>
  <si>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</si>
  <si>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</si>
  <si>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</si>
  <si>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</si>
  <si>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</si>
  <si>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</si>
  <si>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</si>
  <si>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</si>
  <si>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</si>
  <si>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</si>
  <si>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</si>
  <si>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</si>
  <si>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</si>
  <si>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</si>
  <si>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</si>
  <si>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</si>
  <si>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</si>
  <si>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</si>
  <si>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</si>
  <si>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</si>
  <si>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</si>
  <si>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</si>
  <si>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</si>
  <si>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</si>
  <si>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</si>
  <si>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</si>
  <si>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</si>
  <si>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</si>
  <si>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</si>
  <si>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</si>
  <si>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</si>
  <si>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</si>
  <si>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</si>
  <si>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</si>
  <si>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</si>
  <si>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</si>
  <si>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</si>
  <si>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</si>
  <si>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</si>
  <si>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</si>
  <si>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</si>
  <si>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</si>
  <si>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</si>
  <si>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</si>
  <si>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</si>
  <si>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</si>
  <si>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</si>
  <si>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</si>
  <si>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</si>
  <si>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</si>
  <si>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</si>
  <si>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</si>
  <si>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</si>
  <si>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</si>
  <si>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</si>
  <si>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</si>
  <si>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</si>
  <si>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</si>
  <si>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</si>
  <si>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</si>
  <si>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</si>
  <si>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</si>
  <si>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</si>
  <si>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</si>
  <si>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</si>
  <si>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</si>
  <si>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</si>
  <si>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</si>
  <si>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</si>
  <si>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</si>
  <si>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</si>
  <si>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</si>
  <si>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</si>
  <si>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</si>
  <si>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</si>
  <si>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</si>
  <si>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</si>
  <si>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</si>
  <si>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</si>
  <si>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</si>
  <si>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</si>
  <si>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</si>
  <si>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</si>
  <si>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</si>
  <si>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</si>
  <si>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</si>
  <si>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</si>
  <si>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</si>
  <si>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</si>
  <si>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</si>
  <si>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</si>
  <si>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</si>
  <si>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</si>
  <si>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</si>
  <si>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</si>
  <si>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</si>
  <si>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</si>
  <si>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</si>
  <si>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</si>
  <si>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</si>
  <si>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</si>
  <si>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</si>
  <si>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</si>
  <si>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</si>
  <si>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</si>
  <si>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</si>
  <si>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</si>
  <si>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</si>
  <si>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</si>
  <si>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</si>
  <si>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</si>
  <si>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</si>
  <si>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</si>
  <si>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</si>
  <si>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</si>
  <si>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</si>
  <si>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</si>
  <si>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</si>
  <si>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</si>
  <si>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</si>
  <si>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</si>
  <si>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</si>
  <si>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</si>
  <si>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</si>
  <si>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</si>
  <si>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</si>
  <si>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</si>
  <si>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</si>
  <si>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</si>
  <si>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</si>
  <si>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</si>
  <si>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</si>
  <si>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</si>
  <si>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</si>
  <si>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</si>
  <si>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</si>
  <si>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</si>
  <si>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</si>
  <si>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</si>
  <si>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</si>
  <si>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</si>
  <si>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</si>
  <si>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</si>
  <si>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</si>
  <si>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</si>
  <si>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</si>
  <si>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</si>
  <si>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</si>
  <si>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</si>
  <si>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</si>
  <si>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</si>
  <si>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</si>
  <si>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</si>
  <si>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</si>
  <si>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</si>
  <si>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</si>
  <si>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</si>
  <si>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</si>
  <si>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</si>
  <si>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</si>
  <si>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</si>
  <si>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</si>
  <si>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</si>
  <si>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</si>
  <si>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</si>
  <si>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</si>
  <si>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</si>
  <si>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</si>
  <si>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</si>
  <si>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</si>
  <si>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</si>
  <si>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</si>
  <si>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</si>
  <si>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</si>
  <si>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</si>
  <si>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</si>
  <si>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</si>
  <si>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</si>
  <si>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</si>
  <si>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</si>
  <si>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</si>
  <si>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</si>
  <si>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</si>
  <si>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</si>
  <si>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</si>
  <si>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</si>
  <si>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</si>
  <si>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</si>
  <si>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</si>
  <si>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</si>
  <si>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</si>
  <si>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</si>
  <si>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</si>
  <si>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</si>
  <si>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</si>
  <si>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</si>
  <si>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</si>
  <si>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</si>
  <si>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</si>
  <si>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</si>
  <si>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</si>
  <si>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</si>
  <si>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</si>
  <si>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</si>
  <si>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</si>
  <si>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</si>
  <si>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</si>
  <si>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</si>
  <si>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</si>
  <si>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</si>
  <si>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</si>
  <si>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</si>
  <si>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</si>
  <si>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</si>
  <si>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</si>
  <si>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</si>
  <si>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</si>
  <si>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</si>
  <si>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</si>
  <si>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</si>
  <si>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</si>
  <si>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</si>
  <si>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</si>
  <si>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</si>
  <si>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</si>
  <si>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</si>
  <si>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</si>
  <si>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</si>
  <si>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</si>
  <si>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</si>
  <si>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</si>
  <si>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</si>
  <si>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</si>
  <si>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</si>
  <si>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</si>
  <si>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</si>
  <si>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</si>
  <si>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</si>
  <si>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</si>
  <si>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</si>
  <si>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</si>
  <si>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</si>
  <si>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</si>
  <si>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</si>
  <si>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</si>
  <si>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</si>
  <si>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</si>
  <si>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</si>
  <si>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</si>
  <si>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</si>
  <si>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</si>
  <si>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</si>
  <si>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</si>
  <si>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</si>
  <si>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</si>
  <si>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</si>
  <si>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</si>
  <si>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</si>
  <si>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</si>
  <si>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</si>
  <si>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</si>
  <si>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</si>
  <si>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</si>
  <si>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</si>
  <si>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</si>
  <si>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</si>
  <si>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</si>
  <si>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</si>
  <si>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</si>
  <si>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</si>
  <si>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</si>
  <si>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</si>
  <si>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</si>
  <si>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</si>
  <si>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</si>
  <si>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</si>
  <si>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</si>
  <si>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</si>
  <si>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</si>
  <si>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</si>
  <si>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</si>
  <si>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</si>
  <si>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</si>
  <si>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</si>
  <si>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</si>
  <si>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</si>
  <si>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</si>
  <si>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</si>
  <si>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</si>
  <si>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</si>
  <si>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</si>
  <si>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</si>
  <si>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</si>
  <si>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</si>
  <si>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</si>
  <si>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</si>
  <si>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</si>
  <si>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</si>
  <si>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</si>
  <si>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</si>
  <si>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</si>
  <si>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</si>
  <si>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</si>
  <si>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</si>
  <si>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</si>
  <si>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</si>
  <si>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</si>
  <si>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</si>
  <si>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</si>
  <si>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</si>
  <si>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</si>
  <si>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</si>
  <si>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</si>
  <si>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</si>
  <si>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</si>
  <si>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</si>
  <si>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</si>
  <si>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</si>
  <si>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</si>
  <si>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</si>
  <si>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</si>
  <si>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</si>
  <si>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</si>
  <si>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</si>
  <si>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</si>
  <si>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</si>
  <si>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</si>
  <si>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</si>
  <si>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</si>
  <si>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</si>
  <si>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</si>
  <si>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</si>
  <si>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</si>
  <si>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</si>
  <si>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</si>
  <si>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</si>
  <si>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</si>
  <si>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</si>
  <si>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</si>
  <si>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</si>
  <si>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</si>
  <si>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</si>
  <si>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</si>
  <si>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</si>
  <si>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</si>
  <si>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</si>
  <si>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</si>
  <si>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</si>
  <si>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</si>
  <si>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</si>
  <si>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</si>
  <si>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</si>
  <si>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</si>
  <si>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</si>
  <si>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</si>
  <si>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</si>
  <si>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</si>
  <si>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</si>
  <si>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</si>
  <si>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</si>
  <si>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</si>
  <si>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</si>
  <si>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</si>
  <si>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</si>
  <si>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</si>
  <si>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</si>
  <si>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</si>
  <si>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</si>
  <si>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</si>
  <si>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</si>
  <si>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</si>
  <si>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</si>
  <si>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</si>
  <si>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</si>
  <si>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</si>
  <si>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</si>
  <si>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</si>
  <si>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</si>
  <si>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</si>
  <si>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</si>
  <si>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</si>
  <si>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</si>
  <si>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</si>
  <si>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</si>
  <si>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</si>
  <si>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</si>
  <si>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</si>
  <si>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</si>
  <si>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</si>
  <si>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</si>
  <si>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</si>
  <si>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</si>
  <si>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</si>
  <si>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</si>
  <si>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</si>
  <si>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</si>
  <si>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</si>
  <si>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</si>
  <si>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</si>
  <si>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</si>
  <si>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</si>
  <si>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</si>
  <si>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</si>
  <si>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</si>
  <si>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</si>
  <si>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</si>
  <si>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</si>
  <si>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</si>
  <si>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</si>
  <si>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</si>
  <si>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</si>
  <si>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</si>
  <si>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</si>
  <si>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</si>
  <si>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</si>
  <si>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</si>
  <si>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</si>
  <si>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</si>
  <si>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</si>
  <si>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</si>
  <si>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</si>
  <si>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</si>
  <si>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</si>
  <si>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</si>
  <si>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</si>
  <si>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</si>
  <si>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</si>
  <si>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</si>
  <si>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</si>
  <si>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</si>
  <si>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</si>
  <si>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</si>
  <si>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</si>
  <si>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</si>
  <si>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</si>
  <si>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</si>
  <si>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</si>
  <si>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</si>
  <si>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</si>
  <si>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</si>
  <si>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</si>
  <si>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</si>
  <si>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</si>
  <si>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</si>
  <si>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</si>
  <si>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</si>
  <si>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</si>
  <si>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</si>
  <si>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</si>
  <si>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</si>
  <si>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</si>
  <si>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</si>
  <si>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</si>
  <si>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</si>
  <si>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</si>
  <si>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</si>
  <si>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</si>
  <si>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</si>
  <si>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</si>
  <si>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</si>
  <si>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</si>
  <si>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</si>
  <si>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</si>
  <si>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</si>
  <si>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</si>
  <si>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</si>
  <si>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</si>
  <si>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</si>
  <si>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</si>
  <si>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</si>
  <si>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</si>
  <si>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</si>
  <si>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</si>
  <si>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</si>
  <si>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</si>
  <si>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</si>
  <si>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</si>
  <si>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</si>
  <si>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</si>
  <si>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</si>
  <si>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</si>
  <si>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</si>
  <si>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</si>
  <si>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</si>
  <si>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</si>
  <si>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</si>
  <si>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</si>
  <si>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</si>
  <si>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</si>
  <si>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</si>
  <si>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</si>
  <si>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</si>
  <si>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</si>
  <si>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</si>
  <si>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</si>
  <si>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</si>
  <si>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</si>
  <si>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</si>
  <si>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</si>
  <si>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</si>
  <si>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</si>
  <si>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</si>
  <si>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</si>
  <si>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</si>
  <si>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</si>
  <si>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</si>
  <si>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</si>
  <si>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</si>
  <si>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</si>
  <si>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</si>
  <si>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</si>
  <si>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</si>
  <si>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</si>
  <si>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</si>
  <si>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</si>
  <si>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</si>
  <si>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</si>
  <si>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</si>
  <si>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</si>
  <si>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</si>
  <si>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</si>
  <si>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</si>
  <si>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</si>
  <si>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</si>
  <si>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</si>
  <si>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</si>
  <si>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</si>
  <si>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</si>
  <si>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</si>
  <si>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</si>
  <si>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</si>
  <si>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</si>
  <si>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</si>
  <si>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</si>
  <si>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</si>
  <si>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</si>
  <si>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</si>
  <si>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</si>
  <si>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</si>
  <si>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</si>
  <si>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</si>
  <si>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</si>
  <si>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</si>
  <si>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</si>
  <si>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</si>
  <si>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</si>
  <si>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</si>
  <si>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</si>
  <si>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</si>
  <si>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</si>
  <si>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</si>
  <si>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</si>
  <si>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</si>
  <si>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</si>
  <si>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</si>
  <si>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</si>
  <si>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</si>
  <si>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</si>
  <si>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</si>
  <si>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</si>
  <si>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</si>
  <si>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</si>
  <si>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</si>
  <si>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</si>
  <si>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</si>
  <si>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</si>
  <si>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</si>
  <si>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</si>
  <si>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</si>
  <si>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</si>
  <si>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</si>
  <si>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</si>
  <si>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</si>
  <si>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</si>
  <si>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</si>
  <si>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</si>
  <si>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</si>
  <si>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</si>
  <si>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</si>
  <si>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</si>
  <si>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</si>
  <si>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</si>
  <si>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</si>
  <si>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</si>
  <si>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</si>
  <si>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</si>
  <si>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</si>
  <si>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</si>
  <si>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</si>
  <si>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</si>
  <si>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</si>
  <si>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</si>
  <si>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</si>
  <si>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</si>
  <si>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</si>
  <si>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</si>
  <si>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</si>
  <si>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</si>
  <si>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</si>
  <si>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</si>
  <si>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</si>
  <si>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</si>
  <si>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</si>
  <si>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</si>
  <si>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</si>
  <si>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</si>
  <si>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</si>
  <si>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</si>
  <si>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</si>
  <si>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</si>
  <si>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</si>
  <si>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</si>
  <si>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</si>
  <si>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</si>
  <si>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</si>
  <si>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</si>
  <si>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</si>
  <si>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</si>
  <si>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</si>
  <si>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</si>
  <si>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</si>
  <si>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</si>
  <si>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</si>
  <si>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</si>
  <si>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</si>
  <si>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</si>
  <si>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</si>
  <si>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</si>
  <si>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</si>
  <si>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</si>
  <si>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</si>
  <si>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</si>
  <si>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</si>
  <si>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</si>
  <si>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</si>
  <si>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</si>
  <si>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</si>
  <si>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</si>
  <si>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</si>
  <si>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</si>
  <si>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</si>
  <si>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</si>
  <si>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</si>
  <si>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</si>
  <si>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</si>
  <si>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</si>
  <si>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</si>
  <si>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</si>
  <si>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</si>
  <si>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</si>
  <si>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</si>
  <si>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</si>
  <si>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</si>
  <si>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</si>
  <si>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</si>
  <si>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</si>
  <si>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</si>
  <si>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</si>
  <si>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</si>
  <si>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</si>
  <si>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</si>
  <si>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</si>
  <si>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</si>
  <si>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</si>
  <si>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</si>
  <si>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</si>
  <si>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</si>
  <si>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</si>
  <si>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</si>
  <si>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</si>
  <si>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</si>
  <si>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</si>
  <si>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</si>
  <si>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</si>
  <si>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</si>
  <si>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</si>
  <si>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</si>
  <si>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</si>
  <si>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</si>
  <si>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</si>
  <si>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</si>
  <si>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</si>
  <si>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</si>
  <si>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</si>
  <si>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</si>
  <si>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</si>
  <si>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</si>
  <si>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</si>
  <si>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</si>
  <si>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</si>
  <si>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</si>
  <si>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</si>
  <si>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</si>
  <si>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</si>
  <si>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</si>
  <si>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</si>
  <si>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</si>
  <si>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</si>
  <si>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</si>
  <si>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</si>
  <si>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</si>
  <si>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</si>
  <si>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</si>
  <si>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</si>
  <si>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</si>
  <si>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</si>
  <si>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</si>
  <si>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</si>
  <si>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</si>
  <si>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</si>
  <si>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</si>
  <si>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</si>
  <si>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</si>
  <si>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</si>
  <si>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</si>
  <si>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</si>
  <si>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</si>
  <si>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</si>
  <si>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</si>
  <si>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</si>
  <si>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</si>
  <si>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</si>
  <si>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</si>
  <si>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</si>
  <si>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</si>
  <si>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</si>
  <si>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</si>
  <si>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</si>
  <si>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</si>
  <si>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</si>
  <si>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</si>
  <si>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</si>
  <si>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</si>
  <si>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</si>
  <si>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</si>
  <si>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</si>
  <si>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</si>
  <si>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</si>
  <si>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</si>
  <si>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</si>
  <si>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</si>
  <si>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</si>
  <si>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</si>
  <si>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</si>
  <si>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</si>
  <si>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</si>
  <si>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</si>
  <si>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</si>
  <si>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</si>
  <si>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</si>
  <si>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</si>
  <si>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</si>
  <si>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</si>
  <si>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</si>
  <si>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</si>
  <si>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</si>
  <si>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</si>
  <si>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</si>
  <si>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</si>
  <si>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</si>
  <si>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</si>
  <si>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</si>
  <si>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</si>
  <si>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</si>
  <si>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</si>
  <si>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</si>
  <si>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</si>
  <si>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</si>
  <si>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</si>
  <si>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</si>
  <si>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</si>
  <si>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</si>
  <si>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</si>
  <si>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</si>
  <si>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</si>
  <si>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</si>
  <si>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</si>
  <si>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</si>
  <si>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</si>
  <si>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</si>
  <si>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</si>
  <si>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</si>
  <si>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</si>
  <si>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</si>
  <si>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</si>
  <si>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</si>
  <si>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</si>
  <si>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</si>
  <si>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</si>
  <si>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</si>
  <si>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</si>
  <si>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</si>
  <si>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</si>
  <si>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</si>
  <si>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</si>
  <si>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</si>
  <si>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</si>
  <si>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</si>
  <si>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</si>
  <si>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</si>
  <si>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</si>
  <si>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</si>
  <si>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</si>
  <si>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</si>
  <si>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</si>
  <si>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</si>
  <si>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</si>
  <si>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</si>
  <si>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</si>
  <si>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</si>
  <si>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</si>
  <si>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</si>
  <si>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</si>
  <si>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</si>
  <si>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</si>
  <si>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</si>
  <si>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</si>
  <si>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</si>
  <si>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</si>
  <si>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</si>
  <si>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</si>
  <si>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</si>
  <si>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</si>
  <si>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</si>
  <si>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</si>
  <si>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</si>
  <si>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</si>
  <si>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</si>
  <si>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</si>
  <si>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</si>
  <si>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</si>
  <si>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</si>
  <si>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</si>
  <si>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</si>
  <si>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</si>
  <si>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</si>
  <si>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</si>
  <si>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</si>
  <si>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</si>
  <si>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</si>
  <si>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</si>
  <si>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</si>
  <si>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</si>
  <si>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</si>
  <si>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</si>
  <si>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</si>
  <si>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</si>
  <si>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</si>
  <si>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</si>
  <si>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</si>
  <si>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</si>
  <si>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</si>
  <si>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</si>
  <si>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</si>
  <si>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</si>
  <si>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</si>
  <si>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</si>
  <si>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</si>
  <si>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</si>
  <si>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</si>
  <si>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</si>
  <si>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</si>
  <si>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</si>
  <si>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</si>
  <si>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</si>
  <si>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</si>
  <si>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</si>
  <si>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</si>
  <si>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</si>
  <si>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</si>
  <si>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</si>
  <si>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</si>
  <si>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</si>
  <si>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</si>
  <si>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</si>
  <si>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</si>
  <si>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</si>
  <si>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</si>
  <si>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</si>
  <si>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</si>
  <si>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</si>
  <si>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</si>
  <si>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</si>
  <si>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</si>
  <si>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</si>
  <si>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</si>
  <si>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</si>
  <si>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</si>
  <si>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</si>
  <si>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</si>
  <si>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</si>
  <si>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</si>
  <si>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</si>
  <si>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</si>
  <si>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</si>
  <si>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</si>
  <si>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</si>
  <si>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</si>
  <si>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</si>
  <si>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</si>
  <si>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</si>
  <si>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</si>
  <si>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</si>
  <si>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</si>
  <si>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</si>
  <si>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</si>
  <si>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</si>
  <si>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</si>
  <si>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</si>
  <si>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</si>
  <si>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</si>
  <si>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</si>
  <si>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</si>
  <si>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</si>
  <si>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</si>
  <si>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</si>
  <si>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</si>
  <si>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</si>
  <si>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</si>
  <si>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</si>
  <si>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</si>
  <si>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</si>
  <si>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</si>
  <si>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</si>
  <si>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</si>
  <si>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</si>
  <si>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</si>
  <si>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</si>
  <si>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</si>
  <si>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</si>
  <si>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</si>
  <si>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</si>
  <si>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</si>
  <si>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</si>
  <si>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</si>
  <si>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</si>
  <si>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</si>
  <si>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</si>
  <si>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</si>
  <si>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</si>
  <si>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</si>
  <si>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</si>
  <si>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</si>
  <si>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</si>
  <si>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</si>
  <si>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</si>
  <si>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</si>
  <si>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</si>
  <si>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</si>
  <si>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</si>
  <si>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</si>
  <si>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</si>
  <si>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</si>
  <si>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</si>
  <si>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</si>
  <si>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</si>
  <si>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</si>
  <si>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</si>
  <si>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</si>
  <si>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</si>
  <si>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</si>
  <si>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</si>
  <si>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</si>
  <si>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</si>
  <si>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</si>
  <si>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</si>
  <si>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</si>
  <si>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</si>
  <si>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</si>
  <si>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</si>
  <si>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</si>
  <si>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</si>
  <si>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</si>
  <si>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</si>
  <si>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</si>
  <si>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</si>
  <si>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</si>
  <si>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</si>
  <si>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</si>
  <si>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</si>
  <si>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</si>
  <si>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</si>
  <si>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</si>
  <si>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</si>
  <si>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</si>
  <si>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</si>
  <si>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</si>
  <si>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</si>
  <si>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</si>
  <si>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</si>
  <si>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</si>
  <si>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</si>
  <si>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</si>
  <si>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</si>
  <si>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</si>
  <si>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</si>
  <si>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</si>
  <si>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</si>
  <si>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</si>
  <si>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</si>
  <si>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</si>
  <si>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</si>
  <si>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</si>
  <si>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</si>
  <si>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</si>
  <si>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</si>
  <si>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</si>
  <si>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</si>
  <si>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</si>
  <si>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</si>
  <si>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</si>
  <si>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</si>
  <si>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</si>
  <si>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</si>
  <si>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</si>
  <si>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</si>
  <si>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</si>
  <si>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</si>
  <si>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</si>
  <si>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</si>
  <si>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</si>
  <si>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</si>
  <si>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</si>
  <si>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</si>
  <si>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</si>
  <si>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</si>
  <si>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</si>
  <si>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</si>
  <si>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</si>
  <si>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</si>
  <si>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</si>
  <si>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</si>
  <si>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</si>
  <si>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</si>
  <si>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</si>
  <si>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</si>
  <si>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</si>
  <si>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</si>
  <si>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</si>
  <si>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</si>
  <si>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</si>
  <si>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</si>
  <si>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</si>
  <si>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</si>
  <si>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</si>
  <si>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</si>
  <si>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</si>
  <si>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</si>
  <si>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</si>
  <si>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</si>
  <si>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</si>
  <si>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</si>
  <si>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</si>
  <si>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</si>
  <si>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</si>
  <si>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</si>
  <si>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</si>
  <si>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</si>
  <si>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</si>
  <si>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</si>
  <si>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</si>
  <si>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</si>
  <si>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</si>
  <si>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</si>
  <si>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</si>
  <si>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</si>
  <si>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</si>
  <si>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</si>
  <si>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</si>
  <si>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</si>
  <si>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</si>
  <si>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</si>
  <si>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</si>
  <si>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</si>
  <si>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</si>
  <si>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</si>
  <si>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</si>
  <si>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</si>
  <si>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</si>
  <si>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</si>
  <si>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</si>
  <si>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</si>
  <si>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</si>
  <si>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</si>
  <si>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</si>
  <si>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</si>
  <si>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</si>
  <si>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</si>
  <si>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</si>
  <si>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</si>
  <si>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</si>
  <si>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</si>
  <si>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</si>
  <si>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</si>
  <si>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</si>
  <si>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</si>
  <si>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</si>
  <si>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</si>
  <si>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</si>
  <si>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</si>
  <si>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</si>
  <si>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</si>
  <si>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</si>
  <si>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</si>
  <si>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</si>
  <si>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</si>
  <si>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</si>
  <si>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</si>
  <si>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</si>
  <si>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</si>
  <si>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</si>
  <si>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</si>
  <si>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</si>
  <si>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</si>
  <si>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</si>
  <si>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</si>
  <si>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</si>
  <si>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</si>
  <si>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</si>
  <si>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</si>
  <si>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</si>
  <si>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</si>
  <si>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</si>
  <si>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</si>
  <si>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</si>
  <si>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</si>
  <si>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</si>
  <si>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</si>
  <si>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</si>
  <si>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</si>
  <si>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</si>
  <si>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</si>
  <si>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</si>
  <si>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</si>
  <si>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</si>
  <si>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</si>
  <si>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</si>
  <si>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</si>
  <si>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</si>
  <si>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</si>
  <si>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</si>
  <si>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</si>
  <si>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</si>
  <si>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</si>
  <si>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</si>
  <si>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</si>
  <si>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</si>
  <si>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</si>
  <si>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</si>
  <si>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</si>
  <si>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</si>
  <si>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</si>
  <si>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</si>
  <si>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</si>
  <si>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</si>
  <si>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</si>
  <si>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</si>
  <si>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</si>
  <si>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</si>
  <si>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</si>
  <si>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</si>
  <si>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</si>
  <si>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</si>
  <si>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</si>
  <si>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</si>
  <si>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</si>
  <si>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</si>
  <si>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</si>
  <si>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</si>
  <si>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</si>
  <si>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</si>
  <si>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</si>
  <si>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</si>
  <si>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</si>
  <si>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</si>
  <si>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</si>
  <si>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</si>
  <si>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</si>
  <si>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</si>
  <si>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</si>
  <si>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</si>
  <si>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</si>
  <si>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</si>
  <si>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</si>
  <si>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</si>
  <si>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</si>
  <si>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</si>
  <si>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</si>
  <si>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</si>
  <si>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</si>
  <si>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</si>
  <si>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</si>
  <si>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</si>
  <si>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</si>
  <si>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</si>
  <si>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</si>
  <si>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</si>
  <si>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</si>
  <si>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</si>
  <si>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</si>
  <si>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</si>
  <si>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</si>
  <si>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</si>
  <si>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</si>
  <si>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</si>
  <si>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</si>
  <si>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</si>
  <si>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</si>
  <si>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</si>
  <si>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</si>
  <si>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</si>
  <si>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</si>
  <si>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</si>
  <si>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</si>
  <si>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</si>
  <si>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</si>
  <si>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</si>
  <si>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</si>
  <si>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</si>
  <si>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</si>
  <si>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</si>
  <si>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</si>
  <si>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</si>
  <si>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</si>
  <si>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</si>
  <si>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</si>
  <si>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</si>
  <si>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</si>
  <si>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</si>
  <si>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</si>
  <si>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</si>
  <si>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</si>
  <si>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</si>
  <si>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</si>
  <si>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</si>
  <si>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</si>
  <si>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</si>
  <si>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</si>
  <si>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</si>
  <si>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</si>
  <si>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</si>
  <si>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</si>
  <si>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</si>
  <si>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</si>
  <si>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</si>
  <si>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</si>
  <si>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</si>
  <si>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</si>
  <si>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</si>
  <si>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</si>
  <si>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</si>
  <si>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</si>
  <si>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</si>
  <si>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</si>
  <si>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</si>
  <si>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</si>
  <si>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</si>
  <si>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</si>
  <si>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</si>
  <si>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</si>
  <si>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</si>
  <si>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</si>
  <si>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</si>
  <si>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</si>
  <si>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</si>
  <si>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</si>
  <si>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</si>
  <si>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</si>
  <si>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</si>
  <si>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</si>
  <si>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</si>
  <si>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</si>
  <si>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</si>
  <si>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</si>
  <si>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</si>
  <si>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</si>
  <si>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</si>
  <si>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</si>
  <si>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</si>
  <si>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</si>
  <si>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</si>
  <si>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</si>
  <si>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</si>
  <si>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</si>
  <si>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</si>
  <si>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</si>
  <si>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</si>
  <si>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</si>
  <si>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</si>
  <si>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</si>
  <si>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</si>
  <si>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</si>
  <si>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</si>
  <si>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</si>
  <si>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</si>
  <si>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</si>
  <si>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</si>
  <si>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</si>
  <si>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</si>
  <si>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</si>
  <si>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</si>
  <si>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</si>
  <si>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</si>
  <si>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</si>
  <si>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</si>
  <si>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</si>
  <si>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</si>
  <si>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</si>
  <si>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</si>
  <si>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</si>
  <si>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</si>
  <si>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</si>
  <si>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</si>
  <si>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</si>
  <si>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</si>
  <si>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</si>
  <si>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</si>
  <si>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</si>
  <si>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</si>
  <si>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</si>
  <si>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</si>
  <si>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</si>
  <si>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</si>
  <si>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</si>
  <si>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</si>
  <si>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</si>
  <si>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</si>
  <si>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</si>
  <si>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</si>
  <si>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</si>
  <si>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</si>
  <si>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</si>
  <si>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</si>
  <si>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</si>
  <si>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</si>
  <si>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</si>
  <si>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</si>
  <si>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</si>
  <si>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</si>
  <si>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</si>
  <si>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</si>
  <si>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</si>
  <si>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</si>
  <si>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</si>
  <si>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</si>
  <si>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</si>
  <si>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</si>
  <si>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</si>
  <si>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</si>
  <si>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</si>
  <si>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</si>
  <si>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</si>
  <si>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</si>
  <si>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</si>
  <si>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</si>
  <si>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</si>
  <si>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</si>
  <si>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</si>
  <si>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</si>
  <si>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</si>
  <si>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</si>
  <si>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</si>
  <si>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</si>
  <si>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</si>
  <si>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</si>
  <si>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</si>
  <si>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</si>
  <si>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</si>
  <si>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</si>
  <si>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</si>
  <si>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</si>
  <si>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</si>
  <si>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</si>
  <si>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</si>
  <si>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</si>
  <si>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</si>
  <si>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</si>
  <si>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</si>
  <si>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</si>
  <si>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</si>
  <si>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</si>
  <si>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</si>
  <si>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</si>
  <si>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</si>
  <si>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</si>
  <si>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</si>
  <si>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</si>
  <si>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</si>
  <si>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</si>
  <si>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</si>
  <si>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</si>
  <si>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</si>
  <si>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</si>
  <si>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</si>
  <si>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</si>
  <si>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</si>
  <si>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</si>
  <si>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</si>
  <si>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</si>
  <si>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</si>
  <si>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</si>
  <si>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</si>
  <si>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</si>
  <si>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</si>
  <si>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</si>
  <si>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</si>
  <si>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</si>
  <si>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</si>
  <si>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</si>
  <si>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</si>
  <si>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</si>
  <si>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</si>
  <si>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</si>
  <si>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</si>
  <si>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</si>
  <si>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</si>
  <si>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</si>
  <si>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</si>
  <si>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</si>
  <si>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</si>
  <si>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</si>
  <si>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</si>
  <si>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</si>
  <si>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</si>
  <si>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</si>
  <si>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</si>
  <si>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</si>
  <si>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</si>
  <si>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</si>
  <si>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</si>
  <si>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</si>
  <si>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</si>
  <si>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</si>
  <si>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</si>
  <si>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</si>
  <si>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</si>
  <si>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</si>
  <si>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</si>
  <si>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</si>
  <si>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</si>
  <si>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</si>
  <si>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</si>
  <si>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</si>
  <si>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</si>
  <si>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</si>
  <si>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</si>
  <si>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</si>
  <si>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</si>
  <si>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</si>
  <si>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</si>
  <si>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</si>
  <si>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</si>
  <si>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</si>
  <si>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</si>
  <si>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</si>
  <si>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</si>
  <si>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</si>
  <si>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</si>
  <si>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</si>
  <si>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</si>
  <si>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</si>
  <si>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</si>
  <si>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</si>
  <si>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</si>
  <si>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</si>
  <si>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</si>
  <si>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</si>
  <si>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</si>
  <si>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</si>
  <si>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</si>
  <si>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</si>
  <si>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</si>
  <si>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</si>
  <si>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</si>
  <si>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</si>
  <si>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</si>
  <si>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</si>
  <si>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</si>
  <si>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</si>
  <si>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</si>
  <si>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</si>
  <si>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</si>
  <si>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</si>
  <si>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</si>
  <si>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</si>
  <si>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</si>
  <si>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</si>
  <si>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</si>
  <si>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</si>
  <si>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</si>
  <si>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</si>
  <si>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</si>
  <si>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</si>
  <si>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</si>
  <si>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</si>
  <si>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</si>
  <si>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</si>
  <si>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</si>
  <si>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</si>
  <si>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</si>
  <si>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</si>
  <si>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</si>
  <si>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</si>
  <si>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</si>
  <si>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</si>
  <si>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</si>
  <si>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</si>
  <si>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</si>
  <si>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</si>
  <si>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</si>
  <si>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</si>
  <si>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</si>
  <si>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</si>
  <si>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</si>
  <si>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</si>
  <si>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</si>
  <si>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</si>
  <si>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</si>
  <si>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</si>
  <si>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</si>
  <si>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</si>
  <si>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</si>
  <si>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</si>
  <si>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</si>
  <si>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</si>
  <si>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</si>
  <si>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</si>
  <si>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</si>
  <si>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</si>
  <si>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</si>
  <si>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</si>
  <si>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</si>
  <si>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</si>
  <si>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</si>
  <si>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</si>
  <si>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</si>
  <si>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</si>
  <si>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</si>
  <si>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</si>
  <si>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</si>
  <si>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</si>
  <si>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</si>
  <si>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</si>
  <si>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</si>
  <si>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</si>
  <si>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</si>
  <si>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</si>
  <si>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</si>
  <si>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</si>
  <si>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</si>
  <si>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</si>
  <si>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</si>
  <si>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</si>
  <si>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</si>
  <si>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</si>
  <si>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</si>
  <si>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</si>
  <si>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</si>
  <si>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</si>
  <si>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</si>
  <si>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</si>
  <si>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</si>
  <si>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</si>
  <si>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</si>
  <si>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</si>
  <si>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</si>
  <si>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</si>
  <si>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</si>
  <si>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</si>
  <si>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</si>
  <si>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</si>
  <si>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</si>
  <si>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</si>
  <si>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</si>
  <si>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</si>
  <si>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</si>
  <si>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</si>
  <si>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</si>
  <si>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</si>
  <si>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</si>
  <si>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</si>
  <si>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</si>
  <si>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</si>
  <si>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</si>
  <si>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</si>
  <si>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</si>
  <si>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</si>
  <si>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</si>
  <si>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</si>
  <si>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</si>
  <si>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</si>
  <si>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</si>
  <si>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</si>
  <si>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</si>
  <si>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</si>
  <si>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</si>
  <si>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</si>
  <si>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</si>
  <si>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</si>
  <si>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</si>
  <si>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</si>
  <si>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</si>
  <si>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</si>
  <si>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</si>
  <si>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</si>
  <si>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</si>
  <si>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</si>
  <si>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</si>
  <si>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</si>
  <si>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</si>
  <si>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</si>
  <si>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</si>
  <si>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</si>
  <si>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</si>
  <si>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</si>
  <si>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</si>
  <si>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</si>
  <si>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</si>
  <si>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</si>
  <si>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</si>
  <si>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</si>
  <si>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</si>
  <si>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</si>
  <si>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</si>
  <si>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</si>
  <si>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</si>
  <si>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</si>
  <si>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</si>
  <si>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</si>
  <si>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</si>
  <si>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</si>
  <si>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</si>
  <si>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</si>
  <si>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</si>
  <si>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</si>
  <si>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</si>
  <si>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</si>
  <si>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</si>
  <si>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</si>
  <si>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</si>
  <si>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</si>
  <si>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</si>
  <si>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</si>
  <si>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</si>
  <si>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</si>
  <si>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</si>
  <si>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</si>
  <si>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</si>
  <si>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</si>
  <si>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</si>
  <si>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</si>
  <si>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</si>
  <si>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</si>
  <si>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</si>
  <si>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</si>
  <si>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</si>
  <si>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</si>
  <si>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</si>
  <si>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</si>
  <si>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</si>
  <si>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</si>
  <si>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</si>
  <si>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</si>
  <si>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</si>
  <si>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</si>
  <si>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</si>
  <si>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</si>
  <si>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</si>
  <si>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</si>
  <si>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</si>
  <si>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</si>
  <si>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</si>
  <si>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</si>
  <si>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</si>
  <si>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</si>
  <si>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</si>
  <si>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</si>
  <si>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</si>
  <si>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</si>
  <si>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</si>
  <si>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</si>
  <si>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</si>
  <si>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</si>
  <si>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</si>
  <si>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</si>
  <si>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</si>
  <si>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</si>
  <si>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</si>
  <si>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</si>
  <si>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</si>
  <si>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</si>
  <si>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</si>
  <si>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</si>
  <si>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</si>
  <si>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</si>
  <si>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</si>
  <si>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</si>
  <si>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</si>
  <si>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</si>
  <si>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</si>
  <si>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</si>
  <si>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</si>
  <si>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</si>
  <si>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</si>
  <si>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</si>
  <si>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</si>
  <si>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</si>
  <si>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</si>
  <si>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</si>
  <si>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</si>
  <si>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</si>
  <si>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</si>
  <si>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</si>
  <si>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</si>
  <si>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</si>
  <si>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</si>
  <si>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</si>
  <si>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</si>
  <si>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</si>
  <si>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</si>
  <si>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</si>
  <si>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</si>
  <si>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</si>
  <si>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</si>
  <si>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</si>
  <si>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</si>
  <si>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</si>
  <si>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</si>
  <si>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</si>
  <si>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</si>
  <si>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</si>
  <si>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</si>
  <si>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</si>
  <si>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</si>
  <si>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</si>
  <si>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</si>
  <si>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</si>
  <si>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</si>
  <si>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</si>
  <si>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</si>
  <si>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</si>
  <si>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</si>
  <si>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</si>
  <si>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</si>
  <si>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</si>
  <si>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</si>
  <si>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</si>
  <si>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</si>
  <si>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</si>
  <si>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</si>
  <si>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</si>
  <si>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</si>
  <si>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</si>
  <si>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</si>
  <si>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</si>
  <si>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</si>
  <si>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</si>
  <si>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</si>
  <si>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</si>
  <si>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</si>
  <si>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</si>
  <si>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</si>
  <si>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</si>
  <si>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</si>
  <si>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</si>
  <si>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</si>
  <si>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</si>
  <si>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</si>
  <si>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</si>
  <si>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</si>
  <si>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</si>
  <si>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</si>
  <si>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</si>
  <si>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</si>
  <si>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</si>
  <si>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</si>
  <si>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</si>
  <si>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</si>
  <si>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</si>
  <si>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</si>
  <si>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</si>
  <si>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</si>
  <si>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</si>
  <si>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</si>
  <si>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</si>
  <si>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</si>
  <si>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</si>
  <si>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</si>
  <si>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</si>
  <si>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</si>
  <si>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</si>
  <si>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</si>
  <si>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</si>
  <si>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</si>
  <si>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</si>
  <si>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</si>
  <si>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</si>
  <si>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</si>
  <si>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</si>
  <si>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</si>
  <si>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</si>
  <si>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</si>
  <si>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</si>
  <si>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</si>
  <si>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</si>
  <si>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</si>
  <si>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</si>
  <si>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</si>
  <si>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</si>
  <si>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</si>
  <si>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</si>
  <si>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</si>
  <si>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</si>
  <si>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</si>
  <si>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</si>
  <si>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</si>
  <si>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</si>
  <si>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</si>
  <si>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</si>
  <si>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</si>
  <si>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</si>
  <si>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</si>
  <si>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</si>
  <si>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</si>
  <si>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</si>
  <si>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</si>
  <si>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</si>
  <si>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</si>
  <si>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</si>
  <si>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</si>
  <si>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</si>
  <si>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</si>
  <si>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</si>
  <si>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</si>
  <si>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</si>
  <si>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</si>
  <si>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</si>
  <si>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</si>
  <si>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</si>
  <si>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</si>
  <si>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</si>
  <si>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</si>
  <si>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</si>
  <si>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</si>
  <si>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</si>
  <si>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</si>
  <si>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</si>
  <si>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</si>
  <si>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</si>
  <si>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</si>
  <si>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</si>
  <si>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</si>
  <si>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</si>
  <si>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</si>
  <si>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</si>
  <si>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</si>
  <si>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</si>
  <si>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</si>
  <si>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</si>
  <si>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</si>
  <si>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</si>
  <si>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</si>
  <si>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</si>
  <si>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</si>
  <si>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</si>
  <si>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</si>
  <si>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</si>
  <si>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</si>
  <si>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</si>
  <si>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</si>
  <si>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</si>
  <si>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</si>
  <si>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</si>
  <si>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</si>
  <si>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</si>
  <si>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</si>
  <si>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</si>
  <si>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</si>
  <si>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</si>
  <si>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</si>
  <si>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</si>
  <si>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</si>
  <si>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</si>
  <si>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</si>
  <si>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</si>
  <si>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</si>
  <si>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</si>
  <si>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</si>
  <si>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</si>
  <si>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</si>
  <si>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</si>
  <si>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</si>
  <si>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</si>
  <si>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</si>
  <si>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</si>
  <si>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</si>
  <si>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</si>
  <si>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</si>
  <si>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</si>
  <si>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</si>
  <si>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</si>
  <si>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</si>
  <si>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</si>
  <si>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</si>
  <si>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</si>
  <si>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</si>
  <si>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</si>
  <si>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</si>
  <si>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</si>
  <si>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</si>
  <si>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</si>
  <si>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</si>
  <si>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</si>
  <si>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</si>
  <si>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</si>
  <si>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</si>
  <si>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</si>
  <si>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</si>
  <si>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</si>
  <si>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</si>
  <si>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</si>
  <si>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</si>
  <si>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</si>
  <si>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</si>
  <si>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</si>
  <si>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</si>
  <si>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</si>
  <si>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</si>
  <si>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</si>
  <si>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</si>
  <si>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</si>
  <si>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</si>
  <si>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</si>
  <si>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</si>
  <si>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</si>
  <si>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</si>
  <si>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</si>
  <si>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</si>
  <si>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</si>
  <si>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</si>
  <si>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</si>
  <si>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</si>
  <si>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</si>
  <si>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</si>
  <si>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</si>
  <si>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</si>
  <si>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</si>
  <si>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</si>
  <si>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</si>
  <si>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</si>
  <si>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</si>
  <si>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</si>
  <si>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</si>
  <si>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</si>
  <si>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</si>
  <si>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</si>
  <si>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</si>
  <si>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</si>
  <si>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</si>
  <si>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</si>
  <si>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</si>
  <si>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</si>
  <si>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</si>
  <si>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</si>
  <si>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</si>
  <si>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</si>
  <si>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</si>
  <si>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</si>
  <si>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</si>
  <si>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</si>
  <si>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</si>
  <si>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</si>
  <si>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</si>
  <si>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</si>
  <si>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</si>
  <si>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</si>
  <si>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</si>
  <si>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</si>
  <si>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</si>
  <si>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</si>
  <si>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</si>
  <si>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</si>
  <si>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</si>
  <si>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</si>
  <si>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</si>
  <si>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</si>
  <si>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</si>
  <si>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</si>
  <si>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</si>
  <si>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</si>
  <si>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</si>
  <si>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</si>
  <si>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</si>
  <si>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</si>
  <si>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</si>
  <si>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</si>
  <si>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</si>
  <si>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</si>
  <si>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</si>
  <si>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</si>
  <si>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</si>
  <si>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</si>
  <si>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</si>
  <si>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</si>
  <si>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</si>
  <si>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</si>
  <si>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</si>
  <si>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</si>
  <si>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</si>
  <si>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</si>
  <si>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</si>
  <si>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</si>
  <si>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</si>
  <si>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</si>
  <si>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</si>
  <si>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</si>
  <si>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</si>
  <si>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</si>
  <si>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</si>
  <si>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</si>
  <si>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</si>
  <si>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</si>
  <si>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</si>
  <si>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</si>
  <si>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</si>
  <si>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</si>
  <si>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</si>
  <si>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</si>
  <si>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</si>
  <si>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</si>
  <si>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</si>
  <si>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</si>
  <si>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</si>
  <si>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</si>
  <si>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</si>
  <si>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</si>
  <si>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</si>
  <si>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</si>
  <si>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</si>
  <si>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</si>
  <si>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</si>
  <si>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</si>
  <si>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</si>
  <si>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</si>
  <si>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</si>
  <si>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</si>
  <si>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</si>
  <si>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</si>
  <si>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</si>
  <si>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</si>
  <si>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</si>
  <si>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</si>
  <si>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</si>
  <si>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</si>
  <si>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</si>
  <si>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</si>
  <si>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</si>
  <si>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</si>
  <si>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</si>
  <si>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</si>
  <si>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</si>
  <si>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</si>
  <si>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</si>
  <si>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</si>
  <si>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</si>
  <si>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</si>
  <si>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</si>
  <si>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</si>
  <si>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</si>
  <si>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</si>
  <si>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</si>
  <si>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</si>
  <si>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</si>
  <si>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</si>
  <si>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</si>
  <si>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</si>
  <si>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</si>
  <si>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</si>
  <si>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</si>
  <si>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</si>
  <si>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</si>
  <si>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</si>
  <si>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</si>
  <si>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</si>
  <si>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</si>
  <si>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</si>
  <si>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</si>
  <si>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</si>
  <si>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</si>
  <si>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</si>
  <si>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</si>
  <si>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</si>
  <si>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</si>
  <si>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</si>
  <si>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</si>
  <si>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</si>
  <si>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</si>
  <si>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</si>
  <si>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</si>
  <si>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</si>
  <si>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</si>
  <si>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</si>
  <si>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</si>
  <si>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</si>
  <si>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</si>
  <si>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</si>
  <si>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</si>
  <si>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</si>
  <si>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</si>
  <si>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</si>
  <si>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</si>
  <si>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</si>
  <si>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</si>
  <si>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</si>
  <si>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</si>
  <si>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</si>
  <si>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</si>
  <si>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</si>
  <si>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</si>
  <si>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</si>
  <si>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</si>
  <si>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</si>
  <si>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</si>
  <si>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</si>
  <si>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</si>
  <si>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</si>
  <si>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</si>
  <si>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</si>
  <si>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</si>
  <si>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</si>
  <si>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</si>
  <si>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</si>
  <si>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</si>
  <si>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</si>
  <si>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</si>
  <si>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</si>
  <si>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</si>
  <si>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</si>
  <si>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</si>
  <si>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</si>
  <si>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</si>
  <si>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</si>
  <si>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</si>
  <si>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</si>
  <si>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</si>
  <si>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</si>
  <si>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</si>
  <si>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</si>
  <si>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</si>
  <si>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</si>
  <si>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</si>
  <si>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</si>
  <si>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</si>
  <si>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</si>
  <si>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</si>
  <si>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</si>
  <si>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</si>
  <si>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</si>
  <si>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</si>
  <si>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</si>
  <si>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</si>
  <si>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</si>
  <si>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</si>
  <si>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</si>
  <si>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</si>
  <si>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</si>
  <si>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</si>
  <si>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</si>
  <si>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</si>
  <si>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</si>
  <si>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</si>
  <si>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</si>
  <si>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</si>
  <si>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</si>
  <si>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</si>
  <si>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</si>
  <si>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</si>
  <si>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</si>
  <si>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</si>
  <si>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</si>
  <si>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</si>
  <si>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</si>
  <si>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</si>
  <si>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</si>
  <si>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</si>
  <si>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</si>
  <si>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</si>
  <si>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</si>
  <si>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</si>
  <si>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</si>
  <si>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</si>
  <si>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</si>
  <si>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</si>
  <si>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</si>
  <si>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</si>
  <si>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</si>
  <si>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</si>
  <si>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</si>
  <si>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</si>
  <si>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</si>
  <si>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</si>
  <si>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</si>
  <si>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</si>
  <si>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</si>
  <si>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</si>
  <si>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</si>
  <si>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</si>
  <si>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</si>
  <si>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</si>
  <si>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</si>
  <si>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</si>
  <si>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</si>
  <si>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</si>
  <si>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</si>
  <si>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</si>
  <si>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</si>
  <si>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</si>
  <si>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</si>
  <si>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</si>
  <si>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</si>
  <si>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</si>
  <si>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</si>
  <si>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</si>
  <si>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</si>
  <si>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</si>
  <si>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</si>
  <si>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</si>
  <si>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</si>
  <si>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</si>
  <si>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</si>
  <si>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</si>
  <si>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</si>
  <si>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</si>
  <si>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</si>
  <si>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</si>
  <si>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</si>
  <si>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</si>
  <si>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</si>
  <si>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</si>
  <si>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</si>
  <si>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</si>
  <si>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</si>
  <si>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</si>
  <si>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</si>
  <si>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</si>
  <si>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</si>
  <si>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</si>
  <si>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</si>
  <si>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</si>
  <si>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</si>
  <si>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</si>
  <si>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</si>
  <si>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</si>
  <si>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</si>
  <si>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</si>
  <si>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</si>
  <si>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</si>
  <si>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</si>
  <si>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</si>
  <si>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</si>
  <si>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</si>
  <si>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</si>
  <si>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</si>
  <si>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</si>
  <si>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</si>
  <si>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</si>
  <si>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</si>
  <si>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</si>
  <si>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</si>
  <si>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</si>
  <si>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</si>
  <si>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</si>
  <si>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</si>
  <si>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</si>
  <si>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</si>
  <si>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</si>
  <si>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</si>
  <si>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</si>
  <si>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</si>
  <si>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</si>
  <si>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</si>
  <si>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</si>
  <si>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</si>
  <si>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</si>
  <si>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</si>
  <si>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</si>
  <si>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</si>
  <si>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</si>
  <si>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</si>
  <si>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</si>
  <si>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</si>
  <si>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</si>
  <si>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</si>
  <si>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</si>
  <si>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</si>
  <si>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</si>
  <si>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</si>
  <si>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</si>
  <si>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</si>
  <si>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</si>
  <si>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</si>
  <si>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</si>
  <si>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</si>
  <si>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</si>
  <si>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</si>
  <si>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</si>
  <si>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</si>
  <si>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</si>
  <si>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</si>
  <si>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</si>
  <si>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</si>
  <si>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</si>
  <si>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</si>
  <si>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</si>
  <si>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</si>
  <si>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</si>
  <si>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</si>
  <si>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</si>
  <si>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</si>
  <si>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</si>
  <si>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</si>
  <si>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</si>
  <si>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</si>
  <si>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</si>
  <si>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</si>
  <si>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</si>
  <si>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</si>
  <si>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</si>
  <si>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</si>
  <si>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</si>
  <si>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</si>
  <si>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</si>
  <si>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</si>
  <si>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</si>
  <si>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</si>
  <si>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</si>
  <si>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</si>
  <si>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</si>
  <si>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</si>
  <si>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</si>
  <si>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</si>
  <si>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</si>
  <si>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</si>
  <si>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</si>
  <si>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</si>
  <si>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</si>
  <si>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</si>
  <si>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</si>
  <si>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</si>
  <si>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</si>
  <si>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</si>
  <si>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</si>
  <si>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</si>
  <si>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</si>
  <si>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</si>
  <si>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</si>
  <si>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</si>
  <si>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</si>
  <si>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</si>
  <si>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</si>
  <si>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</si>
  <si>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</si>
  <si>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</si>
  <si>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</si>
  <si>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</si>
  <si>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</si>
  <si>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</si>
  <si>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</si>
  <si>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</si>
  <si>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</si>
  <si>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</si>
  <si>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</si>
  <si>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</si>
  <si>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</si>
  <si>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</si>
  <si>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</si>
  <si>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</si>
  <si>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</si>
  <si>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</si>
  <si>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</si>
  <si>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</si>
  <si>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</si>
  <si>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</si>
  <si>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</si>
  <si>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</si>
  <si>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</si>
  <si>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</si>
  <si>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</si>
  <si>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</si>
  <si>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</si>
  <si>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</si>
  <si>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</si>
  <si>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</si>
  <si>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</si>
  <si>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</si>
  <si>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</si>
  <si>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</si>
  <si>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</si>
  <si>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</si>
  <si>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</si>
  <si>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</si>
  <si>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</si>
  <si>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</si>
  <si>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</si>
  <si>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</si>
  <si>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</si>
  <si>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</si>
  <si>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</si>
  <si>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</si>
  <si>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</si>
  <si>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</si>
  <si>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</si>
  <si>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</si>
  <si>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</si>
  <si>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</si>
  <si>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</si>
  <si>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</si>
  <si>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</si>
  <si>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</si>
  <si>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</si>
  <si>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</si>
  <si>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</si>
  <si>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</si>
  <si>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</si>
  <si>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</si>
  <si>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</si>
  <si>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</si>
  <si>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</si>
  <si>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</si>
  <si>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</si>
  <si>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</si>
  <si>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</si>
  <si>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</si>
  <si>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</si>
  <si>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</si>
  <si>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</si>
  <si>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</si>
  <si>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</si>
  <si>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</si>
  <si>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</si>
  <si>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</si>
  <si>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</si>
  <si>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</si>
  <si>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</si>
  <si>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</si>
  <si>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</si>
  <si>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</si>
  <si>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</si>
  <si>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</si>
  <si>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</si>
  <si>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</si>
  <si>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</si>
  <si>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</si>
  <si>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</si>
  <si>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</si>
  <si>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</si>
  <si>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</si>
  <si>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</si>
  <si>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</si>
  <si>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</si>
  <si>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</si>
  <si>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</si>
  <si>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</si>
  <si>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</si>
  <si>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</si>
  <si>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</si>
  <si>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</si>
  <si>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</si>
  <si>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</si>
  <si>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</si>
  <si>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</si>
  <si>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</si>
  <si>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</si>
  <si>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</si>
  <si>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</si>
  <si>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</si>
  <si>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</si>
  <si>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</si>
  <si>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</si>
  <si>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</si>
  <si>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</si>
  <si>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</si>
  <si>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</si>
  <si>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</si>
  <si>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</si>
  <si>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</si>
  <si>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</si>
  <si>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</si>
  <si>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</si>
  <si>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</si>
  <si>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</si>
  <si>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</si>
  <si>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</si>
  <si>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</si>
  <si>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</si>
  <si>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</si>
  <si>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</si>
  <si>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</si>
  <si>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</si>
  <si>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</si>
  <si>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</si>
  <si>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</si>
  <si>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</si>
  <si>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</si>
  <si>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</si>
  <si>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</si>
  <si>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</si>
  <si>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</si>
  <si>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</si>
  <si>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</si>
  <si>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</si>
  <si>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</si>
  <si>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</si>
  <si>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</si>
  <si>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</si>
  <si>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</si>
  <si>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</si>
  <si>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</si>
  <si>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</si>
  <si>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</si>
  <si>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</si>
  <si>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</si>
  <si>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</si>
  <si>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</si>
  <si>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</si>
  <si>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</si>
  <si>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</si>
  <si>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</si>
  <si>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</si>
  <si>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</si>
  <si>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</si>
  <si>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</si>
  <si>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</si>
  <si>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</si>
  <si>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</si>
  <si>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</si>
  <si>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</si>
  <si>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</si>
  <si>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</si>
  <si>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</si>
  <si>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</si>
  <si>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</si>
  <si>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</si>
  <si>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</si>
  <si>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</si>
  <si>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</si>
  <si>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</si>
  <si>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</si>
  <si>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</si>
  <si>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</si>
  <si>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</si>
  <si>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</si>
  <si>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</si>
  <si>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</si>
  <si>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</si>
  <si>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</si>
  <si>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</si>
  <si>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</si>
  <si>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</si>
  <si>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</si>
  <si>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</si>
  <si>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</si>
  <si>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</si>
  <si>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</si>
  <si>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</si>
  <si>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</si>
  <si>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</si>
  <si>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</si>
  <si>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</si>
  <si>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</si>
  <si>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</si>
  <si>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</si>
  <si>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</si>
  <si>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</si>
  <si>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</si>
  <si>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</si>
  <si>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</si>
  <si>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</si>
  <si>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</si>
  <si>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</si>
  <si>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</si>
  <si>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</si>
  <si>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</si>
  <si>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</si>
  <si>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</si>
  <si>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</si>
  <si>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</si>
  <si>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</si>
  <si>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</si>
  <si>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</si>
  <si>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</si>
  <si>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</si>
  <si>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</si>
  <si>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</si>
  <si>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</si>
  <si>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</si>
  <si>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</si>
  <si>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</si>
  <si>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</si>
  <si>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</si>
  <si>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</si>
  <si>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</si>
  <si>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</si>
  <si>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</si>
  <si>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</si>
  <si>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</si>
  <si>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</si>
  <si>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</si>
  <si>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</si>
  <si>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</si>
  <si>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</si>
  <si>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</si>
  <si>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</si>
  <si>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</si>
  <si>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</si>
  <si>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</si>
  <si>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</si>
  <si>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</si>
  <si>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</si>
  <si>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</si>
  <si>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</si>
  <si>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</si>
  <si>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</si>
  <si>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</si>
  <si>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</si>
  <si>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</si>
  <si>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</si>
  <si>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</si>
  <si>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</si>
  <si>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</si>
  <si>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</si>
  <si>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</si>
  <si>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</si>
  <si>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</si>
  <si>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</si>
  <si>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</si>
  <si>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</si>
  <si>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</si>
  <si>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</si>
  <si>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</si>
  <si>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</si>
  <si>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</si>
  <si>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</si>
  <si>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</si>
  <si>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</si>
  <si>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</si>
  <si>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</si>
  <si>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</si>
  <si>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</si>
  <si>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</si>
  <si>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</si>
  <si>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</si>
  <si>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</si>
  <si>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</si>
  <si>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</si>
  <si>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</si>
  <si>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</si>
  <si>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</si>
  <si>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</si>
  <si>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</si>
  <si>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</si>
  <si>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</si>
  <si>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</si>
  <si>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</si>
  <si>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</si>
  <si>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</si>
  <si>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</si>
  <si>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</si>
  <si>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</si>
  <si>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</si>
  <si>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</si>
  <si>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</si>
  <si>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</si>
  <si>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</si>
  <si>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</si>
  <si>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</si>
  <si>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</si>
  <si>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</si>
  <si>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</si>
  <si>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</si>
  <si>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</si>
  <si>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</si>
  <si>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</si>
  <si>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</si>
  <si>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</si>
  <si>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</si>
  <si>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</si>
  <si>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</si>
  <si>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</si>
  <si>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</si>
  <si>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</si>
  <si>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</si>
  <si>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</si>
  <si>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</si>
  <si>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</si>
  <si>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</si>
  <si>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</si>
  <si>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</si>
  <si>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</si>
  <si>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</si>
  <si>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</si>
  <si>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</si>
  <si>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</si>
  <si>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</si>
  <si>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</si>
  <si>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</si>
  <si>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</si>
  <si>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</si>
  <si>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</si>
  <si>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</si>
  <si>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</si>
  <si>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</si>
  <si>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</si>
  <si>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</si>
  <si>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</si>
  <si>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</si>
  <si>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</si>
  <si>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</si>
  <si>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</si>
  <si>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</si>
  <si>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</si>
  <si>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</si>
  <si>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</si>
  <si>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</si>
  <si>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</si>
  <si>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</si>
  <si>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</si>
  <si>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</si>
  <si>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</si>
  <si>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</si>
  <si>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</si>
  <si>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</si>
  <si>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</si>
  <si>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</si>
  <si>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</si>
  <si>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</si>
  <si>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</si>
  <si>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</si>
  <si>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</si>
  <si>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</si>
  <si>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</si>
  <si>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</si>
  <si>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</si>
  <si>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</si>
  <si>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</si>
  <si>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</si>
  <si>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</si>
  <si>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</si>
  <si>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</si>
  <si>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</si>
  <si>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</si>
  <si>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</si>
  <si>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</si>
  <si>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</si>
  <si>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</si>
  <si>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</si>
  <si>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</si>
  <si>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</si>
  <si>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</si>
  <si>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</si>
  <si>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</si>
  <si>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</si>
  <si>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</si>
  <si>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</si>
  <si>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</si>
  <si>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</si>
  <si>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</si>
  <si>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</si>
  <si>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</si>
  <si>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</si>
  <si>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</si>
  <si>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</si>
  <si>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</si>
  <si>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</si>
  <si>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</si>
  <si>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</si>
  <si>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</si>
  <si>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</si>
  <si>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</si>
  <si>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</si>
  <si>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</si>
  <si>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</si>
  <si>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</si>
  <si>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</si>
  <si>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</si>
  <si>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</si>
  <si>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</si>
  <si>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</si>
  <si>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</si>
  <si>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</si>
  <si>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</si>
  <si>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</si>
  <si>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</si>
  <si>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</si>
  <si>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</si>
  <si>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</si>
  <si>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</si>
  <si>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</si>
  <si>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</si>
  <si>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</si>
  <si>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</si>
  <si>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</si>
  <si>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</si>
  <si>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</si>
  <si>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</si>
  <si>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</si>
  <si>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</si>
  <si>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</si>
  <si>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</si>
  <si>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</si>
  <si>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</si>
  <si>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</si>
  <si>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</si>
  <si>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</si>
  <si>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</si>
  <si>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</si>
  <si>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</si>
  <si>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</si>
  <si>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</si>
  <si>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</si>
  <si>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</si>
  <si>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</si>
  <si>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</si>
  <si>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</si>
  <si>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</si>
  <si>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</si>
  <si>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</si>
  <si>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</si>
  <si>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</si>
  <si>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</si>
  <si>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</si>
  <si>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</si>
  <si>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</si>
  <si>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</si>
  <si>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</si>
  <si>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</si>
  <si>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</si>
  <si>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</si>
  <si>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</si>
  <si>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</si>
  <si>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</si>
  <si>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</si>
  <si>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</si>
  <si>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</si>
  <si>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</si>
  <si>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</si>
  <si>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</si>
  <si>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</si>
  <si>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</si>
  <si>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</si>
  <si>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</si>
  <si>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</si>
  <si>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</si>
  <si>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</si>
  <si>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</si>
  <si>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</si>
  <si>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</si>
  <si>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</si>
  <si>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</si>
  <si>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</si>
  <si>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</si>
  <si>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</si>
  <si>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</si>
  <si>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</si>
  <si>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</si>
  <si>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</si>
  <si>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</si>
  <si>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</si>
  <si>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</si>
  <si>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</si>
  <si>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</si>
  <si>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</si>
  <si>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</si>
  <si>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</si>
  <si>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</si>
  <si>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</si>
  <si>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</si>
  <si>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</si>
  <si>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</si>
  <si>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</si>
  <si>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</si>
  <si>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</si>
  <si>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</si>
  <si>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</si>
  <si>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</si>
  <si>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</si>
  <si>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</si>
  <si>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</si>
  <si>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</si>
  <si>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</si>
  <si>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</si>
  <si>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</si>
  <si>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</si>
  <si>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</si>
  <si>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</si>
  <si>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</si>
  <si>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</si>
  <si>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</si>
  <si>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</si>
  <si>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</si>
  <si>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</si>
  <si>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</si>
  <si>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</si>
  <si>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</si>
  <si>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</si>
  <si>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</si>
  <si>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</si>
  <si>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</si>
  <si>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</si>
  <si>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</si>
  <si>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</si>
  <si>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</si>
  <si>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</si>
  <si>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</si>
  <si>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</si>
  <si>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</si>
  <si>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</si>
  <si>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</si>
  <si>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</si>
  <si>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</si>
  <si>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</si>
  <si>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</si>
  <si>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</si>
  <si>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</si>
  <si>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</si>
  <si>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</si>
  <si>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</si>
  <si>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</si>
  <si>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</si>
  <si>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</si>
  <si>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</si>
  <si>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</si>
  <si>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</si>
  <si>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</si>
  <si>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</si>
  <si>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</si>
  <si>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</si>
  <si>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</si>
  <si>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</si>
  <si>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</si>
  <si>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</si>
  <si>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</si>
  <si>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</si>
  <si>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</si>
  <si>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</si>
  <si>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</si>
  <si>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</si>
  <si>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</si>
  <si>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</si>
  <si>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</si>
  <si>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</si>
  <si>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</si>
  <si>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</si>
  <si>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</si>
  <si>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</si>
  <si>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</si>
  <si>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</si>
  <si>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</si>
  <si>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</si>
  <si>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</si>
  <si>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</si>
  <si>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</si>
  <si>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</si>
  <si>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</si>
  <si>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</si>
  <si>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</si>
  <si>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</si>
  <si>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</si>
  <si>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</si>
  <si>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</si>
  <si>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</si>
  <si>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</si>
  <si>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</si>
  <si>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</si>
  <si>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</si>
  <si>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</si>
  <si>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</si>
  <si>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</si>
  <si>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</si>
  <si>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</si>
  <si>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</si>
  <si>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</si>
  <si>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</si>
  <si>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</si>
  <si>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</si>
  <si>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</si>
  <si>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</si>
  <si>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</si>
  <si>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</si>
  <si>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</si>
  <si>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</si>
  <si>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</si>
  <si>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</si>
  <si>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</si>
  <si>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</si>
  <si>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</si>
  <si>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</si>
  <si>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</si>
  <si>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</si>
  <si>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</si>
  <si>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</si>
  <si>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</si>
  <si>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</si>
  <si>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</si>
  <si>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</si>
  <si>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</si>
  <si>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</si>
  <si>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</si>
  <si>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</si>
  <si>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</si>
  <si>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</si>
  <si>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</si>
  <si>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</si>
  <si>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</si>
  <si>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</si>
  <si>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</si>
  <si>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</si>
  <si>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</si>
  <si>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</si>
  <si>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</si>
  <si>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</si>
  <si>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</si>
  <si>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</si>
  <si>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</si>
  <si>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</si>
  <si>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</si>
  <si>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</si>
  <si>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</si>
  <si>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</si>
  <si>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</si>
  <si>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</si>
  <si>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</si>
  <si>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</si>
  <si>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</si>
  <si>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</si>
  <si>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</si>
  <si>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</si>
  <si>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</si>
  <si>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</si>
  <si>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</si>
  <si>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</si>
  <si>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</si>
  <si>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</si>
  <si>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</si>
  <si>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</si>
  <si>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</si>
  <si>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</si>
  <si>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</si>
  <si>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</si>
  <si>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</si>
  <si>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</si>
  <si>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</si>
  <si>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</si>
  <si>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</si>
  <si>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</si>
  <si>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</si>
  <si>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</si>
  <si>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</si>
  <si>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</si>
  <si>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</si>
  <si>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</si>
  <si>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</si>
  <si>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</si>
  <si>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</si>
  <si>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</si>
  <si>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</si>
  <si>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</si>
  <si>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</si>
  <si>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</si>
  <si>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</si>
  <si>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</si>
  <si>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</si>
  <si>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</si>
  <si>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</si>
  <si>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</si>
  <si>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</si>
  <si>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</si>
  <si>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</si>
  <si>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</si>
  <si>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</si>
  <si>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</si>
  <si>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</si>
  <si>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</si>
  <si>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</si>
  <si>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</si>
  <si>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</si>
  <si>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</si>
  <si>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</si>
  <si>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</si>
  <si>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</si>
  <si>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</si>
  <si>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</si>
  <si>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</si>
  <si>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</si>
  <si>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</si>
  <si>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</si>
  <si>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</si>
  <si>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</si>
  <si>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</si>
  <si>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</si>
  <si>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</si>
  <si>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</si>
  <si>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</si>
  <si>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</si>
  <si>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</si>
  <si>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</si>
  <si>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</si>
  <si>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</si>
  <si>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</si>
  <si>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</si>
  <si>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</si>
  <si>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</si>
  <si>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</si>
  <si>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</si>
  <si>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</si>
  <si>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</si>
  <si>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</si>
  <si>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</si>
  <si>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</si>
  <si>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</si>
  <si>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</si>
  <si>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</si>
  <si>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</si>
  <si>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</si>
  <si>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</si>
  <si>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</si>
  <si>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</si>
  <si>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</si>
  <si>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</si>
  <si>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</si>
  <si>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</si>
  <si>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</si>
  <si>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</si>
  <si>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</si>
  <si>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</si>
  <si>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</si>
  <si>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</si>
  <si>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</si>
  <si>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</si>
  <si>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</si>
  <si>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</si>
  <si>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</si>
  <si>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</si>
  <si>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</si>
  <si>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</si>
  <si>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</si>
  <si>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</si>
  <si>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</si>
  <si>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</si>
  <si>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</si>
  <si>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</si>
  <si>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</si>
  <si>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</si>
  <si>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</si>
  <si>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</si>
  <si>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</si>
  <si>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</si>
  <si>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</si>
  <si>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</si>
  <si>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</si>
  <si>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</si>
  <si>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</si>
  <si>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</si>
  <si>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</si>
  <si>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</si>
  <si>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</si>
  <si>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</si>
  <si>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</si>
  <si>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</si>
  <si>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</si>
  <si>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</si>
  <si>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</si>
  <si>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</si>
  <si>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</si>
  <si>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</si>
  <si>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</si>
  <si>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</si>
  <si>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</si>
  <si>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</si>
  <si>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</si>
  <si>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</si>
  <si>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</si>
  <si>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</si>
  <si>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</si>
  <si>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</si>
  <si>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</si>
  <si>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</si>
  <si>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</si>
  <si>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</si>
  <si>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</si>
  <si>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</si>
  <si>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</si>
  <si>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</si>
  <si>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</si>
  <si>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</si>
  <si>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</si>
  <si>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</si>
  <si>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</si>
  <si>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</si>
  <si>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</si>
  <si>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</si>
  <si>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</si>
  <si>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</si>
  <si>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</si>
  <si>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</si>
  <si>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</si>
  <si>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</si>
  <si>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</si>
  <si>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</si>
  <si>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</si>
  <si>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</si>
  <si>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</si>
  <si>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</si>
  <si>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</si>
  <si>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</si>
  <si>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</si>
  <si>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</si>
  <si>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</si>
  <si>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</si>
  <si>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</si>
  <si>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</si>
  <si>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</si>
  <si>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</si>
  <si>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</si>
  <si>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</si>
  <si>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</si>
  <si>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</si>
  <si>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</si>
  <si>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</si>
  <si>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</si>
  <si>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</si>
  <si>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</si>
  <si>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</si>
  <si>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</si>
  <si>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</si>
  <si>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</si>
  <si>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</si>
  <si>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</si>
  <si>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</si>
  <si>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</si>
  <si>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</si>
  <si>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</si>
  <si>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</si>
  <si>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</si>
  <si>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</si>
  <si>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</si>
  <si>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</si>
  <si>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</si>
  <si>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</si>
  <si>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</si>
  <si>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</si>
  <si>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</si>
  <si>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</si>
  <si>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</si>
  <si>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</si>
  <si>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</si>
  <si>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</si>
  <si>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</si>
  <si>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</si>
  <si>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</si>
  <si>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</si>
  <si>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</si>
  <si>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</si>
  <si>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</si>
  <si>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</si>
  <si>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</si>
  <si>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</si>
  <si>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</si>
  <si>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</si>
  <si>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</si>
  <si>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</si>
  <si>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</si>
  <si>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</si>
  <si>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</si>
  <si>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</si>
  <si>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</si>
  <si>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</si>
  <si>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</si>
  <si>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</si>
  <si>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</si>
  <si>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</si>
  <si>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</si>
  <si>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</si>
  <si>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</si>
  <si>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</si>
  <si>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</si>
  <si>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</si>
  <si>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</si>
  <si>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</si>
  <si>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</si>
  <si>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</si>
  <si>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</si>
  <si>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</si>
  <si>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</si>
  <si>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</si>
  <si>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</si>
  <si>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</si>
  <si>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</si>
  <si>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</si>
  <si>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</si>
  <si>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</si>
  <si>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</si>
  <si>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</si>
  <si>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</si>
  <si>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</si>
  <si>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</si>
  <si>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</si>
  <si>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</si>
  <si>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</si>
  <si>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</si>
  <si>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</si>
  <si>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</si>
  <si>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</si>
  <si>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</si>
  <si>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</si>
  <si>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</si>
  <si>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</si>
  <si>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</si>
  <si>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</si>
  <si>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</si>
  <si>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</si>
  <si>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</si>
  <si>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</si>
  <si>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</si>
  <si>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</si>
  <si>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</si>
  <si>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</si>
  <si>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</si>
  <si>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</si>
  <si>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</si>
  <si>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</si>
  <si>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</si>
  <si>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</si>
  <si>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</si>
  <si>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</si>
  <si>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</si>
  <si>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</si>
  <si>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</si>
  <si>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</si>
  <si>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</si>
  <si>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</si>
  <si>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</si>
  <si>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</si>
  <si>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</si>
  <si>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</si>
  <si>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</si>
  <si>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</si>
  <si>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</si>
  <si>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</si>
  <si>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</si>
  <si>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</si>
  <si>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</si>
  <si>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</si>
  <si>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</si>
  <si>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</si>
  <si>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</si>
  <si>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</si>
  <si>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</si>
  <si>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</si>
  <si>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</si>
  <si>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</si>
  <si>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</si>
  <si>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</si>
  <si>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</si>
  <si>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</si>
  <si>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</si>
  <si>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</si>
  <si>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</si>
  <si>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</si>
  <si>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</si>
  <si>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</si>
  <si>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</si>
  <si>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</si>
  <si>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</si>
  <si>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</si>
  <si>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</si>
  <si>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</si>
  <si>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</si>
  <si>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</si>
  <si>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</si>
  <si>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</si>
  <si>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</si>
  <si>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</si>
  <si>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</si>
  <si>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</si>
  <si>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</si>
  <si>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</si>
  <si>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</si>
  <si>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</si>
  <si>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</si>
  <si>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</si>
  <si>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</si>
  <si>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</si>
  <si>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</si>
  <si>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</si>
  <si>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</si>
  <si>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</si>
  <si>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</si>
  <si>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</si>
  <si>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</si>
  <si>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</si>
  <si>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</si>
  <si>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</si>
  <si>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</si>
  <si>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</si>
  <si>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</si>
  <si>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</si>
  <si>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</si>
  <si>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</si>
  <si>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</si>
  <si>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</si>
  <si>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</si>
  <si>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</si>
  <si>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</si>
  <si>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</si>
  <si>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</si>
  <si>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</si>
  <si>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</si>
  <si>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</si>
  <si>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</si>
  <si>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</si>
  <si>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</si>
  <si>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</si>
  <si>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</si>
  <si>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</si>
  <si>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</si>
  <si>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</si>
  <si>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</si>
  <si>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</si>
  <si>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</si>
  <si>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</si>
  <si>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</si>
  <si>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</si>
  <si>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</si>
  <si>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</si>
  <si>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</si>
  <si>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</si>
  <si>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</si>
  <si>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</si>
  <si>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</si>
  <si>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</si>
  <si>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</si>
  <si>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</si>
  <si>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</si>
  <si>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</si>
  <si>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</si>
  <si>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</si>
  <si>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</si>
  <si>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</si>
  <si>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</si>
  <si>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</si>
  <si>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</si>
  <si>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</si>
  <si>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</si>
  <si>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</si>
  <si>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</si>
  <si>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</si>
  <si>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</si>
  <si>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</si>
  <si>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</si>
  <si>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</si>
  <si>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</si>
  <si>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</si>
  <si>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</si>
  <si>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</si>
  <si>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</si>
  <si>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</si>
  <si>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</si>
  <si>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</si>
  <si>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</si>
  <si>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</si>
  <si>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</si>
  <si>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</si>
  <si>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</si>
  <si>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</si>
  <si>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</si>
  <si>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</si>
  <si>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</si>
  <si>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</si>
  <si>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</si>
  <si>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</si>
  <si>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</si>
  <si>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</si>
  <si>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</si>
  <si>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</si>
  <si>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</si>
  <si>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</si>
  <si>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</si>
  <si>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</si>
  <si>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</si>
  <si>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</si>
  <si>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</si>
  <si>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</si>
  <si>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</si>
  <si>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</si>
  <si>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</si>
  <si>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</si>
  <si>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</si>
  <si>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</si>
  <si>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</si>
  <si>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</si>
  <si>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</si>
  <si>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</si>
  <si>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</si>
  <si>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</si>
  <si>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</si>
  <si>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</si>
  <si>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</si>
  <si>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</si>
  <si>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</si>
  <si>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</si>
  <si>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</si>
  <si>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</si>
  <si>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</si>
  <si>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</si>
  <si>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</si>
  <si>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</si>
  <si>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</si>
  <si>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</si>
  <si>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</si>
  <si>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</si>
  <si>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</si>
  <si>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</si>
  <si>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</si>
  <si>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</si>
  <si>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</si>
  <si>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</si>
  <si>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</si>
  <si>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</si>
  <si>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</si>
  <si>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</si>
  <si>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</si>
  <si>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</si>
  <si>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</si>
  <si>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</si>
  <si>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</si>
  <si>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</si>
  <si>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</si>
  <si>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</si>
  <si>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</si>
  <si>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</si>
  <si>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</si>
  <si>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</si>
  <si>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</si>
  <si>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</si>
  <si>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</si>
  <si>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</si>
  <si>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</si>
  <si>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</si>
  <si>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</si>
  <si>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</si>
  <si>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</si>
  <si>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</si>
  <si>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</si>
  <si>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</si>
  <si>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</si>
  <si>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</si>
  <si>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</si>
  <si>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</si>
  <si>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</si>
  <si>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</si>
  <si>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</si>
  <si>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</si>
  <si>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</si>
  <si>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</si>
  <si>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</si>
  <si>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</si>
  <si>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</si>
  <si>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</si>
  <si>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</si>
  <si>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</si>
  <si>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</si>
  <si>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</si>
  <si>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</si>
  <si>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</si>
  <si>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</si>
  <si>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</si>
  <si>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</si>
  <si>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</si>
  <si>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</si>
  <si>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</si>
  <si>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</si>
  <si>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</si>
  <si>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</si>
  <si>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</si>
  <si>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</si>
  <si>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</si>
  <si>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</si>
  <si>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</si>
  <si>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</si>
  <si>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</si>
  <si>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</si>
  <si>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</si>
  <si>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</si>
  <si>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</si>
  <si>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</si>
  <si>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</si>
  <si>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</si>
  <si>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</si>
  <si>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</si>
  <si>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</si>
  <si>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</si>
  <si>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</si>
  <si>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</si>
  <si>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</si>
  <si>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</si>
  <si>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</si>
  <si>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</si>
  <si>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</si>
  <si>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</si>
  <si>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</si>
  <si>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</si>
  <si>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</si>
  <si>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</si>
  <si>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</si>
  <si>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</si>
  <si>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</si>
  <si>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</si>
  <si>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</si>
  <si>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</si>
  <si>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</si>
  <si>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</si>
  <si>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</si>
  <si>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</si>
  <si>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</si>
  <si>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</si>
  <si>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</si>
  <si>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</si>
  <si>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</si>
  <si>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</si>
  <si>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</si>
  <si>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</si>
  <si>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</si>
  <si>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</si>
  <si>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</si>
  <si>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</si>
  <si>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</si>
  <si>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</si>
  <si>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</si>
  <si>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</si>
  <si>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</si>
  <si>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</si>
  <si>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</si>
  <si>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</si>
  <si>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</si>
  <si>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</si>
  <si>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</si>
  <si>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</si>
  <si>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</si>
  <si>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</si>
  <si>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</si>
  <si>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</si>
  <si>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</si>
  <si>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</si>
  <si>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</si>
  <si>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</si>
  <si>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</si>
  <si>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</si>
  <si>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</si>
  <si>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</si>
  <si>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</si>
  <si>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</si>
  <si>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</si>
  <si>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</si>
  <si>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</si>
  <si>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</si>
  <si>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</si>
  <si>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</si>
  <si>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</si>
  <si>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</si>
  <si>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</si>
  <si>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</si>
  <si>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</si>
  <si>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</si>
  <si>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</si>
  <si>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</si>
  <si>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</si>
  <si>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</si>
  <si>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</si>
  <si>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</si>
  <si>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</si>
  <si>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</si>
  <si>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</si>
  <si>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</si>
  <si>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</si>
  <si>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</si>
  <si>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</si>
  <si>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</si>
  <si>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</si>
  <si>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</si>
  <si>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</si>
  <si>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</si>
  <si>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</si>
  <si>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</si>
  <si>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</si>
  <si>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</si>
  <si>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</si>
  <si>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</si>
  <si>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</si>
  <si>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</si>
  <si>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</si>
  <si>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</si>
  <si>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</si>
  <si>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</si>
  <si>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</si>
  <si>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</si>
  <si>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</si>
  <si>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</si>
  <si>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</si>
  <si>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</si>
  <si>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</si>
  <si>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</si>
  <si>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</si>
  <si>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</si>
  <si>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</si>
  <si>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</si>
  <si>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</si>
  <si>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</si>
  <si>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</si>
  <si>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</si>
  <si>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</si>
  <si>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</si>
  <si>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</si>
  <si>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</si>
  <si>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</si>
  <si>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</si>
  <si>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</si>
  <si>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</si>
  <si>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</si>
  <si>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</si>
  <si>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</si>
  <si>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</si>
  <si>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</si>
  <si>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</si>
  <si>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</si>
  <si>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</si>
  <si>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</si>
  <si>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</si>
  <si>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</si>
  <si>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</si>
  <si>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</si>
  <si>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</si>
  <si>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</si>
  <si>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</si>
  <si>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</si>
  <si>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</si>
  <si>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</si>
  <si>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</si>
  <si>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</si>
  <si>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</si>
  <si>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</si>
  <si>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</si>
  <si>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</si>
  <si>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</si>
  <si>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</si>
  <si>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</si>
  <si>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</si>
  <si>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</si>
  <si>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</si>
  <si>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</si>
  <si>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</si>
  <si>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</si>
  <si>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</si>
  <si>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</si>
  <si>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</si>
  <si>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</si>
  <si>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</si>
  <si>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</si>
  <si>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</si>
  <si>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</si>
  <si>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</si>
  <si>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</si>
  <si>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</si>
  <si>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</si>
  <si>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</si>
  <si>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</si>
  <si>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</si>
  <si>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</si>
  <si>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</si>
  <si>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</si>
  <si>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</si>
  <si>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</si>
  <si>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</si>
  <si>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</si>
  <si>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</si>
  <si>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</si>
  <si>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</si>
  <si>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</si>
  <si>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</si>
  <si>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</si>
  <si>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</si>
  <si>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</si>
  <si>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</si>
  <si>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</si>
  <si>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</si>
  <si>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</si>
  <si>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</si>
  <si>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</si>
  <si>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</si>
  <si>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</si>
  <si>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</si>
  <si>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</si>
  <si>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</si>
  <si>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</si>
  <si>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</si>
  <si>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</si>
  <si>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</si>
  <si>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</si>
  <si>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</si>
  <si>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</si>
  <si>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</si>
  <si>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</si>
  <si>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</si>
  <si>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</si>
  <si>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</si>
  <si>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</si>
  <si>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</si>
  <si>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</si>
  <si>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</si>
  <si>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</si>
  <si>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</si>
  <si>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</si>
  <si>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</si>
  <si>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</si>
  <si>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</si>
  <si>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</si>
  <si>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</si>
  <si>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</si>
  <si>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</si>
  <si>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</si>
  <si>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</si>
  <si>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</si>
  <si>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</si>
  <si>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</si>
  <si>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</si>
  <si>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</si>
  <si>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</si>
  <si>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</si>
  <si>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</si>
  <si>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</si>
  <si>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</si>
  <si>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</si>
  <si>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</si>
  <si>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</si>
  <si>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</si>
  <si>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</si>
  <si>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</si>
  <si>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</si>
  <si>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</si>
  <si>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</si>
  <si>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</si>
  <si>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</si>
  <si>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</si>
  <si>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</si>
  <si>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</si>
  <si>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</si>
  <si>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</si>
  <si>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</si>
  <si>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</si>
  <si>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</si>
  <si>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</si>
  <si>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</si>
  <si>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</si>
  <si>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</si>
  <si>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</si>
  <si>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</si>
  <si>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</si>
  <si>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</si>
  <si>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</si>
  <si>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</si>
  <si>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</si>
  <si>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</si>
  <si>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</si>
  <si>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</si>
  <si>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</si>
  <si>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</si>
  <si>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</si>
  <si>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</si>
  <si>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</si>
  <si>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</si>
  <si>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</si>
  <si>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</si>
  <si>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</si>
  <si>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</si>
  <si>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</si>
  <si>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</si>
  <si>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</si>
  <si>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</si>
  <si>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</si>
  <si>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</si>
  <si>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</si>
  <si>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</si>
  <si>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</si>
  <si>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</si>
  <si>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</si>
  <si>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</si>
  <si>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</si>
  <si>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</si>
  <si>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</si>
  <si>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</si>
  <si>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</si>
  <si>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</si>
  <si>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</si>
  <si>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</si>
  <si>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</si>
  <si>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</si>
  <si>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</si>
  <si>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</si>
  <si>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</si>
  <si>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</si>
  <si>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</si>
  <si>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</si>
  <si>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</si>
  <si>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</si>
  <si>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</si>
  <si>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</si>
  <si>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</si>
  <si>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</si>
  <si>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</si>
  <si>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</si>
  <si>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</si>
  <si>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</si>
  <si>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</si>
  <si>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</si>
  <si>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</si>
  <si>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</si>
  <si>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</si>
  <si>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</si>
  <si>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</si>
  <si>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</si>
  <si>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</si>
  <si>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</si>
  <si>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</si>
  <si>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</si>
  <si>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</si>
  <si>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</si>
  <si>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</si>
  <si>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</si>
  <si>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</si>
  <si>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</si>
  <si>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</si>
  <si>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</si>
  <si>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</si>
  <si>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</si>
  <si>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</si>
  <si>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</si>
  <si>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</si>
  <si>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</si>
  <si>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</si>
  <si>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</si>
  <si>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</si>
  <si>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</si>
  <si>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</si>
  <si>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</si>
  <si>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</si>
  <si>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</si>
  <si>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</si>
  <si>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</si>
  <si>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</si>
  <si>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</si>
  <si>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</si>
  <si>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</si>
  <si>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</si>
  <si>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</si>
  <si>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</si>
  <si>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</si>
  <si>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</si>
  <si>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</si>
  <si>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</si>
  <si>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</si>
  <si>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</si>
  <si>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</si>
  <si>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</si>
  <si>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</si>
  <si>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</si>
  <si>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</si>
  <si>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</si>
  <si>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</si>
  <si>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</si>
  <si>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</si>
  <si>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</si>
  <si>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</si>
  <si>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</si>
  <si>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</si>
  <si>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</si>
  <si>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</si>
  <si>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</si>
  <si>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</si>
  <si>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</si>
  <si>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</si>
  <si>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</si>
  <si>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</si>
  <si>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</si>
  <si>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</si>
  <si>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</si>
  <si>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</si>
  <si>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</si>
  <si>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</si>
  <si>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</si>
  <si>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</si>
  <si>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</si>
  <si>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</si>
  <si>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</si>
  <si>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</si>
  <si>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</si>
  <si>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</si>
  <si>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</si>
  <si>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</si>
  <si>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</si>
  <si>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</si>
  <si>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</si>
  <si>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</si>
  <si>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</si>
  <si>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</si>
  <si>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</si>
  <si>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</si>
  <si>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</si>
  <si>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</si>
  <si>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</si>
  <si>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</si>
  <si>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</si>
  <si>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</si>
  <si>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</si>
  <si>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</si>
  <si>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</si>
  <si>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</si>
  <si>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</si>
  <si>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</si>
  <si>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</si>
  <si>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</si>
  <si>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</si>
  <si>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</si>
  <si>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</si>
  <si>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</si>
  <si>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</si>
  <si>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</si>
  <si>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</si>
  <si>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</si>
  <si>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</si>
  <si>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</si>
  <si>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</si>
  <si>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</si>
  <si>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</si>
  <si>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</si>
  <si>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</si>
  <si>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</si>
  <si>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</si>
  <si>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</si>
  <si>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</si>
  <si>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</si>
  <si>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</si>
  <si>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</si>
  <si>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</si>
  <si>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</si>
  <si>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</si>
  <si>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</si>
  <si>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</si>
  <si>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</si>
  <si>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</si>
  <si>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</si>
  <si>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</si>
  <si>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</si>
  <si>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</si>
  <si>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</si>
  <si>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</si>
  <si>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</si>
  <si>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</si>
  <si>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</si>
  <si>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</si>
  <si>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</si>
  <si>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</si>
  <si>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</si>
  <si>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</si>
  <si>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</si>
  <si>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</si>
  <si>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</si>
  <si>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</si>
  <si>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</si>
  <si>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</si>
  <si>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</si>
  <si>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</si>
  <si>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</si>
  <si>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</si>
  <si>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</si>
  <si>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</si>
  <si>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</si>
  <si>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</si>
  <si>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</si>
  <si>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</si>
  <si>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</si>
  <si>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</si>
  <si>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</si>
  <si>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</si>
  <si>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</si>
  <si>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</si>
  <si>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</si>
  <si>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</si>
  <si>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</si>
  <si>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</si>
  <si>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</si>
  <si>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</si>
  <si>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</si>
  <si>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</si>
  <si>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</si>
  <si>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</si>
  <si>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</si>
  <si>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</si>
  <si>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</si>
  <si>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</si>
  <si>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</si>
  <si>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</si>
  <si>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</si>
  <si>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</si>
  <si>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</si>
  <si>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</si>
  <si>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</si>
  <si>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</si>
  <si>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</si>
  <si>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</si>
  <si>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</si>
  <si>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</si>
  <si>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</si>
  <si>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</si>
  <si>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</si>
  <si>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</si>
  <si>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</si>
  <si>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</si>
  <si>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</si>
  <si>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</si>
  <si>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</si>
  <si>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</si>
  <si>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</si>
  <si>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</si>
  <si>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</si>
  <si>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</si>
  <si>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</si>
  <si>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</si>
  <si>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</si>
  <si>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</si>
  <si>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</si>
  <si>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</si>
  <si>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</si>
  <si>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</si>
  <si>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</si>
  <si>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</si>
  <si>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</si>
  <si>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</si>
  <si>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</si>
  <si>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</si>
  <si>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</si>
  <si>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</si>
  <si>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</si>
  <si>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</si>
  <si>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</si>
  <si>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</si>
  <si>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</si>
  <si>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</si>
  <si>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</si>
  <si>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</si>
  <si>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</si>
  <si>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</si>
  <si>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</si>
  <si>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</si>
  <si>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</si>
  <si>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</si>
  <si>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</si>
  <si>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</si>
  <si>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</si>
  <si>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</si>
  <si>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</si>
  <si>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</si>
  <si>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</si>
  <si>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</si>
  <si>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</si>
  <si>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</si>
  <si>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</si>
  <si>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</si>
  <si>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</si>
  <si>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</si>
  <si>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</si>
  <si>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</si>
  <si>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</si>
  <si>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</si>
  <si>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</si>
  <si>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</si>
  <si>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</si>
  <si>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</si>
  <si>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</si>
  <si>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</si>
  <si>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</si>
  <si>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</si>
  <si>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</si>
  <si>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</si>
  <si>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</si>
  <si>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</si>
  <si>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</si>
  <si>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</si>
  <si>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</si>
  <si>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</si>
  <si>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</si>
  <si>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</si>
  <si>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</si>
  <si>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</si>
  <si>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</si>
  <si>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</si>
  <si>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</si>
  <si>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</si>
  <si>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</si>
  <si>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</si>
  <si>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</si>
  <si>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</si>
  <si>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</si>
  <si>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</si>
  <si>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</si>
  <si>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</si>
  <si>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</si>
  <si>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</si>
  <si>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</si>
  <si>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</si>
  <si>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</si>
  <si>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</si>
  <si>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</si>
  <si>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</si>
  <si>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</si>
  <si>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</si>
  <si>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</si>
  <si>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</si>
  <si>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</si>
  <si>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</si>
  <si>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</si>
  <si>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</si>
  <si>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</si>
  <si>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</si>
  <si>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</si>
  <si>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</si>
  <si>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</si>
  <si>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</si>
  <si>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</si>
  <si>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</si>
  <si>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</si>
  <si>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</si>
  <si>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</si>
  <si>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</si>
  <si>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</si>
  <si>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</si>
  <si>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</si>
  <si>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</si>
  <si>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</si>
  <si>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</si>
  <si>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</si>
  <si>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</si>
  <si>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</si>
  <si>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</si>
  <si>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</si>
  <si>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</si>
  <si>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</si>
  <si>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</si>
  <si>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</si>
  <si>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</si>
  <si>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</si>
  <si>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</si>
  <si>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</si>
  <si>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</si>
  <si>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</si>
  <si>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</si>
  <si>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</si>
  <si>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</si>
  <si>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</si>
  <si>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</si>
  <si>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</si>
  <si>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</si>
  <si>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</si>
  <si>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</si>
  <si>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</si>
  <si>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</si>
  <si>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</si>
  <si>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</si>
  <si>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</si>
  <si>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</si>
  <si>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</si>
  <si>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</si>
  <si>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</si>
  <si>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</si>
  <si>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</si>
  <si>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</si>
  <si>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</si>
  <si>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</si>
  <si>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</si>
  <si>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</si>
  <si>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</si>
  <si>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</si>
  <si>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</si>
  <si>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</si>
  <si>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</si>
  <si>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</si>
  <si>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</si>
  <si>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</si>
  <si>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</si>
  <si>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</si>
  <si>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</si>
  <si>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</si>
  <si>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</si>
  <si>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</si>
  <si>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</si>
  <si>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</si>
  <si>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</si>
  <si>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</si>
  <si>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</si>
  <si>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</si>
  <si>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</si>
  <si>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</si>
  <si>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</si>
  <si>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</si>
  <si>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</si>
  <si>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</si>
  <si>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</si>
  <si>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</si>
  <si>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</si>
  <si>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</si>
  <si>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</si>
  <si>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</si>
  <si>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</si>
  <si>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</si>
  <si>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</si>
  <si>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</si>
  <si>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</si>
  <si>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</si>
  <si>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</si>
  <si>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</si>
  <si>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</si>
  <si>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</si>
  <si>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</si>
  <si>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</si>
  <si>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</si>
  <si>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</si>
  <si>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</si>
  <si>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</si>
  <si>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</si>
  <si>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</si>
  <si>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</si>
  <si>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</si>
  <si>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</si>
  <si>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</si>
  <si>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</si>
  <si>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</si>
  <si>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</si>
  <si>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</si>
  <si>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</si>
  <si>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</si>
  <si>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</si>
  <si>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</si>
  <si>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</si>
  <si>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</si>
  <si>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</si>
  <si>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</si>
  <si>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</si>
  <si>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</si>
  <si>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</si>
  <si>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</si>
  <si>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</si>
  <si>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</si>
  <si>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</si>
  <si>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</si>
  <si>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</si>
  <si>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</si>
  <si>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</si>
  <si>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</si>
  <si>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</si>
  <si>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</si>
  <si>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</si>
  <si>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</si>
  <si>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</si>
  <si>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</si>
  <si>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</si>
  <si>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</si>
  <si>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</si>
  <si>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</si>
  <si>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</si>
  <si>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</si>
  <si>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</si>
  <si>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</si>
  <si>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</si>
  <si>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</si>
  <si>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</si>
  <si>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</si>
  <si>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</si>
  <si>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</si>
  <si>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</si>
  <si>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</si>
  <si>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</si>
  <si>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</si>
  <si>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</si>
  <si>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</si>
  <si>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</si>
  <si>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</si>
  <si>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</si>
  <si>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</si>
  <si>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</si>
  <si>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</si>
  <si>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</si>
  <si>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</si>
  <si>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</si>
  <si>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</si>
  <si>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</si>
  <si>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</si>
  <si>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</si>
  <si>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</si>
  <si>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</si>
  <si>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</si>
  <si>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</si>
  <si>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</si>
  <si>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</si>
  <si>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</si>
  <si>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</si>
  <si>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</si>
  <si>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</si>
  <si>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</si>
  <si>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</si>
  <si>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</si>
  <si>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</si>
  <si>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</si>
  <si>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</si>
  <si>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</si>
  <si>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</si>
  <si>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</si>
  <si>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</si>
  <si>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</si>
  <si>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</si>
  <si>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</si>
  <si>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</si>
  <si>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</si>
  <si>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</si>
  <si>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</si>
  <si>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</si>
  <si>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</si>
  <si>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</si>
  <si>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</si>
  <si>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</si>
  <si>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</si>
  <si>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</si>
  <si>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</si>
  <si>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</si>
  <si>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</si>
  <si>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</si>
  <si>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</si>
  <si>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</si>
  <si>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</si>
  <si>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</si>
  <si>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</si>
  <si>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</si>
  <si>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</si>
  <si>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</si>
  <si>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</si>
  <si>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</si>
  <si>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</si>
  <si>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</si>
  <si>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</si>
  <si>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</si>
  <si>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</si>
  <si>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</si>
  <si>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</si>
  <si>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</si>
  <si>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</si>
  <si>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</si>
  <si>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</si>
  <si>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</si>
  <si>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</si>
  <si>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</si>
  <si>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</si>
  <si>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</si>
  <si>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</si>
  <si>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</si>
  <si>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</si>
  <si>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</si>
  <si>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</si>
  <si>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</si>
  <si>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</si>
  <si>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</si>
  <si>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</si>
  <si>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</si>
  <si>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</si>
  <si>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</si>
  <si>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</si>
  <si>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</si>
  <si>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</si>
  <si>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</si>
  <si>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</si>
  <si>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</si>
  <si>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</si>
  <si>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</si>
  <si>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</si>
  <si>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</si>
  <si>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</si>
  <si>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</si>
  <si>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</si>
  <si>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</si>
  <si>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</si>
  <si>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</si>
  <si>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</si>
  <si>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</si>
  <si>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</si>
  <si>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</si>
  <si>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</si>
  <si>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</si>
  <si>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</si>
  <si>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</si>
  <si>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</si>
  <si>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</si>
  <si>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</si>
  <si>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</si>
  <si>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</si>
  <si>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</si>
  <si>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</si>
  <si>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</si>
  <si>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</si>
  <si>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</si>
  <si>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</si>
  <si>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</si>
  <si>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</si>
  <si>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</si>
  <si>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</si>
  <si>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</si>
  <si>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</si>
  <si>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</si>
  <si>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</si>
  <si>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</si>
  <si>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</si>
  <si>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</si>
  <si>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</si>
  <si>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</si>
  <si>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</si>
  <si>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</si>
  <si>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</si>
  <si>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</si>
  <si>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</si>
  <si>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</si>
  <si>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</si>
  <si>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</si>
  <si>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</si>
  <si>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</si>
  <si>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</si>
  <si>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</si>
  <si>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</si>
  <si>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</si>
  <si>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</si>
  <si>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</si>
  <si>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</si>
  <si>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</si>
  <si>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</si>
  <si>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</si>
  <si>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</si>
  <si>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</si>
  <si>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</si>
  <si>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</si>
  <si>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</si>
  <si>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</si>
  <si>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</si>
  <si>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</si>
  <si>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</si>
  <si>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</si>
  <si>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</si>
  <si>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</si>
  <si>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</si>
  <si>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</si>
  <si>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</si>
  <si>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</si>
  <si>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</si>
  <si>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</si>
  <si>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</si>
  <si>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</si>
  <si>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</si>
  <si>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</si>
  <si>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</si>
  <si>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</si>
  <si>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</si>
  <si>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</si>
  <si>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</si>
  <si>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</si>
  <si>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</si>
  <si>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</si>
  <si>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</si>
  <si>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</si>
  <si>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</si>
  <si>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</si>
  <si>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</si>
  <si>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</si>
  <si>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</si>
  <si>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</si>
  <si>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</si>
  <si>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</si>
  <si>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</si>
  <si>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</si>
  <si>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</si>
  <si>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</si>
  <si>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</si>
  <si>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</si>
  <si>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</si>
  <si>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</si>
  <si>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</si>
  <si>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</si>
  <si>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</si>
  <si>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</si>
  <si>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</si>
  <si>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</si>
  <si>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</si>
  <si>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</si>
  <si>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</si>
  <si>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</si>
  <si>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</si>
  <si>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</si>
  <si>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</si>
  <si>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</si>
  <si>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</si>
  <si>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</si>
  <si>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</si>
  <si>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</si>
  <si>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</si>
  <si>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</si>
  <si>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</si>
  <si>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</si>
  <si>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</si>
  <si>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</si>
  <si>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</si>
  <si>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</si>
  <si>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</si>
  <si>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</si>
  <si>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</si>
  <si>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</si>
  <si>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</si>
  <si>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</si>
  <si>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</si>
  <si>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</si>
  <si>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</si>
  <si>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</si>
  <si>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</si>
  <si>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</si>
  <si>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</si>
  <si>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</si>
  <si>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</si>
  <si>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</si>
  <si>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</si>
  <si>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</si>
  <si>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</si>
  <si>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</si>
  <si>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</si>
  <si>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</si>
  <si>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</si>
  <si>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</si>
  <si>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</si>
  <si>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</si>
  <si>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</si>
  <si>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</si>
  <si>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</si>
  <si>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</si>
  <si>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</si>
  <si>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</si>
  <si>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</si>
  <si>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</si>
  <si>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</si>
  <si>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</si>
  <si>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</si>
  <si>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</si>
  <si>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</si>
  <si>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</si>
  <si>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</si>
  <si>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</si>
  <si>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</si>
  <si>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</si>
  <si>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</si>
  <si>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</si>
  <si>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</si>
  <si>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</si>
  <si>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</si>
  <si>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</si>
  <si>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</si>
  <si>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</si>
  <si>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</si>
  <si>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</si>
  <si>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</si>
  <si>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</si>
  <si>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</si>
  <si>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</si>
  <si>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</si>
  <si>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</si>
  <si>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</si>
  <si>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</si>
  <si>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</si>
  <si>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</si>
  <si>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</si>
  <si>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</si>
  <si>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</si>
  <si>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</si>
  <si>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</si>
  <si>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</si>
  <si>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</si>
  <si>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</si>
  <si>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</si>
  <si>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</si>
  <si>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</si>
  <si>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</si>
  <si>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</si>
  <si>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</si>
  <si>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</si>
  <si>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</si>
  <si>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</si>
  <si>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</si>
  <si>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</si>
  <si>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</si>
  <si>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</si>
  <si>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</si>
  <si>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</si>
  <si>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</si>
  <si>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</si>
  <si>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</si>
  <si>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</si>
  <si>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</si>
  <si>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</si>
  <si>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</si>
  <si>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</si>
  <si>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</si>
  <si>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</si>
  <si>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</si>
  <si>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</si>
  <si>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</si>
  <si>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</si>
  <si>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</si>
  <si>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</si>
  <si>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</si>
  <si>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</si>
  <si>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</si>
  <si>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</si>
  <si>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</si>
  <si>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</si>
  <si>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</si>
  <si>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</si>
  <si>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</si>
  <si>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</si>
  <si>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</si>
  <si>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</si>
  <si>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</si>
  <si>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</si>
  <si>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</si>
  <si>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</si>
  <si>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</si>
  <si>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</si>
  <si>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</si>
  <si>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</si>
  <si>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</si>
  <si>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</si>
  <si>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</si>
  <si>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</si>
  <si>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</si>
  <si>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</si>
  <si>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</si>
  <si>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</si>
  <si>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</si>
  <si>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</si>
  <si>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</si>
  <si>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</si>
  <si>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</si>
  <si>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</si>
  <si>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</si>
  <si>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</si>
  <si>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</si>
  <si>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</si>
  <si>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</si>
  <si>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</si>
  <si>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</si>
  <si>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</si>
  <si>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</si>
  <si>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</si>
  <si>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</si>
  <si>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</si>
  <si>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</si>
  <si>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</si>
  <si>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</si>
  <si>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</si>
  <si>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</si>
  <si>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</si>
  <si>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</si>
  <si>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</si>
  <si>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</si>
  <si>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</si>
  <si>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</si>
  <si>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</si>
  <si>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</si>
  <si>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</si>
  <si>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</si>
  <si>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</si>
  <si>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</si>
  <si>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</si>
  <si>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</si>
  <si>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</si>
  <si>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</si>
  <si>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</si>
  <si>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</si>
  <si>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</si>
  <si>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</si>
  <si>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</si>
  <si>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</si>
  <si>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</si>
  <si>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</si>
  <si>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</si>
  <si>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</si>
  <si>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</si>
  <si>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</si>
  <si>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</si>
  <si>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</si>
  <si>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</si>
  <si>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</si>
  <si>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</si>
  <si>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</si>
  <si>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</si>
  <si>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</si>
  <si>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</si>
  <si>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</si>
  <si>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</si>
  <si>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</si>
  <si>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</si>
  <si>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</si>
  <si>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</si>
  <si>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</si>
  <si>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</si>
  <si>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</si>
  <si>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</si>
  <si>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</si>
  <si>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</si>
  <si>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</si>
  <si>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</si>
  <si>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</si>
  <si>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</si>
  <si>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</si>
  <si>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</si>
  <si>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</si>
  <si>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</si>
  <si>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</si>
  <si>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</si>
  <si>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</si>
  <si>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</si>
  <si>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</si>
  <si>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</si>
  <si>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</si>
  <si>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</si>
  <si>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</si>
  <si>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</si>
  <si>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</si>
  <si>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</si>
  <si>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</si>
  <si>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</si>
  <si>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</si>
  <si>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</si>
  <si>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</si>
  <si>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</si>
  <si>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</si>
  <si>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</si>
  <si>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</si>
  <si>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</si>
  <si>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</si>
  <si>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</si>
  <si>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</si>
  <si>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</si>
  <si>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</si>
  <si>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</si>
  <si>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</si>
  <si>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</si>
  <si>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</si>
  <si>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</si>
  <si>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</si>
  <si>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</si>
  <si>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</si>
  <si>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</si>
  <si>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</si>
  <si>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</si>
  <si>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</si>
  <si>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</si>
  <si>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</si>
  <si>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</si>
  <si>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</si>
  <si>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</si>
  <si>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</si>
  <si>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</si>
  <si>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</si>
  <si>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</si>
  <si>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</si>
  <si>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</si>
  <si>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</si>
  <si>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</si>
  <si>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</si>
  <si>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</si>
  <si>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</si>
  <si>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</si>
  <si>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</si>
  <si>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</si>
  <si>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</si>
  <si>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</si>
  <si>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</si>
  <si>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</si>
  <si>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</si>
  <si>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</si>
  <si>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</si>
  <si>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</si>
  <si>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</si>
  <si>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</si>
  <si>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</si>
  <si>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</si>
  <si>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</si>
  <si>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</si>
  <si>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</si>
  <si>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</si>
  <si>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</si>
  <si>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</si>
  <si>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</si>
  <si>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</si>
  <si>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</si>
  <si>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</si>
  <si>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</si>
  <si>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</si>
  <si>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</si>
  <si>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</si>
  <si>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</si>
  <si>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</si>
  <si>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</si>
  <si>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</si>
  <si>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</si>
  <si>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</si>
  <si>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</si>
  <si>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</si>
  <si>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</si>
  <si>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</si>
  <si>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</si>
  <si>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</si>
  <si>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</si>
  <si>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</si>
  <si>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</si>
  <si>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</si>
  <si>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</si>
  <si>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</si>
  <si>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</si>
  <si>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</si>
  <si>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</si>
  <si>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</si>
  <si>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</si>
  <si>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</si>
  <si>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</si>
  <si>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</si>
  <si>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</si>
  <si>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</si>
  <si>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</si>
  <si>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</si>
  <si>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</si>
  <si>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</si>
  <si>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</si>
  <si>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</si>
  <si>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</si>
  <si>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</si>
  <si>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</si>
  <si>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</si>
  <si>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</si>
  <si>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</si>
  <si>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</si>
  <si>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</si>
  <si>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</si>
  <si>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</si>
  <si>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</si>
  <si>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</si>
  <si>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</si>
  <si>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</si>
  <si>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</si>
  <si>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</si>
  <si>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</si>
  <si>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</si>
  <si>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</si>
  <si>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</si>
  <si>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</si>
  <si>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</si>
  <si>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</si>
  <si>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</si>
  <si>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</si>
  <si>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</si>
  <si>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</si>
  <si>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</si>
  <si>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</si>
  <si>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</si>
  <si>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</si>
  <si>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</si>
  <si>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</si>
  <si>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</si>
  <si>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</si>
  <si>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</si>
  <si>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</si>
  <si>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</si>
  <si>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</si>
  <si>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</si>
  <si>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</si>
  <si>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</si>
  <si>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</si>
  <si>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</si>
  <si>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</si>
  <si>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</si>
  <si>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</si>
  <si>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</si>
  <si>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</si>
  <si>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</si>
  <si>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</si>
  <si>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</si>
  <si>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</si>
  <si>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</si>
  <si>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</si>
  <si>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</si>
  <si>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</si>
  <si>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</si>
  <si>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</si>
  <si>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</si>
  <si>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</si>
  <si>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</si>
  <si>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</si>
  <si>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</si>
  <si>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</si>
  <si>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</si>
  <si>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</si>
  <si>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</si>
  <si>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</si>
  <si>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</si>
  <si>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</si>
  <si>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</si>
  <si>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</si>
  <si>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</si>
  <si>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</si>
  <si>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</si>
  <si>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</si>
  <si>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</si>
  <si>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</si>
  <si>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</si>
  <si>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</si>
  <si>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</si>
  <si>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</si>
  <si>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</si>
  <si>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</si>
  <si>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</si>
  <si>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</si>
  <si>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</si>
  <si>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</si>
  <si>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</si>
  <si>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</si>
  <si>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</si>
  <si>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</si>
  <si>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</si>
  <si>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</si>
  <si>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</si>
  <si>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</si>
  <si>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</si>
  <si>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</si>
  <si>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</si>
  <si>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</si>
  <si>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</si>
  <si>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</si>
  <si>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</si>
  <si>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</si>
  <si>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</si>
  <si>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</si>
  <si>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</si>
  <si>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</si>
  <si>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</si>
  <si>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</si>
  <si>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</si>
  <si>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</si>
  <si>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</si>
  <si>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</si>
  <si>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</si>
  <si>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</si>
  <si>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</si>
  <si>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</si>
  <si>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</si>
  <si>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</si>
  <si>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</si>
  <si>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</si>
  <si>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</si>
  <si>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</si>
  <si>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</si>
  <si>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</si>
  <si>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</si>
  <si>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</si>
  <si>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</si>
  <si>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</si>
  <si>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</si>
  <si>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</si>
  <si>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</si>
  <si>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</si>
  <si>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</si>
  <si>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</si>
  <si>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</si>
  <si>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</si>
  <si>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</si>
  <si>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</si>
  <si>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</si>
  <si>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</si>
  <si>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</si>
  <si>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</si>
  <si>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</si>
  <si>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</si>
  <si>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</si>
  <si>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</si>
  <si>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</si>
  <si>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</si>
  <si>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</si>
  <si>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</si>
  <si>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</si>
  <si>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</si>
  <si>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</si>
  <si>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</si>
  <si>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</si>
  <si>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</si>
  <si>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</si>
  <si>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</si>
  <si>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</si>
  <si>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</si>
  <si>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</si>
  <si>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</si>
  <si>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</si>
  <si>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</si>
  <si>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</si>
  <si>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</si>
  <si>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</si>
  <si>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</si>
  <si>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</si>
  <si>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</si>
  <si>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</si>
  <si>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</si>
  <si>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</si>
  <si>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</si>
  <si>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</si>
  <si>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</si>
  <si>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</si>
  <si>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</si>
  <si>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</si>
  <si>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</si>
  <si>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</si>
  <si>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</si>
  <si>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</si>
  <si>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</si>
  <si>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</si>
  <si>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</si>
  <si>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</si>
  <si>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</si>
  <si>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</si>
  <si>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</si>
  <si>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</si>
  <si>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</si>
  <si>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</si>
  <si>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</si>
  <si>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</si>
  <si>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</si>
  <si>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</si>
  <si>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</si>
  <si>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</si>
  <si>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</si>
  <si>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</si>
  <si>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</si>
  <si>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</si>
  <si>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</si>
  <si>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</si>
  <si>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</si>
  <si>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</si>
  <si>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</si>
  <si>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</si>
  <si>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</si>
  <si>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</si>
  <si>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</si>
  <si>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</si>
  <si>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</si>
  <si>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</si>
  <si>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</si>
  <si>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</si>
  <si>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</si>
  <si>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</si>
  <si>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</si>
  <si>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</si>
  <si>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</si>
  <si>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</si>
  <si>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</si>
  <si>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</si>
  <si>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</si>
  <si>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</si>
  <si>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</si>
  <si>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</si>
  <si>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</si>
  <si>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</si>
  <si>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</si>
  <si>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</si>
  <si>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</si>
  <si>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</si>
  <si>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</si>
  <si>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</si>
  <si>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</si>
  <si>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</si>
  <si>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</si>
  <si>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</si>
  <si>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</si>
  <si>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</si>
  <si>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</si>
  <si>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</si>
  <si>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</si>
  <si>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</si>
  <si>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</si>
  <si>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</si>
  <si>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</si>
  <si>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</si>
  <si>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</si>
  <si>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</si>
  <si>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</si>
  <si>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</si>
  <si>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</si>
  <si>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</si>
  <si>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</si>
  <si>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</si>
  <si>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</si>
  <si>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</si>
  <si>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</si>
  <si>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</si>
  <si>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</si>
  <si>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</si>
  <si>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</si>
  <si>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</si>
  <si>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</si>
  <si>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</si>
  <si>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</si>
  <si>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</si>
  <si>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</si>
  <si>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</si>
  <si>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</si>
  <si>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</si>
  <si>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</si>
  <si>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</si>
  <si>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</si>
  <si>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</si>
  <si>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</si>
  <si>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</si>
  <si>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</si>
  <si>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</si>
  <si>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</si>
  <si>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</si>
  <si>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</si>
  <si>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</si>
  <si>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</si>
  <si>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</si>
  <si>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</si>
  <si>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</si>
  <si>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</si>
  <si>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</si>
  <si>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</si>
  <si>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</si>
  <si>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</si>
  <si>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</si>
  <si>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</si>
  <si>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</si>
  <si>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</si>
  <si>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</si>
  <si>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</si>
  <si>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</si>
  <si>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</si>
  <si>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</si>
  <si>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</si>
  <si>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</si>
  <si>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</si>
  <si>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</si>
  <si>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</si>
  <si>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</si>
  <si>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</si>
  <si>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</si>
  <si>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</si>
  <si>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</si>
  <si>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</si>
  <si>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</si>
  <si>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</si>
  <si>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</si>
  <si>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</si>
  <si>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</si>
  <si>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</si>
  <si>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</si>
  <si>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</si>
  <si>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</si>
  <si>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</si>
  <si>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</si>
  <si>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</si>
  <si>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</si>
  <si>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</si>
  <si>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</si>
  <si>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</si>
  <si>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</si>
  <si>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</si>
  <si>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</si>
  <si>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</si>
  <si>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</si>
  <si>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</si>
  <si>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</si>
  <si>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</si>
  <si>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</si>
  <si>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</si>
  <si>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</si>
  <si>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</si>
  <si>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</si>
  <si>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</si>
  <si>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</si>
  <si>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</si>
  <si>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</si>
  <si>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</si>
  <si>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</si>
  <si>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</si>
  <si>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</si>
  <si>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</si>
  <si>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</si>
  <si>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</si>
  <si>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</si>
  <si>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</si>
  <si>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</si>
  <si>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</si>
  <si>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</si>
  <si>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</si>
  <si>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</si>
  <si>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</si>
  <si>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</si>
  <si>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</si>
  <si>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</si>
  <si>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</si>
  <si>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</si>
  <si>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</si>
  <si>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</si>
  <si>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</si>
  <si>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</si>
  <si>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</si>
  <si>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</si>
  <si>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</si>
  <si>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</si>
  <si>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</si>
  <si>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</si>
  <si>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</si>
  <si>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</si>
  <si>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</si>
  <si>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</si>
  <si>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</si>
  <si>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</si>
  <si>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</si>
  <si>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</si>
  <si>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</si>
  <si>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</si>
  <si>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</si>
  <si>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</si>
  <si>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</si>
  <si>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</si>
  <si>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</si>
  <si>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</si>
  <si>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</si>
  <si>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</si>
  <si>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</si>
  <si>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</si>
  <si>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</si>
  <si>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</si>
  <si>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</si>
  <si>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</si>
  <si>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</si>
  <si>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</si>
  <si>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</si>
  <si>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</si>
  <si>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</si>
  <si>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</si>
  <si>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</si>
  <si>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</si>
  <si>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</si>
  <si>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</si>
  <si>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</si>
  <si>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</si>
  <si>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</si>
  <si>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</si>
  <si>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</si>
  <si>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</si>
  <si>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</si>
  <si>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</si>
  <si>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</si>
  <si>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</si>
  <si>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</si>
  <si>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</si>
  <si>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</si>
  <si>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</si>
  <si>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</si>
  <si>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</si>
  <si>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</si>
  <si>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</si>
  <si>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</si>
  <si>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</si>
  <si>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</si>
  <si>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</si>
  <si>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</si>
  <si>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</si>
  <si>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</si>
  <si>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</si>
  <si>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</si>
  <si>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</si>
  <si>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</si>
  <si>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</si>
  <si>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</si>
  <si>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</si>
  <si>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</si>
  <si>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</si>
  <si>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</si>
  <si>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</si>
  <si>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</si>
  <si>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</si>
  <si>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</si>
  <si>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</si>
  <si>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</si>
  <si>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</si>
  <si>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</si>
  <si>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</si>
  <si>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</si>
  <si>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</si>
  <si>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</si>
  <si>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</si>
  <si>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</si>
  <si>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</si>
  <si>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</si>
  <si>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</si>
  <si>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</si>
  <si>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</si>
  <si>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</si>
  <si>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</si>
  <si>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</si>
  <si>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</si>
  <si>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</si>
  <si>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</si>
  <si>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</si>
  <si>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</si>
  <si>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</si>
  <si>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</si>
  <si>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</si>
  <si>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</si>
  <si>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</si>
  <si>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</si>
  <si>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</si>
  <si>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</si>
  <si>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</si>
  <si>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</si>
  <si>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</si>
  <si>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</si>
  <si>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</si>
  <si>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</si>
  <si>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</si>
  <si>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</si>
  <si>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</si>
  <si>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</si>
  <si>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</si>
  <si>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</si>
  <si>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</si>
  <si>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</si>
  <si>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</si>
  <si>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</si>
  <si>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</si>
  <si>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</si>
  <si>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</si>
  <si>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</si>
  <si>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</si>
  <si>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</si>
  <si>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</si>
  <si>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</si>
  <si>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</si>
  <si>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</si>
  <si>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</si>
  <si>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</si>
  <si>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</si>
  <si>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</si>
  <si>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</si>
  <si>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</si>
  <si>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</si>
  <si>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</si>
  <si>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</si>
  <si>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</si>
  <si>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</si>
  <si>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</si>
  <si>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</si>
  <si>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</si>
  <si>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</si>
  <si>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</si>
  <si>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</si>
  <si>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</si>
  <si>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</si>
  <si>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</si>
  <si>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</si>
  <si>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</si>
  <si>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</si>
  <si>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</si>
  <si>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</si>
  <si>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</si>
  <si>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</si>
  <si>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</si>
  <si>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</si>
  <si>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</si>
  <si>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</si>
  <si>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</si>
  <si>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</si>
  <si>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</si>
  <si>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</si>
  <si>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</si>
  <si>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</si>
  <si>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</si>
  <si>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</si>
  <si>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</si>
  <si>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</si>
  <si>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</si>
  <si>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</si>
  <si>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</si>
  <si>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</si>
  <si>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</si>
  <si>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</si>
  <si>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</si>
  <si>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</si>
  <si>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</si>
  <si>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</si>
  <si>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</si>
  <si>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</si>
  <si>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</si>
  <si>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</si>
  <si>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</si>
  <si>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</si>
  <si>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</si>
  <si>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</si>
  <si>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</si>
  <si>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</si>
  <si>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</si>
  <si>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</si>
  <si>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</si>
  <si>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</si>
  <si>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</si>
  <si>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</si>
  <si>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</si>
  <si>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</si>
  <si>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</si>
  <si>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</si>
  <si>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</si>
  <si>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</si>
  <si>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</si>
  <si>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</si>
  <si>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</si>
  <si>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</si>
  <si>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</si>
  <si>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</si>
  <si>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</si>
  <si>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</si>
  <si>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</si>
  <si>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</si>
  <si>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</si>
  <si>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</si>
  <si>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</si>
  <si>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</si>
  <si>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</si>
  <si>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</si>
  <si>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</si>
  <si>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</si>
  <si>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</si>
  <si>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</si>
  <si>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</si>
  <si>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</si>
  <si>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</si>
  <si>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</si>
  <si>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</si>
  <si>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</si>
  <si>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</si>
  <si>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</si>
  <si>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</si>
  <si>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</si>
  <si>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</si>
  <si>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</si>
  <si>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</si>
  <si>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</si>
  <si>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</si>
  <si>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</si>
  <si>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</si>
  <si>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</si>
  <si>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</si>
  <si>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</si>
  <si>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</si>
  <si>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</si>
  <si>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</si>
  <si>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</si>
  <si>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</si>
  <si>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</si>
  <si>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</si>
  <si>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</si>
  <si>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</si>
  <si>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</si>
  <si>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</si>
  <si>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</si>
  <si>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</si>
  <si>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</si>
  <si>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</si>
  <si>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</si>
  <si>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</si>
  <si>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</si>
  <si>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</si>
  <si>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</si>
  <si>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</si>
  <si>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</si>
  <si>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</si>
  <si>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</si>
  <si>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</si>
  <si>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</si>
  <si>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</si>
  <si>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</si>
  <si>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</si>
  <si>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</si>
  <si>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</si>
  <si>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</si>
  <si>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</si>
  <si>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</si>
  <si>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</si>
  <si>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</si>
  <si>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</si>
  <si>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</si>
  <si>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</si>
  <si>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</si>
  <si>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</si>
  <si>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</si>
  <si>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</si>
  <si>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</si>
  <si>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</si>
  <si>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</si>
  <si>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</si>
  <si>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</si>
  <si>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B00MO02</t>
  </si>
  <si>
    <t>Programa Anual de Adquisiciones, Arrendamientos y Servicios del INE 2024 (PAAASINE) Delegaciones</t>
  </si>
  <si>
    <t>M001</t>
  </si>
  <si>
    <t>B00OD01</t>
  </si>
  <si>
    <t>TL01</t>
  </si>
  <si>
    <t>TL02</t>
  </si>
  <si>
    <t>TL03</t>
  </si>
  <si>
    <t>B00OD02</t>
  </si>
  <si>
    <t xml:space="preserve">21401001-0013 </t>
  </si>
  <si>
    <t xml:space="preserve">21401001-0023 </t>
  </si>
  <si>
    <t>PIEZA</t>
  </si>
  <si>
    <t xml:space="preserve"> PERSIANA</t>
  </si>
  <si>
    <t xml:space="preserve"> CHALECO</t>
  </si>
  <si>
    <t xml:space="preserve">29401001-0139 </t>
  </si>
  <si>
    <t>EXCEDENTE DEL SERVICIO POSTAL</t>
  </si>
  <si>
    <t>SERVICIO</t>
  </si>
  <si>
    <t>EXCEDENTE DEL SERVICIO DE FOTOCOPIADO ORDINARIO</t>
  </si>
  <si>
    <t>EXCEDENTE DEL SERVICIO DE VIGILANCIA A LAS INSTALACIONES DE LA JUNTA LOCAL EJECUTIVA</t>
  </si>
  <si>
    <t xml:space="preserve">EXCEDENTE DEL SERVICIO DE LIMPIEZA ORDINARIO AL INMUEBLE QUE OCUPA LA JUNTA LOCAL EJECUTIVA </t>
  </si>
  <si>
    <t>COMISION DE LA ADQUISICION DE VALES Y DISPERSION EN MONEDERO ELECTRONICO PARA LA ADQUICISION DE COMBUSTIBLE PARA EL PARQUE VEHICULAR DE ESTA JUNTA LOCAL EJECUTIVA</t>
  </si>
  <si>
    <t>R003</t>
  </si>
  <si>
    <t>044</t>
  </si>
  <si>
    <t>SERVICIO DE FOTOCOPIADO E IMPRESIONES A COLOR CORRESPONDIENTES AL MES DE FEBRERO DE 2024</t>
  </si>
  <si>
    <t>R002</t>
  </si>
  <si>
    <t>043</t>
  </si>
  <si>
    <t>F13331T</t>
  </si>
  <si>
    <t>R008</t>
  </si>
  <si>
    <t>R009</t>
  </si>
  <si>
    <t>PEGAMENTO ADHESIVO T/LAPIZ</t>
  </si>
  <si>
    <t>SUJETADOR DE DOCUMENTO  PRES. MEDIANO</t>
  </si>
  <si>
    <t>MARCADOR TINTA PERMANENTE</t>
  </si>
  <si>
    <t>SUJETADOR DE DOCUMENTOS PRES. CHICO</t>
  </si>
  <si>
    <t>CORRECTOR  LIQUIDO T/LAPIZ</t>
  </si>
  <si>
    <t>TIJERA DEL # 6</t>
  </si>
  <si>
    <t>TARJETA BRISTOL 5X8 BLANCA</t>
  </si>
  <si>
    <t>PAPEL BOND T/OFICIO C/500 hjs.</t>
  </si>
  <si>
    <t>ETIQUETA ADHESIVA 50X100</t>
  </si>
  <si>
    <t>ETIQUETA P/ROTULAR (C.D.)</t>
  </si>
  <si>
    <t>BANDERITAS POST-IT (VARIAS)</t>
  </si>
  <si>
    <t>SOBRE BOLSA T/DOBLE CARTA S/IMP.</t>
  </si>
  <si>
    <t>CINTA MASKING TAPE 18X50</t>
  </si>
  <si>
    <t>ETIQUETA ADHESIVA 20X100</t>
  </si>
  <si>
    <t>LIGAS NUMERO 18</t>
  </si>
  <si>
    <t>SOBRE BOLSA T/CARTA S/IMP.</t>
  </si>
  <si>
    <t>TARJETA BRISTOL 3X5 BLANCA</t>
  </si>
  <si>
    <t xml:space="preserve">21400004-0005 </t>
  </si>
  <si>
    <t xml:space="preserve">26102001-0005 </t>
  </si>
  <si>
    <t xml:space="preserve"> DISPERSION ELECTRONICA DE COMBUSTIBLE PARA SERVICIOS PUBLICOS</t>
  </si>
  <si>
    <t>PESO</t>
  </si>
  <si>
    <t xml:space="preserve">29301001-0077 </t>
  </si>
  <si>
    <t>P04031T</t>
  </si>
  <si>
    <t xml:space="preserve"> ENTREGA DE PERIODICOS Y/O REVISTAS</t>
  </si>
  <si>
    <t>F15611T</t>
  </si>
  <si>
    <t xml:space="preserve">21100102-0003 </t>
  </si>
  <si>
    <t xml:space="preserve">29401001-0074 </t>
  </si>
  <si>
    <t>IMPRESORA LASER -GASTO</t>
  </si>
  <si>
    <t>R11031T</t>
  </si>
  <si>
    <t xml:space="preserve">22104001-0068 </t>
  </si>
  <si>
    <t>B20FI01</t>
  </si>
  <si>
    <t xml:space="preserve">22104001-0075 </t>
  </si>
  <si>
    <t>SUMINISTRO DE AGUA EMBOTELLADA (GARRAFON)</t>
  </si>
  <si>
    <t>F20531T</t>
  </si>
  <si>
    <t>PAPEL BOND T/CARTA C/5000 hjs.</t>
  </si>
  <si>
    <t xml:space="preserve"> LIBRETA F/FRANCESA</t>
  </si>
  <si>
    <t xml:space="preserve">21100003-0002 </t>
  </si>
  <si>
    <t>CUTTER METALICO GRANDE</t>
  </si>
  <si>
    <t xml:space="preserve">26103001-0007 </t>
  </si>
  <si>
    <t>VALE DE GASOLINA DE $100PESOS - SERVICIOS ADMINISTRATIVOS</t>
  </si>
  <si>
    <t xml:space="preserve">26103001-0031 </t>
  </si>
  <si>
    <t xml:space="preserve">27100008-0001 </t>
  </si>
  <si>
    <t xml:space="preserve">27100003-0001 </t>
  </si>
  <si>
    <t xml:space="preserve">27100013-0004 </t>
  </si>
  <si>
    <t xml:space="preserve"> PLAYERA TIPO POLO</t>
  </si>
  <si>
    <t xml:space="preserve"> BLUSA</t>
  </si>
  <si>
    <t xml:space="preserve">29100034-0001 </t>
  </si>
  <si>
    <t>119</t>
  </si>
  <si>
    <t xml:space="preserve">25401001-0202 </t>
  </si>
  <si>
    <t>E23021T</t>
  </si>
  <si>
    <t>36101</t>
  </si>
  <si>
    <t xml:space="preserve">25401001-0140 </t>
  </si>
  <si>
    <t>SERVICIO DE PUBLICIDAD DE CONVOCATORIA A CONSEJERA O CONSEJERO ELECTORAL DEL INSTITUTO TLAXCALTECA DE ELECCIONES</t>
  </si>
  <si>
    <t>SERVICIO DE LAVANDERÍA  DE MOCHILAS, CHAMARRAS, CHALECOS Y GORRAS DE LOS CAPACITADORES ASISTENTES ELECTORALES.</t>
  </si>
  <si>
    <t>MONTO</t>
  </si>
  <si>
    <t>ADJUDICACIÓN DIRECTA</t>
  </si>
  <si>
    <t>PAPEL BOND T/CARTA C/5000 HJS.</t>
  </si>
  <si>
    <t>088</t>
  </si>
  <si>
    <t>VINIL IMPRESO</t>
  </si>
  <si>
    <t>SERVICIO DE CAMBIO DE MANGUERA DEL AGUA DEL MÚLTIPLE DE ADMISIÓN HACIA LA TOMA DE AGUA DE LA CAMIONETA DODGE RAM 3500 PLACAS XC5700C</t>
  </si>
  <si>
    <t>R11051T</t>
  </si>
  <si>
    <t>008/2024</t>
  </si>
  <si>
    <t>R11081T</t>
  </si>
  <si>
    <t>R11091T</t>
  </si>
  <si>
    <t>PRODUCTOS ALIMENTICIOS PARA EL PERSONAL DERIVADO DE ACTIVIDADES EXTRAORDINARIAS</t>
  </si>
  <si>
    <t>MATERIAL ELÉCTRICO Y ELECTRÓNICO.</t>
  </si>
  <si>
    <t>35101</t>
  </si>
  <si>
    <t>MANTENIMIENTO Y CONSERVACIÓN DE INMUEBLES.</t>
  </si>
  <si>
    <t>SERVICIO DE PLOMERIA, COMPRA DE JUEGODE BAÑO WC Y TANQUE CON TAPA PARA SU REEMPLAZO EN EL BAÑO DE LA OFICINA DE LA VOCALIA EJECUTIVA DE LA 03JDE.</t>
  </si>
  <si>
    <t>35501</t>
  </si>
  <si>
    <t>MANTENIMIENTO Y CONSERVACIÓN DE VEHÍCULOS TERRESTRES, AÉREOS, 
MARÍTIMOS, LACUSTRES Y FLUVIALES.</t>
  </si>
  <si>
    <t>MANTTO AUTOMOTRIZ A NISSAN PICK UP, PLACAS XC-4067--C, REEMPLAZO DE LAS CUATRO LLANTAS COMPRA 185R14 LT MARCA TORQUE CON ALINEACION Y BALANCEO EN LAS CUATRO RUEDAS</t>
  </si>
  <si>
    <t>MANTTO CORRECTIVO AUTOMOTRIZ A NISSAN PICK UP, PLACAS XC-4067-C, REPARACION DE CABEZA Y CAMBIO DE JUNTAS CAMBIO DE TOMA DE AGUA Y MANGUERAS POR FUGA DE AGUA Y CALENTAMIENTO DE MOTOR</t>
  </si>
  <si>
    <t>REFACCIONES Y ACCESORIOS PARA EQUIPO DE CÓMPUTO Y TELECOMUNICACIONES.</t>
  </si>
  <si>
    <t>REFACCIONES Y ACCESORIOS MENORES OTROS BIENES MUEBLES.</t>
  </si>
  <si>
    <t>32601</t>
  </si>
  <si>
    <t>ARRENDAMIENTO DE MAQUINARIA Y EQUIPO.</t>
  </si>
  <si>
    <t>SERVICIO DE RENTA DE EQUIPO DE FOTOCOPIADO Y ESCANEO, COPIAS PROCESADAS Y EXCEDENTES DE LAS AREAS DE LAS VOCALIAS DE LA 03 JUNTA DISTRITAL, MES FEBRERO DE 2024</t>
  </si>
  <si>
    <t>002/2024</t>
  </si>
  <si>
    <t>ANUAL</t>
  </si>
  <si>
    <t>SERVICIO ELECTRICO, INSTALACION Y REPARACION DE CIRCUITO PARA CONTACTO ELECTRICO DEL MODULO DE ATENCION CIUDADANA FIJO 290351 DE ZACATELCO DE LA VRFE 03JDE</t>
  </si>
  <si>
    <t>REPARACION DE GOTERAS EN TOLDO DEL REMOLQUE PLACAS 6XB-524-A, DEL MAC SEMIFICO 290355, APLICACIÓN DE SILICON, ESPUMA EXPANSIVA Y CONTACTO INDUSTRIAL</t>
  </si>
  <si>
    <t>SUBDELEGACIONAL</t>
  </si>
  <si>
    <t>'B00OD01</t>
  </si>
  <si>
    <t>MATERIALES Y ÚTILES PARA EL PROCESAMIENTO EN EQUIPOS Y BIENES INFORMÁTICOS</t>
  </si>
  <si>
    <t xml:space="preserve">ADJUDICACION DIRECTA </t>
  </si>
  <si>
    <t>PRODUCTOS ALIMENTICIOS PARA EL PERSONAL EN LAS INSTALACIONES DE LAS UNIDADES</t>
  </si>
  <si>
    <t>MANTENIMIENTO Y CONSERVACIÓN DE BIENES INFORMÁTICOS</t>
  </si>
  <si>
    <t xml:space="preserve"> SERVICIO DE MANTENIMIENTO Y CORRECTIVO A IMPRESORRA LEXMARK MS811DN</t>
  </si>
  <si>
    <t xml:space="preserve">MONTO </t>
  </si>
  <si>
    <t>SERVICIO DE VERIFICACION VEHICULAR DE LOS VEHICULOS PROPIOS A CARGO DE ESTA JUNTA DISTRITAL PRIMER SEMESTRE H100 2012 XVZ-425-C</t>
  </si>
  <si>
    <t>REEMBOLSO POR PAGO DE PEAJES CON MOTIVO DEL TRASLADO A LA CIUDAD DE MEXICO EL DIA 19-20 DE FEBRERO 2024 - ENTREGA DE DOCUMENTACION EN EL TRIBUNAL ELECTORAL DEL PODER JUDICIAL DE LA FEDERACION</t>
  </si>
  <si>
    <t>'B00OD02</t>
  </si>
  <si>
    <t>SERVICIO DE AGUA.</t>
  </si>
  <si>
    <t>PAGO POR EL SERVICIO DE PIPAS DE AGUA PARA LAS INSTALACIONES DE ESTA JUNTA DISTRITAL (SERVICIOS DE LOS DIAS 09 Y 24 ENERO Y 08 FEBRERO 2024)</t>
  </si>
  <si>
    <t>F13301T</t>
  </si>
  <si>
    <t>'F13301T</t>
  </si>
  <si>
    <t>VASO THERMICO DESECHABLE</t>
  </si>
  <si>
    <t>COMBUSTIBLES, LUBRICANTES Y ADITIVOS PARA VEHÍCULOS TERRESTRES, AÉREOS,
MARÍTIMOS, LACUSTRES Y FLUVIALES DESTINADOS A SERVICIOS PÚBLICOS Y LA OPERACIÓN DE
PROGRAMAS PÚBLICOS</t>
  </si>
  <si>
    <t>APOYO FINANCIERO A CONSEJEROS ELECTORALES LOCALES Y DISTRITALES EN PROCESO
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</si>
</sst>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960703</xdr:colOff>
      <xdr:row>1</xdr:row>
      <xdr:rowOff>98424</xdr:rowOff>
    </xdr:from>
    <xdr:to>
      <xdr:col>5</xdr:col>
      <xdr:colOff>371475</xdr:colOff>
      <xdr:row>3</xdr:row>
      <xdr:rowOff>389994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703" y="384174"/>
          <a:ext cx="2935022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51" t="s">
        <v>444</v>
      </c>
      <c r="B2" s="51"/>
      <c r="C2" s="51"/>
      <c r="D2" s="51"/>
      <c r="E2" s="51"/>
    </row>
    <row r="3" spans="1:5" ht="20.399999999999999" x14ac:dyDescent="0.35">
      <c r="A3" s="51" t="s">
        <v>445</v>
      </c>
      <c r="B3" s="51"/>
      <c r="C3" s="51"/>
      <c r="D3" s="51"/>
      <c r="E3" s="51"/>
    </row>
    <row r="4" spans="1:5" ht="20.399999999999999" x14ac:dyDescent="0.35">
      <c r="A4" s="51"/>
      <c r="B4" s="51"/>
      <c r="C4" s="51"/>
      <c r="D4" s="51"/>
      <c r="E4" s="51"/>
    </row>
    <row r="5" spans="1:5" ht="20.399999999999999" x14ac:dyDescent="0.35">
      <c r="A5" s="52" t="s">
        <v>446</v>
      </c>
      <c r="B5" s="52"/>
      <c r="C5" s="52"/>
      <c r="D5" s="52"/>
      <c r="E5" s="52"/>
    </row>
    <row r="7" spans="1:5" ht="15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87" workbookViewId="0">
      <selection activeCell="B108" sqref="B108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309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310</v>
      </c>
    </row>
    <row r="6" spans="1:2" ht="27.6" x14ac:dyDescent="0.3">
      <c r="A6" s="40">
        <v>21401</v>
      </c>
      <c r="B6" s="41" t="s">
        <v>311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312</v>
      </c>
    </row>
    <row r="9" spans="1:2" ht="27.6" x14ac:dyDescent="0.3">
      <c r="A9" s="42">
        <v>22103</v>
      </c>
      <c r="B9" s="43" t="s">
        <v>313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314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315</v>
      </c>
    </row>
    <row r="15" spans="1:2" x14ac:dyDescent="0.3">
      <c r="A15" s="40">
        <v>24201</v>
      </c>
      <c r="B15" s="41" t="s">
        <v>316</v>
      </c>
    </row>
    <row r="16" spans="1:2" x14ac:dyDescent="0.3">
      <c r="A16" s="40">
        <v>24301</v>
      </c>
      <c r="B16" s="41" t="s">
        <v>317</v>
      </c>
    </row>
    <row r="17" spans="1:2" x14ac:dyDescent="0.3">
      <c r="A17" s="40">
        <v>24401</v>
      </c>
      <c r="B17" s="41" t="s">
        <v>318</v>
      </c>
    </row>
    <row r="18" spans="1:2" x14ac:dyDescent="0.3">
      <c r="A18" s="40">
        <v>24501</v>
      </c>
      <c r="B18" s="41" t="s">
        <v>319</v>
      </c>
    </row>
    <row r="19" spans="1:2" x14ac:dyDescent="0.3">
      <c r="A19" s="40">
        <v>24601</v>
      </c>
      <c r="B19" s="41" t="s">
        <v>320</v>
      </c>
    </row>
    <row r="20" spans="1:2" x14ac:dyDescent="0.3">
      <c r="A20" s="40">
        <v>24701</v>
      </c>
      <c r="B20" s="41" t="s">
        <v>321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322</v>
      </c>
    </row>
    <row r="24" spans="1:2" x14ac:dyDescent="0.3">
      <c r="A24" s="40">
        <v>25201</v>
      </c>
      <c r="B24" s="41" t="s">
        <v>323</v>
      </c>
    </row>
    <row r="25" spans="1:2" x14ac:dyDescent="0.3">
      <c r="A25" s="40">
        <v>25301</v>
      </c>
      <c r="B25" s="41" t="s">
        <v>324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325</v>
      </c>
    </row>
    <row r="28" spans="1:2" x14ac:dyDescent="0.3">
      <c r="A28" s="40">
        <v>25901</v>
      </c>
      <c r="B28" s="41" t="s">
        <v>326</v>
      </c>
    </row>
    <row r="29" spans="1:2" ht="41.4" x14ac:dyDescent="0.3">
      <c r="A29" s="40">
        <v>26102</v>
      </c>
      <c r="B29" s="41" t="s">
        <v>327</v>
      </c>
    </row>
    <row r="30" spans="1:2" ht="27.6" x14ac:dyDescent="0.3">
      <c r="A30" s="40">
        <v>26103</v>
      </c>
      <c r="B30" s="41" t="s">
        <v>328</v>
      </c>
    </row>
    <row r="31" spans="1:2" ht="27.6" x14ac:dyDescent="0.3">
      <c r="A31" s="40">
        <v>26104</v>
      </c>
      <c r="B31" s="41" t="s">
        <v>329</v>
      </c>
    </row>
    <row r="32" spans="1:2" ht="27.6" x14ac:dyDescent="0.3">
      <c r="A32" s="40">
        <v>26105</v>
      </c>
      <c r="B32" s="41" t="s">
        <v>330</v>
      </c>
    </row>
    <row r="33" spans="1:2" x14ac:dyDescent="0.3">
      <c r="A33" s="40">
        <v>27101</v>
      </c>
      <c r="B33" s="41" t="s">
        <v>331</v>
      </c>
    </row>
    <row r="34" spans="1:2" x14ac:dyDescent="0.3">
      <c r="A34" s="40">
        <v>27201</v>
      </c>
      <c r="B34" s="41" t="s">
        <v>332</v>
      </c>
    </row>
    <row r="35" spans="1:2" x14ac:dyDescent="0.3">
      <c r="A35" s="40">
        <v>27301</v>
      </c>
      <c r="B35" s="41" t="s">
        <v>333</v>
      </c>
    </row>
    <row r="36" spans="1:2" x14ac:dyDescent="0.3">
      <c r="A36" s="40">
        <v>27401</v>
      </c>
      <c r="B36" s="41" t="s">
        <v>334</v>
      </c>
    </row>
    <row r="37" spans="1:2" x14ac:dyDescent="0.3">
      <c r="A37" s="40">
        <v>27501</v>
      </c>
      <c r="B37" s="41" t="s">
        <v>335</v>
      </c>
    </row>
    <row r="38" spans="1:2" x14ac:dyDescent="0.3">
      <c r="A38" s="40">
        <v>29101</v>
      </c>
      <c r="B38" s="41" t="s">
        <v>336</v>
      </c>
    </row>
    <row r="39" spans="1:2" x14ac:dyDescent="0.3">
      <c r="A39" s="40">
        <v>29201</v>
      </c>
      <c r="B39" s="41" t="s">
        <v>337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338</v>
      </c>
    </row>
    <row r="42" spans="1:2" ht="27.6" x14ac:dyDescent="0.3">
      <c r="A42" s="40">
        <v>29501</v>
      </c>
      <c r="B42" s="41" t="s">
        <v>339</v>
      </c>
    </row>
    <row r="43" spans="1:2" x14ac:dyDescent="0.3">
      <c r="A43" s="40">
        <v>29601</v>
      </c>
      <c r="B43" s="41" t="s">
        <v>340</v>
      </c>
    </row>
    <row r="44" spans="1:2" x14ac:dyDescent="0.3">
      <c r="A44" s="40">
        <v>29701</v>
      </c>
      <c r="B44" s="41" t="s">
        <v>341</v>
      </c>
    </row>
    <row r="45" spans="1:2" x14ac:dyDescent="0.3">
      <c r="A45" s="40">
        <v>29801</v>
      </c>
      <c r="B45" s="41" t="s">
        <v>342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343</v>
      </c>
    </row>
    <row r="48" spans="1:2" x14ac:dyDescent="0.3">
      <c r="A48" s="40">
        <v>31301</v>
      </c>
      <c r="B48" s="41" t="s">
        <v>344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345</v>
      </c>
    </row>
    <row r="52" spans="1:2" x14ac:dyDescent="0.3">
      <c r="A52" s="40">
        <v>31501</v>
      </c>
      <c r="B52" s="41" t="s">
        <v>345</v>
      </c>
    </row>
    <row r="53" spans="1:2" x14ac:dyDescent="0.3">
      <c r="A53" s="40">
        <v>31601</v>
      </c>
      <c r="B53" s="41" t="s">
        <v>346</v>
      </c>
    </row>
    <row r="54" spans="1:2" x14ac:dyDescent="0.3">
      <c r="A54" s="40">
        <v>31602</v>
      </c>
      <c r="B54" s="41" t="s">
        <v>347</v>
      </c>
    </row>
    <row r="55" spans="1:2" x14ac:dyDescent="0.3">
      <c r="A55" s="40">
        <v>31603</v>
      </c>
      <c r="B55" s="41" t="s">
        <v>348</v>
      </c>
    </row>
    <row r="56" spans="1:2" x14ac:dyDescent="0.3">
      <c r="A56" s="40">
        <v>31701</v>
      </c>
      <c r="B56" s="41" t="s">
        <v>349</v>
      </c>
    </row>
    <row r="57" spans="1:2" x14ac:dyDescent="0.3">
      <c r="A57" s="40">
        <v>31801</v>
      </c>
      <c r="B57" s="41" t="s">
        <v>350</v>
      </c>
    </row>
    <row r="58" spans="1:2" x14ac:dyDescent="0.3">
      <c r="A58" s="40">
        <v>31802</v>
      </c>
      <c r="B58" s="41" t="s">
        <v>351</v>
      </c>
    </row>
    <row r="59" spans="1:2" x14ac:dyDescent="0.3">
      <c r="A59" s="40">
        <v>31901</v>
      </c>
      <c r="B59" s="41" t="s">
        <v>352</v>
      </c>
    </row>
    <row r="60" spans="1:2" x14ac:dyDescent="0.3">
      <c r="A60" s="40">
        <v>31902</v>
      </c>
      <c r="B60" s="41" t="s">
        <v>353</v>
      </c>
    </row>
    <row r="61" spans="1:2" x14ac:dyDescent="0.3">
      <c r="A61" s="40">
        <v>31904</v>
      </c>
      <c r="B61" s="41" t="s">
        <v>354</v>
      </c>
    </row>
    <row r="62" spans="1:2" x14ac:dyDescent="0.3">
      <c r="A62" s="40">
        <v>31201</v>
      </c>
      <c r="B62" s="41" t="s">
        <v>355</v>
      </c>
    </row>
    <row r="63" spans="1:2" x14ac:dyDescent="0.3">
      <c r="A63" s="42">
        <v>32201</v>
      </c>
      <c r="B63" s="43" t="s">
        <v>356</v>
      </c>
    </row>
    <row r="64" spans="1:2" x14ac:dyDescent="0.3">
      <c r="A64" s="40">
        <v>32301</v>
      </c>
      <c r="B64" s="41" t="s">
        <v>357</v>
      </c>
    </row>
    <row r="65" spans="1:2" x14ac:dyDescent="0.3">
      <c r="A65" s="40">
        <v>32302</v>
      </c>
      <c r="B65" s="41" t="s">
        <v>358</v>
      </c>
    </row>
    <row r="66" spans="1:2" x14ac:dyDescent="0.3">
      <c r="A66" s="40">
        <v>32303</v>
      </c>
      <c r="B66" s="41" t="s">
        <v>359</v>
      </c>
    </row>
    <row r="67" spans="1:2" ht="27.6" x14ac:dyDescent="0.3">
      <c r="A67" s="40">
        <v>32502</v>
      </c>
      <c r="B67" s="41" t="s">
        <v>360</v>
      </c>
    </row>
    <row r="68" spans="1:2" x14ac:dyDescent="0.3">
      <c r="A68" s="40">
        <v>32502</v>
      </c>
      <c r="B68" s="41" t="s">
        <v>361</v>
      </c>
    </row>
    <row r="69" spans="1:2" ht="27.6" x14ac:dyDescent="0.3">
      <c r="A69" s="40">
        <v>32503</v>
      </c>
      <c r="B69" s="41" t="s">
        <v>362</v>
      </c>
    </row>
    <row r="70" spans="1:2" ht="27.6" x14ac:dyDescent="0.3">
      <c r="A70" s="40">
        <v>32505</v>
      </c>
      <c r="B70" s="41" t="s">
        <v>363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364</v>
      </c>
    </row>
    <row r="73" spans="1:2" x14ac:dyDescent="0.3">
      <c r="A73" s="40">
        <v>32903</v>
      </c>
      <c r="B73" s="41" t="s">
        <v>365</v>
      </c>
    </row>
    <row r="74" spans="1:2" x14ac:dyDescent="0.3">
      <c r="A74" s="40">
        <v>32903</v>
      </c>
      <c r="B74" s="41" t="s">
        <v>361</v>
      </c>
    </row>
    <row r="75" spans="1:2" x14ac:dyDescent="0.3">
      <c r="A75" s="40">
        <v>33104</v>
      </c>
      <c r="B75" s="41" t="s">
        <v>366</v>
      </c>
    </row>
    <row r="76" spans="1:2" x14ac:dyDescent="0.3">
      <c r="A76" s="40">
        <v>33602</v>
      </c>
      <c r="B76" s="41" t="s">
        <v>367</v>
      </c>
    </row>
    <row r="77" spans="1:2" x14ac:dyDescent="0.3">
      <c r="A77" s="40">
        <v>33105</v>
      </c>
      <c r="B77" s="41" t="s">
        <v>368</v>
      </c>
    </row>
    <row r="78" spans="1:2" x14ac:dyDescent="0.3">
      <c r="A78" s="40">
        <v>33301</v>
      </c>
      <c r="B78" s="41" t="s">
        <v>369</v>
      </c>
    </row>
    <row r="79" spans="1:2" x14ac:dyDescent="0.3">
      <c r="A79" s="40">
        <v>33302</v>
      </c>
      <c r="B79" s="41" t="s">
        <v>370</v>
      </c>
    </row>
    <row r="80" spans="1:2" x14ac:dyDescent="0.3">
      <c r="A80" s="40">
        <v>33303</v>
      </c>
      <c r="B80" s="41" t="s">
        <v>371</v>
      </c>
    </row>
    <row r="81" spans="1:2" x14ac:dyDescent="0.3">
      <c r="A81" s="40">
        <v>33304</v>
      </c>
      <c r="B81" s="41" t="s">
        <v>372</v>
      </c>
    </row>
    <row r="82" spans="1:2" x14ac:dyDescent="0.3">
      <c r="A82" s="40">
        <v>33401</v>
      </c>
      <c r="B82" s="41" t="s">
        <v>373</v>
      </c>
    </row>
    <row r="83" spans="1:2" x14ac:dyDescent="0.3">
      <c r="A83" s="40">
        <v>33501</v>
      </c>
      <c r="B83" s="41" t="s">
        <v>374</v>
      </c>
    </row>
    <row r="84" spans="1:2" x14ac:dyDescent="0.3">
      <c r="A84" s="40">
        <v>33601</v>
      </c>
      <c r="B84" s="41" t="s">
        <v>375</v>
      </c>
    </row>
    <row r="85" spans="1:2" x14ac:dyDescent="0.3">
      <c r="A85" s="40">
        <v>33602</v>
      </c>
      <c r="B85" s="41" t="s">
        <v>367</v>
      </c>
    </row>
    <row r="86" spans="1:2" ht="41.4" x14ac:dyDescent="0.3">
      <c r="A86" s="40">
        <v>33603</v>
      </c>
      <c r="B86" s="41" t="s">
        <v>376</v>
      </c>
    </row>
    <row r="87" spans="1:2" ht="27.6" x14ac:dyDescent="0.3">
      <c r="A87" s="40">
        <v>33604</v>
      </c>
      <c r="B87" s="41" t="s">
        <v>377</v>
      </c>
    </row>
    <row r="88" spans="1:2" ht="27.6" x14ac:dyDescent="0.3">
      <c r="A88" s="40">
        <v>33605</v>
      </c>
      <c r="B88" s="41" t="s">
        <v>378</v>
      </c>
    </row>
    <row r="89" spans="1:2" x14ac:dyDescent="0.3">
      <c r="A89" s="40">
        <v>33606</v>
      </c>
      <c r="B89" s="41" t="s">
        <v>379</v>
      </c>
    </row>
    <row r="90" spans="1:2" x14ac:dyDescent="0.3">
      <c r="A90" s="40">
        <v>33801</v>
      </c>
      <c r="B90" s="41" t="s">
        <v>380</v>
      </c>
    </row>
    <row r="91" spans="1:2" x14ac:dyDescent="0.3">
      <c r="A91" s="40">
        <v>33901</v>
      </c>
      <c r="B91" s="41" t="s">
        <v>381</v>
      </c>
    </row>
    <row r="92" spans="1:2" x14ac:dyDescent="0.3">
      <c r="A92" s="40">
        <v>33903</v>
      </c>
      <c r="B92" s="41" t="s">
        <v>382</v>
      </c>
    </row>
    <row r="93" spans="1:2" x14ac:dyDescent="0.3">
      <c r="A93" s="40">
        <v>34101</v>
      </c>
      <c r="B93" s="41" t="s">
        <v>383</v>
      </c>
    </row>
    <row r="94" spans="1:2" x14ac:dyDescent="0.3">
      <c r="A94" s="40">
        <v>34501</v>
      </c>
      <c r="B94" s="41" t="s">
        <v>384</v>
      </c>
    </row>
    <row r="95" spans="1:2" x14ac:dyDescent="0.3">
      <c r="A95" s="40">
        <v>34601</v>
      </c>
      <c r="B95" s="41" t="s">
        <v>385</v>
      </c>
    </row>
    <row r="96" spans="1:2" x14ac:dyDescent="0.3">
      <c r="A96" s="40">
        <v>34701</v>
      </c>
      <c r="B96" s="41" t="s">
        <v>386</v>
      </c>
    </row>
    <row r="97" spans="1:2" x14ac:dyDescent="0.3">
      <c r="A97" s="42">
        <v>34901</v>
      </c>
      <c r="B97" s="43" t="s">
        <v>387</v>
      </c>
    </row>
    <row r="98" spans="1:2" x14ac:dyDescent="0.3">
      <c r="A98" s="42">
        <v>35101</v>
      </c>
      <c r="B98" s="43" t="s">
        <v>388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389</v>
      </c>
    </row>
    <row r="101" spans="1:2" ht="27.6" x14ac:dyDescent="0.3">
      <c r="A101" s="40">
        <v>35501</v>
      </c>
      <c r="B101" s="41" t="s">
        <v>390</v>
      </c>
    </row>
    <row r="102" spans="1:2" ht="27.6" x14ac:dyDescent="0.3">
      <c r="A102" s="40">
        <v>35401</v>
      </c>
      <c r="B102" s="41" t="s">
        <v>391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392</v>
      </c>
    </row>
    <row r="105" spans="1:2" x14ac:dyDescent="0.3">
      <c r="A105" s="40">
        <v>35701</v>
      </c>
      <c r="B105" s="41" t="s">
        <v>393</v>
      </c>
    </row>
    <row r="106" spans="1:2" x14ac:dyDescent="0.3">
      <c r="A106" s="40">
        <v>35801</v>
      </c>
      <c r="B106" s="41" t="s">
        <v>394</v>
      </c>
    </row>
    <row r="107" spans="1:2" x14ac:dyDescent="0.3">
      <c r="A107" s="40">
        <v>35901</v>
      </c>
      <c r="B107" s="41" t="s">
        <v>395</v>
      </c>
    </row>
    <row r="108" spans="1:2" x14ac:dyDescent="0.3">
      <c r="A108" s="40">
        <v>36101</v>
      </c>
      <c r="B108" s="41" t="s">
        <v>396</v>
      </c>
    </row>
    <row r="109" spans="1:2" x14ac:dyDescent="0.3">
      <c r="A109" s="40">
        <v>36901</v>
      </c>
      <c r="B109" s="41" t="s">
        <v>397</v>
      </c>
    </row>
    <row r="110" spans="1:2" x14ac:dyDescent="0.3">
      <c r="A110" s="40">
        <v>39202</v>
      </c>
      <c r="B110" s="41" t="s">
        <v>398</v>
      </c>
    </row>
    <row r="111" spans="1:2" x14ac:dyDescent="0.3">
      <c r="A111" s="40">
        <v>37101</v>
      </c>
      <c r="B111" s="41" t="s">
        <v>399</v>
      </c>
    </row>
    <row r="112" spans="1:2" ht="27.6" x14ac:dyDescent="0.3">
      <c r="A112" s="40">
        <v>37104</v>
      </c>
      <c r="B112" s="41" t="s">
        <v>400</v>
      </c>
    </row>
    <row r="113" spans="1:2" ht="27.6" x14ac:dyDescent="0.3">
      <c r="A113" s="40">
        <v>37106</v>
      </c>
      <c r="B113" s="41" t="s">
        <v>401</v>
      </c>
    </row>
    <row r="114" spans="1:2" x14ac:dyDescent="0.3">
      <c r="A114" s="40">
        <v>37201</v>
      </c>
      <c r="B114" s="41" t="s">
        <v>402</v>
      </c>
    </row>
    <row r="115" spans="1:2" ht="27.6" x14ac:dyDescent="0.3">
      <c r="A115" s="40">
        <v>37204</v>
      </c>
      <c r="B115" s="41" t="s">
        <v>403</v>
      </c>
    </row>
    <row r="116" spans="1:2" ht="27.6" x14ac:dyDescent="0.3">
      <c r="A116" s="40">
        <v>37206</v>
      </c>
      <c r="B116" s="41" t="s">
        <v>404</v>
      </c>
    </row>
    <row r="117" spans="1:2" x14ac:dyDescent="0.3">
      <c r="A117" s="40">
        <v>37207</v>
      </c>
      <c r="B117" s="41" t="s">
        <v>405</v>
      </c>
    </row>
    <row r="118" spans="1:2" x14ac:dyDescent="0.3">
      <c r="A118" s="42">
        <v>37501</v>
      </c>
      <c r="B118" s="43" t="s">
        <v>406</v>
      </c>
    </row>
    <row r="119" spans="1:2" x14ac:dyDescent="0.3">
      <c r="A119" s="40">
        <v>39101</v>
      </c>
      <c r="B119" s="41" t="s">
        <v>407</v>
      </c>
    </row>
    <row r="120" spans="1:2" x14ac:dyDescent="0.3">
      <c r="A120" s="40">
        <v>39202</v>
      </c>
      <c r="B120" s="41" t="s">
        <v>398</v>
      </c>
    </row>
    <row r="121" spans="1:2" ht="27.6" x14ac:dyDescent="0.3">
      <c r="A121" s="40">
        <v>44101</v>
      </c>
      <c r="B121" s="41" t="s">
        <v>408</v>
      </c>
    </row>
    <row r="122" spans="1:2" x14ac:dyDescent="0.3">
      <c r="A122" s="40">
        <v>44102</v>
      </c>
      <c r="B122" s="41" t="s">
        <v>409</v>
      </c>
    </row>
    <row r="123" spans="1:2" ht="27.6" x14ac:dyDescent="0.3">
      <c r="A123" s="40">
        <v>44103</v>
      </c>
      <c r="B123" s="41" t="s">
        <v>410</v>
      </c>
    </row>
    <row r="124" spans="1:2" x14ac:dyDescent="0.3">
      <c r="A124" s="40">
        <v>44105</v>
      </c>
      <c r="B124" s="41" t="s">
        <v>411</v>
      </c>
    </row>
    <row r="125" spans="1:2" x14ac:dyDescent="0.3">
      <c r="A125" s="40">
        <v>44106</v>
      </c>
      <c r="B125" s="41" t="s">
        <v>412</v>
      </c>
    </row>
    <row r="126" spans="1:2" ht="27.6" x14ac:dyDescent="0.3">
      <c r="A126" s="40">
        <v>44107</v>
      </c>
      <c r="B126" s="41" t="s">
        <v>413</v>
      </c>
    </row>
    <row r="127" spans="1:2" x14ac:dyDescent="0.3">
      <c r="A127" s="40">
        <v>44108</v>
      </c>
      <c r="B127" s="41" t="s">
        <v>414</v>
      </c>
    </row>
    <row r="128" spans="1:2" ht="27.6" x14ac:dyDescent="0.3">
      <c r="A128" s="40">
        <v>44109</v>
      </c>
      <c r="B128" s="41" t="s">
        <v>415</v>
      </c>
    </row>
    <row r="129" spans="1:2" ht="27.6" x14ac:dyDescent="0.3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56"/>
  <sheetViews>
    <sheetView tabSelected="1" zoomScale="80" zoomScaleNormal="80" workbookViewId="0">
      <selection activeCell="A7" sqref="A7"/>
    </sheetView>
  </sheetViews>
  <sheetFormatPr baseColWidth="10" defaultColWidth="10.77734375" defaultRowHeight="14.4" x14ac:dyDescent="0.3"/>
  <cols>
    <col min="1" max="1" width="14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3" t="s">
        <v>14852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14846</v>
      </c>
      <c r="B7" s="22" t="s">
        <v>14847</v>
      </c>
      <c r="C7" s="22" t="s">
        <v>14848</v>
      </c>
      <c r="D7" s="22" t="s">
        <v>14853</v>
      </c>
      <c r="E7" s="22" t="s">
        <v>14848</v>
      </c>
      <c r="F7" s="22" t="s">
        <v>14854</v>
      </c>
      <c r="G7" s="22">
        <v>21401</v>
      </c>
      <c r="H7" s="41" t="s">
        <v>311</v>
      </c>
      <c r="I7" s="22" t="s">
        <v>14859</v>
      </c>
      <c r="J7" s="48" t="s">
        <v>420</v>
      </c>
      <c r="K7" s="22" t="s">
        <v>35</v>
      </c>
      <c r="L7" s="22" t="s">
        <v>36</v>
      </c>
      <c r="M7" s="22" t="s">
        <v>14861</v>
      </c>
      <c r="N7" s="48">
        <v>1</v>
      </c>
      <c r="O7" s="49">
        <v>4275</v>
      </c>
      <c r="P7" s="23" t="s">
        <v>37</v>
      </c>
      <c r="Q7" s="49">
        <f t="shared" ref="Q7:Q28" si="0">O7*N7</f>
        <v>4275</v>
      </c>
      <c r="R7" s="49"/>
      <c r="S7" s="49">
        <f>Q7</f>
        <v>4275</v>
      </c>
      <c r="T7" s="23"/>
      <c r="U7" s="23"/>
      <c r="V7" s="23"/>
      <c r="W7" s="23"/>
      <c r="X7" s="23"/>
      <c r="Y7" s="23"/>
      <c r="Z7" s="23"/>
      <c r="AA7" s="23"/>
      <c r="AB7" s="23"/>
      <c r="AC7" s="23"/>
    </row>
    <row r="8" spans="1:29" s="21" customFormat="1" ht="46.5" customHeight="1" x14ac:dyDescent="0.3">
      <c r="A8" s="22" t="s">
        <v>14846</v>
      </c>
      <c r="B8" s="22" t="s">
        <v>14847</v>
      </c>
      <c r="C8" s="22" t="s">
        <v>14848</v>
      </c>
      <c r="D8" s="22" t="s">
        <v>14853</v>
      </c>
      <c r="E8" s="22" t="s">
        <v>14848</v>
      </c>
      <c r="F8" s="22" t="s">
        <v>14854</v>
      </c>
      <c r="G8" s="22">
        <v>21401</v>
      </c>
      <c r="H8" s="41" t="s">
        <v>311</v>
      </c>
      <c r="I8" s="22" t="s">
        <v>14860</v>
      </c>
      <c r="J8" s="48" t="s">
        <v>431</v>
      </c>
      <c r="K8" s="22" t="s">
        <v>35</v>
      </c>
      <c r="L8" s="22" t="s">
        <v>36</v>
      </c>
      <c r="M8" s="22" t="s">
        <v>14861</v>
      </c>
      <c r="N8" s="48">
        <v>1</v>
      </c>
      <c r="O8" s="49">
        <v>5160</v>
      </c>
      <c r="P8" s="23" t="s">
        <v>37</v>
      </c>
      <c r="Q8" s="49">
        <f t="shared" si="0"/>
        <v>5160</v>
      </c>
      <c r="R8" s="49"/>
      <c r="S8" s="49">
        <f>Q8</f>
        <v>5160</v>
      </c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s="21" customFormat="1" ht="46.5" customHeight="1" x14ac:dyDescent="0.3">
      <c r="A9" s="22" t="s">
        <v>14846</v>
      </c>
      <c r="B9" s="22" t="s">
        <v>14847</v>
      </c>
      <c r="C9" s="22" t="s">
        <v>14848</v>
      </c>
      <c r="D9" s="22" t="s">
        <v>14853</v>
      </c>
      <c r="E9" s="22" t="s">
        <v>14848</v>
      </c>
      <c r="F9" s="22" t="s">
        <v>14854</v>
      </c>
      <c r="G9" s="22">
        <v>24801</v>
      </c>
      <c r="H9" s="41" t="s">
        <v>201</v>
      </c>
      <c r="I9" s="22" t="s">
        <v>7915</v>
      </c>
      <c r="J9" s="48" t="s">
        <v>14862</v>
      </c>
      <c r="K9" s="22" t="s">
        <v>35</v>
      </c>
      <c r="L9" s="22" t="s">
        <v>36</v>
      </c>
      <c r="M9" s="22" t="s">
        <v>298</v>
      </c>
      <c r="N9" s="48">
        <v>3.75</v>
      </c>
      <c r="O9" s="49">
        <v>950</v>
      </c>
      <c r="P9" s="23" t="s">
        <v>37</v>
      </c>
      <c r="Q9" s="49">
        <f t="shared" si="0"/>
        <v>3562.5</v>
      </c>
      <c r="R9" s="49"/>
      <c r="S9" s="49">
        <f t="shared" ref="S9:S28" si="1">Q9</f>
        <v>3562.5</v>
      </c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1:29" s="21" customFormat="1" ht="46.5" customHeight="1" x14ac:dyDescent="0.3">
      <c r="A10" s="22" t="s">
        <v>14846</v>
      </c>
      <c r="B10" s="22" t="s">
        <v>14847</v>
      </c>
      <c r="C10" s="22" t="s">
        <v>14848</v>
      </c>
      <c r="D10" s="22" t="s">
        <v>14853</v>
      </c>
      <c r="E10" s="22" t="s">
        <v>14848</v>
      </c>
      <c r="F10" s="22" t="s">
        <v>14854</v>
      </c>
      <c r="G10" s="22">
        <v>27101</v>
      </c>
      <c r="H10" s="41" t="s">
        <v>331</v>
      </c>
      <c r="I10" s="22" t="s">
        <v>9631</v>
      </c>
      <c r="J10" s="48" t="s">
        <v>14863</v>
      </c>
      <c r="K10" s="22" t="s">
        <v>35</v>
      </c>
      <c r="L10" s="22" t="s">
        <v>36</v>
      </c>
      <c r="M10" s="22" t="s">
        <v>14861</v>
      </c>
      <c r="N10" s="48">
        <v>2</v>
      </c>
      <c r="O10" s="49">
        <v>440.8</v>
      </c>
      <c r="P10" s="23" t="s">
        <v>37</v>
      </c>
      <c r="Q10" s="49">
        <f t="shared" si="0"/>
        <v>881.6</v>
      </c>
      <c r="R10" s="49"/>
      <c r="S10" s="49">
        <f t="shared" si="1"/>
        <v>881.6</v>
      </c>
      <c r="T10" s="23"/>
      <c r="U10" s="23"/>
      <c r="V10" s="23"/>
      <c r="W10" s="23"/>
      <c r="X10" s="23"/>
      <c r="Y10" s="23"/>
      <c r="Z10" s="23"/>
      <c r="AA10" s="23"/>
      <c r="AB10" s="23"/>
      <c r="AC10" s="23"/>
    </row>
    <row r="11" spans="1:29" s="21" customFormat="1" ht="46.5" customHeight="1" x14ac:dyDescent="0.3">
      <c r="A11" s="22" t="s">
        <v>14846</v>
      </c>
      <c r="B11" s="22" t="s">
        <v>14847</v>
      </c>
      <c r="C11" s="22" t="s">
        <v>14848</v>
      </c>
      <c r="D11" s="22" t="s">
        <v>14853</v>
      </c>
      <c r="E11" s="22" t="s">
        <v>14848</v>
      </c>
      <c r="F11" s="22" t="s">
        <v>14854</v>
      </c>
      <c r="G11" s="22">
        <v>29401</v>
      </c>
      <c r="H11" s="41" t="s">
        <v>338</v>
      </c>
      <c r="I11" s="22" t="s">
        <v>14864</v>
      </c>
      <c r="J11" s="48" t="s">
        <v>11744</v>
      </c>
      <c r="K11" s="22" t="s">
        <v>35</v>
      </c>
      <c r="L11" s="22" t="s">
        <v>36</v>
      </c>
      <c r="M11" s="22" t="s">
        <v>14861</v>
      </c>
      <c r="N11" s="48">
        <v>6</v>
      </c>
      <c r="O11" s="49">
        <v>126</v>
      </c>
      <c r="P11" s="23" t="s">
        <v>37</v>
      </c>
      <c r="Q11" s="49">
        <f t="shared" si="0"/>
        <v>756</v>
      </c>
      <c r="R11" s="49"/>
      <c r="S11" s="49">
        <f t="shared" si="1"/>
        <v>756</v>
      </c>
      <c r="T11" s="23"/>
      <c r="U11" s="23"/>
      <c r="V11" s="23"/>
      <c r="W11" s="23"/>
      <c r="X11" s="23"/>
      <c r="Y11" s="23"/>
      <c r="Z11" s="23"/>
      <c r="AA11" s="23"/>
      <c r="AB11" s="23"/>
      <c r="AC11" s="23"/>
    </row>
    <row r="12" spans="1:29" s="21" customFormat="1" ht="46.5" customHeight="1" x14ac:dyDescent="0.3">
      <c r="A12" s="22" t="s">
        <v>14846</v>
      </c>
      <c r="B12" s="22" t="s">
        <v>14847</v>
      </c>
      <c r="C12" s="22" t="s">
        <v>14848</v>
      </c>
      <c r="D12" s="22" t="s">
        <v>14853</v>
      </c>
      <c r="E12" s="22" t="s">
        <v>14848</v>
      </c>
      <c r="F12" s="22" t="s">
        <v>14854</v>
      </c>
      <c r="G12" s="22">
        <v>31801</v>
      </c>
      <c r="H12" s="41" t="s">
        <v>350</v>
      </c>
      <c r="I12" s="22" t="s">
        <v>35</v>
      </c>
      <c r="J12" s="48" t="s">
        <v>14865</v>
      </c>
      <c r="K12" s="22" t="s">
        <v>35</v>
      </c>
      <c r="L12" s="22" t="s">
        <v>36</v>
      </c>
      <c r="M12" s="22" t="s">
        <v>14866</v>
      </c>
      <c r="N12" s="48">
        <v>1</v>
      </c>
      <c r="O12" s="49">
        <v>466.52</v>
      </c>
      <c r="P12" s="23" t="s">
        <v>37</v>
      </c>
      <c r="Q12" s="49">
        <f t="shared" si="0"/>
        <v>466.52</v>
      </c>
      <c r="R12" s="49"/>
      <c r="S12" s="49">
        <f t="shared" si="1"/>
        <v>466.52</v>
      </c>
      <c r="T12" s="23"/>
      <c r="U12" s="23"/>
      <c r="V12" s="23"/>
      <c r="W12" s="23"/>
      <c r="X12" s="23"/>
      <c r="Y12" s="23"/>
      <c r="Z12" s="23"/>
      <c r="AA12" s="23"/>
      <c r="AB12" s="23"/>
      <c r="AC12" s="23"/>
    </row>
    <row r="13" spans="1:29" s="21" customFormat="1" ht="46.5" customHeight="1" x14ac:dyDescent="0.3">
      <c r="A13" s="22" t="s">
        <v>14846</v>
      </c>
      <c r="B13" s="22" t="s">
        <v>14847</v>
      </c>
      <c r="C13" s="22" t="s">
        <v>14848</v>
      </c>
      <c r="D13" s="22" t="s">
        <v>14853</v>
      </c>
      <c r="E13" s="22" t="s">
        <v>14848</v>
      </c>
      <c r="F13" s="22" t="s">
        <v>14854</v>
      </c>
      <c r="G13" s="22">
        <v>32601</v>
      </c>
      <c r="H13" s="41" t="s">
        <v>236</v>
      </c>
      <c r="I13" s="22" t="s">
        <v>35</v>
      </c>
      <c r="J13" s="48" t="s">
        <v>14867</v>
      </c>
      <c r="K13" s="22" t="s">
        <v>35</v>
      </c>
      <c r="L13" s="22" t="s">
        <v>36</v>
      </c>
      <c r="M13" s="22" t="s">
        <v>14866</v>
      </c>
      <c r="N13" s="48">
        <v>1</v>
      </c>
      <c r="O13" s="49">
        <v>584.28</v>
      </c>
      <c r="P13" s="23" t="s">
        <v>37</v>
      </c>
      <c r="Q13" s="49">
        <f t="shared" si="0"/>
        <v>584.28</v>
      </c>
      <c r="R13" s="49"/>
      <c r="S13" s="49">
        <f t="shared" si="1"/>
        <v>584.28</v>
      </c>
      <c r="T13" s="23"/>
      <c r="U13" s="23"/>
      <c r="V13" s="23"/>
      <c r="W13" s="23"/>
      <c r="X13" s="23"/>
      <c r="Y13" s="23"/>
      <c r="Z13" s="23"/>
      <c r="AA13" s="23"/>
      <c r="AB13" s="23"/>
      <c r="AC13" s="23"/>
    </row>
    <row r="14" spans="1:29" s="21" customFormat="1" ht="46.5" customHeight="1" x14ac:dyDescent="0.3">
      <c r="A14" s="22" t="s">
        <v>14846</v>
      </c>
      <c r="B14" s="22" t="s">
        <v>14847</v>
      </c>
      <c r="C14" s="22" t="s">
        <v>14848</v>
      </c>
      <c r="D14" s="22" t="s">
        <v>14853</v>
      </c>
      <c r="E14" s="22" t="s">
        <v>14848</v>
      </c>
      <c r="F14" s="22" t="s">
        <v>14854</v>
      </c>
      <c r="G14" s="22">
        <v>33901</v>
      </c>
      <c r="H14" s="41" t="s">
        <v>381</v>
      </c>
      <c r="I14" s="22" t="s">
        <v>35</v>
      </c>
      <c r="J14" s="48" t="s">
        <v>14870</v>
      </c>
      <c r="K14" s="22" t="s">
        <v>35</v>
      </c>
      <c r="L14" s="22" t="s">
        <v>36</v>
      </c>
      <c r="M14" s="22" t="s">
        <v>14866</v>
      </c>
      <c r="N14" s="48">
        <v>1</v>
      </c>
      <c r="O14" s="49">
        <v>735.38</v>
      </c>
      <c r="P14" s="23" t="s">
        <v>37</v>
      </c>
      <c r="Q14" s="49">
        <f t="shared" si="0"/>
        <v>735.38</v>
      </c>
      <c r="R14" s="49"/>
      <c r="S14" s="49">
        <f t="shared" si="1"/>
        <v>735.38</v>
      </c>
      <c r="T14" s="23"/>
      <c r="U14" s="23"/>
      <c r="V14" s="23"/>
      <c r="W14" s="23"/>
      <c r="X14" s="23"/>
      <c r="Y14" s="23"/>
      <c r="Z14" s="23"/>
      <c r="AA14" s="23"/>
      <c r="AB14" s="23"/>
      <c r="AC14" s="23"/>
    </row>
    <row r="15" spans="1:29" s="21" customFormat="1" ht="46.5" customHeight="1" x14ac:dyDescent="0.3">
      <c r="A15" s="22" t="s">
        <v>14846</v>
      </c>
      <c r="B15" s="22" t="s">
        <v>14847</v>
      </c>
      <c r="C15" s="22" t="s">
        <v>14848</v>
      </c>
      <c r="D15" s="22" t="s">
        <v>14853</v>
      </c>
      <c r="E15" s="22" t="s">
        <v>14848</v>
      </c>
      <c r="F15" s="22" t="s">
        <v>14858</v>
      </c>
      <c r="G15" s="22">
        <v>33801</v>
      </c>
      <c r="H15" s="41" t="s">
        <v>380</v>
      </c>
      <c r="I15" s="22" t="s">
        <v>35</v>
      </c>
      <c r="J15" s="48" t="s">
        <v>14868</v>
      </c>
      <c r="K15" s="22" t="s">
        <v>35</v>
      </c>
      <c r="L15" s="22" t="s">
        <v>36</v>
      </c>
      <c r="M15" s="22" t="s">
        <v>14866</v>
      </c>
      <c r="N15" s="48">
        <v>1</v>
      </c>
      <c r="O15" s="49">
        <v>196</v>
      </c>
      <c r="P15" s="23" t="s">
        <v>37</v>
      </c>
      <c r="Q15" s="49">
        <f t="shared" si="0"/>
        <v>196</v>
      </c>
      <c r="R15" s="49"/>
      <c r="S15" s="49">
        <f t="shared" si="1"/>
        <v>196</v>
      </c>
      <c r="T15" s="23"/>
      <c r="U15" s="23"/>
      <c r="V15" s="23"/>
      <c r="W15" s="23"/>
      <c r="X15" s="23"/>
      <c r="Y15" s="23"/>
      <c r="Z15" s="23"/>
      <c r="AA15" s="23"/>
      <c r="AB15" s="23"/>
      <c r="AC15" s="23"/>
    </row>
    <row r="16" spans="1:29" s="21" customFormat="1" ht="46.5" customHeight="1" x14ac:dyDescent="0.3">
      <c r="A16" s="22" t="s">
        <v>14846</v>
      </c>
      <c r="B16" s="22" t="s">
        <v>14847</v>
      </c>
      <c r="C16" s="22" t="s">
        <v>14848</v>
      </c>
      <c r="D16" s="22" t="s">
        <v>14853</v>
      </c>
      <c r="E16" s="22" t="s">
        <v>14848</v>
      </c>
      <c r="F16" s="22" t="s">
        <v>14858</v>
      </c>
      <c r="G16" s="22">
        <v>35801</v>
      </c>
      <c r="H16" s="41" t="s">
        <v>394</v>
      </c>
      <c r="I16" s="22" t="s">
        <v>35</v>
      </c>
      <c r="J16" s="48" t="s">
        <v>14869</v>
      </c>
      <c r="K16" s="22" t="s">
        <v>35</v>
      </c>
      <c r="L16" s="22" t="s">
        <v>36</v>
      </c>
      <c r="M16" s="22" t="s">
        <v>14866</v>
      </c>
      <c r="N16" s="48">
        <v>1</v>
      </c>
      <c r="O16" s="49">
        <v>2464</v>
      </c>
      <c r="P16" s="23" t="s">
        <v>37</v>
      </c>
      <c r="Q16" s="49">
        <f t="shared" si="0"/>
        <v>2464</v>
      </c>
      <c r="R16" s="49"/>
      <c r="S16" s="49">
        <f t="shared" si="1"/>
        <v>2464</v>
      </c>
      <c r="T16" s="23"/>
      <c r="U16" s="23"/>
      <c r="V16" s="23"/>
      <c r="W16" s="23"/>
      <c r="X16" s="23"/>
      <c r="Y16" s="23"/>
      <c r="Z16" s="23"/>
      <c r="AA16" s="23"/>
      <c r="AB16" s="23"/>
      <c r="AC16" s="23"/>
    </row>
    <row r="17" spans="1:29" s="21" customFormat="1" ht="46.5" customHeight="1" x14ac:dyDescent="0.3">
      <c r="A17" s="22" t="s">
        <v>14846</v>
      </c>
      <c r="B17" s="22" t="s">
        <v>14847</v>
      </c>
      <c r="C17" s="22" t="s">
        <v>14848</v>
      </c>
      <c r="D17" s="22" t="s">
        <v>14871</v>
      </c>
      <c r="E17" s="22" t="s">
        <v>14872</v>
      </c>
      <c r="F17" s="22" t="s">
        <v>14854</v>
      </c>
      <c r="G17" s="22">
        <v>33602</v>
      </c>
      <c r="H17" s="41" t="s">
        <v>367</v>
      </c>
      <c r="I17" s="22" t="s">
        <v>35</v>
      </c>
      <c r="J17" s="48" t="s">
        <v>14873</v>
      </c>
      <c r="K17" s="22" t="s">
        <v>35</v>
      </c>
      <c r="L17" s="22" t="s">
        <v>36</v>
      </c>
      <c r="M17" s="22" t="s">
        <v>14866</v>
      </c>
      <c r="N17" s="48">
        <v>1</v>
      </c>
      <c r="O17" s="49">
        <v>1076.3599999999999</v>
      </c>
      <c r="P17" s="23" t="s">
        <v>37</v>
      </c>
      <c r="Q17" s="49">
        <f t="shared" si="0"/>
        <v>1076.3599999999999</v>
      </c>
      <c r="R17" s="49"/>
      <c r="S17" s="49">
        <f t="shared" si="1"/>
        <v>1076.3599999999999</v>
      </c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:29" s="21" customFormat="1" ht="46.5" customHeight="1" x14ac:dyDescent="0.3">
      <c r="A18" s="22" t="s">
        <v>14846</v>
      </c>
      <c r="B18" s="22" t="s">
        <v>14847</v>
      </c>
      <c r="C18" s="22" t="s">
        <v>14848</v>
      </c>
      <c r="D18" s="22" t="s">
        <v>14874</v>
      </c>
      <c r="E18" s="22" t="s">
        <v>14875</v>
      </c>
      <c r="F18" s="22" t="s">
        <v>14876</v>
      </c>
      <c r="G18" s="22">
        <v>21101</v>
      </c>
      <c r="H18" s="41" t="s">
        <v>61</v>
      </c>
      <c r="I18" s="22" t="s">
        <v>258</v>
      </c>
      <c r="J18" s="48" t="s">
        <v>259</v>
      </c>
      <c r="K18" s="22" t="s">
        <v>35</v>
      </c>
      <c r="L18" s="22" t="s">
        <v>36</v>
      </c>
      <c r="M18" s="22" t="s">
        <v>55</v>
      </c>
      <c r="N18" s="48">
        <v>1</v>
      </c>
      <c r="O18" s="49">
        <v>303.11</v>
      </c>
      <c r="P18" s="23" t="s">
        <v>37</v>
      </c>
      <c r="Q18" s="49">
        <f t="shared" si="0"/>
        <v>303.11</v>
      </c>
      <c r="R18" s="49"/>
      <c r="S18" s="49">
        <f t="shared" si="1"/>
        <v>303.11</v>
      </c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s="21" customFormat="1" ht="46.5" customHeight="1" x14ac:dyDescent="0.3">
      <c r="A19" s="22" t="s">
        <v>14846</v>
      </c>
      <c r="B19" s="22" t="s">
        <v>14847</v>
      </c>
      <c r="C19" s="22" t="s">
        <v>14848</v>
      </c>
      <c r="D19" s="22" t="s">
        <v>14874</v>
      </c>
      <c r="E19" s="22" t="s">
        <v>14875</v>
      </c>
      <c r="F19" s="22" t="s">
        <v>14876</v>
      </c>
      <c r="G19" s="22">
        <v>21101</v>
      </c>
      <c r="H19" s="41" t="s">
        <v>61</v>
      </c>
      <c r="I19" s="22" t="s">
        <v>592</v>
      </c>
      <c r="J19" s="48" t="s">
        <v>593</v>
      </c>
      <c r="K19" s="22" t="s">
        <v>35</v>
      </c>
      <c r="L19" s="22" t="s">
        <v>36</v>
      </c>
      <c r="M19" s="22" t="s">
        <v>14861</v>
      </c>
      <c r="N19" s="48">
        <v>12</v>
      </c>
      <c r="O19" s="49">
        <v>11.75</v>
      </c>
      <c r="P19" s="23" t="s">
        <v>37</v>
      </c>
      <c r="Q19" s="49">
        <f t="shared" si="0"/>
        <v>141</v>
      </c>
      <c r="R19" s="49"/>
      <c r="S19" s="49">
        <f t="shared" si="1"/>
        <v>141</v>
      </c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:29" s="21" customFormat="1" ht="46.5" customHeight="1" x14ac:dyDescent="0.3">
      <c r="A20" s="22" t="s">
        <v>14846</v>
      </c>
      <c r="B20" s="22" t="s">
        <v>14847</v>
      </c>
      <c r="C20" s="22" t="s">
        <v>14848</v>
      </c>
      <c r="D20" s="22" t="s">
        <v>14874</v>
      </c>
      <c r="E20" s="22" t="s">
        <v>14875</v>
      </c>
      <c r="F20" s="22" t="s">
        <v>14876</v>
      </c>
      <c r="G20" s="22">
        <v>21101</v>
      </c>
      <c r="H20" s="41" t="s">
        <v>61</v>
      </c>
      <c r="I20" s="22" t="s">
        <v>1010</v>
      </c>
      <c r="J20" s="48" t="s">
        <v>14880</v>
      </c>
      <c r="K20" s="22" t="s">
        <v>35</v>
      </c>
      <c r="L20" s="22" t="s">
        <v>36</v>
      </c>
      <c r="M20" s="22" t="s">
        <v>55</v>
      </c>
      <c r="N20" s="48">
        <v>6</v>
      </c>
      <c r="O20" s="49">
        <v>31</v>
      </c>
      <c r="P20" s="23" t="s">
        <v>37</v>
      </c>
      <c r="Q20" s="49">
        <f t="shared" si="0"/>
        <v>186</v>
      </c>
      <c r="R20" s="49"/>
      <c r="S20" s="49">
        <f t="shared" si="1"/>
        <v>186</v>
      </c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s="21" customFormat="1" ht="46.5" customHeight="1" x14ac:dyDescent="0.3">
      <c r="A21" s="22" t="s">
        <v>14846</v>
      </c>
      <c r="B21" s="22" t="s">
        <v>14847</v>
      </c>
      <c r="C21" s="22" t="s">
        <v>14848</v>
      </c>
      <c r="D21" s="22" t="s">
        <v>14874</v>
      </c>
      <c r="E21" s="22" t="s">
        <v>14875</v>
      </c>
      <c r="F21" s="22" t="s">
        <v>14876</v>
      </c>
      <c r="G21" s="22">
        <v>21101</v>
      </c>
      <c r="H21" s="41" t="s">
        <v>61</v>
      </c>
      <c r="I21" s="22" t="s">
        <v>2145</v>
      </c>
      <c r="J21" s="48" t="s">
        <v>14881</v>
      </c>
      <c r="K21" s="22" t="s">
        <v>35</v>
      </c>
      <c r="L21" s="22" t="s">
        <v>36</v>
      </c>
      <c r="M21" s="22" t="s">
        <v>14861</v>
      </c>
      <c r="N21" s="48">
        <v>4</v>
      </c>
      <c r="O21" s="49">
        <v>22.62</v>
      </c>
      <c r="P21" s="23" t="s">
        <v>37</v>
      </c>
      <c r="Q21" s="49">
        <f t="shared" si="0"/>
        <v>90.48</v>
      </c>
      <c r="R21" s="49"/>
      <c r="S21" s="49">
        <f t="shared" si="1"/>
        <v>90.48</v>
      </c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:29" s="21" customFormat="1" ht="46.5" customHeight="1" x14ac:dyDescent="0.3">
      <c r="A22" s="22" t="s">
        <v>14846</v>
      </c>
      <c r="B22" s="22" t="s">
        <v>14847</v>
      </c>
      <c r="C22" s="22" t="s">
        <v>14848</v>
      </c>
      <c r="D22" s="22" t="s">
        <v>14874</v>
      </c>
      <c r="E22" s="22" t="s">
        <v>14875</v>
      </c>
      <c r="F22" s="22" t="s">
        <v>14876</v>
      </c>
      <c r="G22" s="22">
        <v>21101</v>
      </c>
      <c r="H22" s="41" t="s">
        <v>61</v>
      </c>
      <c r="I22" s="22" t="s">
        <v>594</v>
      </c>
      <c r="J22" s="48" t="s">
        <v>595</v>
      </c>
      <c r="K22" s="22" t="s">
        <v>35</v>
      </c>
      <c r="L22" s="22" t="s">
        <v>36</v>
      </c>
      <c r="M22" s="22" t="s">
        <v>14861</v>
      </c>
      <c r="N22" s="48">
        <v>12</v>
      </c>
      <c r="O22" s="49">
        <v>11.75</v>
      </c>
      <c r="P22" s="23" t="s">
        <v>37</v>
      </c>
      <c r="Q22" s="49">
        <f t="shared" si="0"/>
        <v>141</v>
      </c>
      <c r="R22" s="49"/>
      <c r="S22" s="49">
        <f t="shared" si="1"/>
        <v>141</v>
      </c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:29" s="21" customFormat="1" ht="46.5" customHeight="1" x14ac:dyDescent="0.3">
      <c r="A23" s="22" t="s">
        <v>14846</v>
      </c>
      <c r="B23" s="22" t="s">
        <v>14847</v>
      </c>
      <c r="C23" s="22" t="s">
        <v>14848</v>
      </c>
      <c r="D23" s="22" t="s">
        <v>14874</v>
      </c>
      <c r="E23" s="22" t="s">
        <v>14875</v>
      </c>
      <c r="F23" s="22" t="s">
        <v>14876</v>
      </c>
      <c r="G23" s="22">
        <v>21101</v>
      </c>
      <c r="H23" s="41" t="s">
        <v>61</v>
      </c>
      <c r="I23" s="22" t="s">
        <v>606</v>
      </c>
      <c r="J23" s="48" t="s">
        <v>607</v>
      </c>
      <c r="K23" s="22" t="s">
        <v>35</v>
      </c>
      <c r="L23" s="22" t="s">
        <v>36</v>
      </c>
      <c r="M23" s="22" t="s">
        <v>14861</v>
      </c>
      <c r="N23" s="48">
        <v>12</v>
      </c>
      <c r="O23" s="49">
        <v>12.76</v>
      </c>
      <c r="P23" s="23" t="s">
        <v>37</v>
      </c>
      <c r="Q23" s="49">
        <f t="shared" si="0"/>
        <v>153.12</v>
      </c>
      <c r="R23" s="49"/>
      <c r="S23" s="49">
        <f t="shared" si="1"/>
        <v>153.12</v>
      </c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:29" s="21" customFormat="1" ht="46.5" customHeight="1" x14ac:dyDescent="0.3">
      <c r="A24" s="22" t="s">
        <v>14846</v>
      </c>
      <c r="B24" s="22" t="s">
        <v>14847</v>
      </c>
      <c r="C24" s="22" t="s">
        <v>14848</v>
      </c>
      <c r="D24" s="22" t="s">
        <v>14874</v>
      </c>
      <c r="E24" s="22" t="s">
        <v>14875</v>
      </c>
      <c r="F24" s="22" t="s">
        <v>14876</v>
      </c>
      <c r="G24" s="22">
        <v>21101</v>
      </c>
      <c r="H24" s="41" t="s">
        <v>61</v>
      </c>
      <c r="I24" s="22" t="s">
        <v>1453</v>
      </c>
      <c r="J24" s="48" t="s">
        <v>1454</v>
      </c>
      <c r="K24" s="22" t="s">
        <v>35</v>
      </c>
      <c r="L24" s="22" t="s">
        <v>36</v>
      </c>
      <c r="M24" s="22" t="s">
        <v>14861</v>
      </c>
      <c r="N24" s="48">
        <v>36</v>
      </c>
      <c r="O24" s="49">
        <v>6.5</v>
      </c>
      <c r="P24" s="23" t="s">
        <v>37</v>
      </c>
      <c r="Q24" s="49">
        <f t="shared" si="0"/>
        <v>234</v>
      </c>
      <c r="R24" s="49"/>
      <c r="S24" s="49">
        <f t="shared" si="1"/>
        <v>234</v>
      </c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s="21" customFormat="1" ht="46.5" customHeight="1" x14ac:dyDescent="0.3">
      <c r="A25" s="22" t="s">
        <v>14846</v>
      </c>
      <c r="B25" s="22" t="s">
        <v>14847</v>
      </c>
      <c r="C25" s="22" t="s">
        <v>14848</v>
      </c>
      <c r="D25" s="22" t="s">
        <v>14874</v>
      </c>
      <c r="E25" s="22" t="s">
        <v>14875</v>
      </c>
      <c r="F25" s="22" t="s">
        <v>14876</v>
      </c>
      <c r="G25" s="22">
        <v>21101</v>
      </c>
      <c r="H25" s="41" t="s">
        <v>61</v>
      </c>
      <c r="I25" s="22" t="s">
        <v>2631</v>
      </c>
      <c r="J25" s="48" t="s">
        <v>2632</v>
      </c>
      <c r="K25" s="22" t="s">
        <v>35</v>
      </c>
      <c r="L25" s="22" t="s">
        <v>36</v>
      </c>
      <c r="M25" s="22" t="s">
        <v>14861</v>
      </c>
      <c r="N25" s="48">
        <v>1</v>
      </c>
      <c r="O25" s="49">
        <v>171.97</v>
      </c>
      <c r="P25" s="23" t="s">
        <v>37</v>
      </c>
      <c r="Q25" s="49">
        <f t="shared" si="0"/>
        <v>171.97</v>
      </c>
      <c r="R25" s="49"/>
      <c r="S25" s="49">
        <f t="shared" si="1"/>
        <v>171.97</v>
      </c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:29" s="21" customFormat="1" ht="46.5" customHeight="1" x14ac:dyDescent="0.3">
      <c r="A26" s="22" t="s">
        <v>14846</v>
      </c>
      <c r="B26" s="22" t="s">
        <v>14847</v>
      </c>
      <c r="C26" s="22" t="s">
        <v>14848</v>
      </c>
      <c r="D26" s="22" t="s">
        <v>14874</v>
      </c>
      <c r="E26" s="22" t="s">
        <v>14875</v>
      </c>
      <c r="F26" s="22" t="s">
        <v>14876</v>
      </c>
      <c r="G26" s="22">
        <v>21101</v>
      </c>
      <c r="H26" s="41" t="s">
        <v>61</v>
      </c>
      <c r="I26" s="22" t="s">
        <v>598</v>
      </c>
      <c r="J26" s="48" t="s">
        <v>599</v>
      </c>
      <c r="K26" s="22" t="s">
        <v>35</v>
      </c>
      <c r="L26" s="22" t="s">
        <v>36</v>
      </c>
      <c r="M26" s="22" t="s">
        <v>14861</v>
      </c>
      <c r="N26" s="48">
        <v>12</v>
      </c>
      <c r="O26" s="49">
        <v>12.76</v>
      </c>
      <c r="P26" s="23" t="s">
        <v>37</v>
      </c>
      <c r="Q26" s="49">
        <f t="shared" si="0"/>
        <v>153.12</v>
      </c>
      <c r="R26" s="49"/>
      <c r="S26" s="49">
        <f t="shared" si="1"/>
        <v>153.12</v>
      </c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s="21" customFormat="1" ht="46.5" customHeight="1" x14ac:dyDescent="0.3">
      <c r="A27" s="22" t="s">
        <v>14846</v>
      </c>
      <c r="B27" s="22" t="s">
        <v>14847</v>
      </c>
      <c r="C27" s="22" t="s">
        <v>14848</v>
      </c>
      <c r="D27" s="22" t="s">
        <v>14874</v>
      </c>
      <c r="E27" s="22" t="s">
        <v>14875</v>
      </c>
      <c r="F27" s="22" t="s">
        <v>14876</v>
      </c>
      <c r="G27" s="22">
        <v>21101</v>
      </c>
      <c r="H27" s="41" t="s">
        <v>61</v>
      </c>
      <c r="I27" s="22" t="s">
        <v>876</v>
      </c>
      <c r="J27" s="48" t="s">
        <v>877</v>
      </c>
      <c r="K27" s="22" t="s">
        <v>35</v>
      </c>
      <c r="L27" s="22" t="s">
        <v>36</v>
      </c>
      <c r="M27" s="22" t="s">
        <v>14861</v>
      </c>
      <c r="N27" s="48">
        <v>6</v>
      </c>
      <c r="O27" s="49">
        <v>44.78</v>
      </c>
      <c r="P27" s="23" t="s">
        <v>37</v>
      </c>
      <c r="Q27" s="49">
        <f t="shared" si="0"/>
        <v>268.68</v>
      </c>
      <c r="R27" s="49"/>
      <c r="S27" s="49">
        <f t="shared" si="1"/>
        <v>268.68</v>
      </c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:29" s="21" customFormat="1" ht="46.5" customHeight="1" x14ac:dyDescent="0.3">
      <c r="A28" s="22" t="s">
        <v>14846</v>
      </c>
      <c r="B28" s="22" t="s">
        <v>14847</v>
      </c>
      <c r="C28" s="22" t="s">
        <v>14848</v>
      </c>
      <c r="D28" s="22" t="s">
        <v>14874</v>
      </c>
      <c r="E28" s="22" t="s">
        <v>14875</v>
      </c>
      <c r="F28" s="22" t="s">
        <v>14876</v>
      </c>
      <c r="G28" s="22">
        <v>21101</v>
      </c>
      <c r="H28" s="41" t="s">
        <v>61</v>
      </c>
      <c r="I28" s="22" t="s">
        <v>1145</v>
      </c>
      <c r="J28" s="48" t="s">
        <v>1146</v>
      </c>
      <c r="K28" s="22" t="s">
        <v>35</v>
      </c>
      <c r="L28" s="22" t="s">
        <v>36</v>
      </c>
      <c r="M28" s="22" t="s">
        <v>14861</v>
      </c>
      <c r="N28" s="48">
        <v>4</v>
      </c>
      <c r="O28" s="49">
        <v>70.760000000000005</v>
      </c>
      <c r="P28" s="23" t="s">
        <v>37</v>
      </c>
      <c r="Q28" s="49">
        <f t="shared" si="0"/>
        <v>283.04000000000002</v>
      </c>
      <c r="R28" s="49"/>
      <c r="S28" s="49">
        <f t="shared" si="1"/>
        <v>283.04000000000002</v>
      </c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s="21" customFormat="1" ht="46.5" customHeight="1" x14ac:dyDescent="0.3">
      <c r="A29" s="22" t="s">
        <v>14846</v>
      </c>
      <c r="B29" s="22" t="s">
        <v>14847</v>
      </c>
      <c r="C29" s="22" t="s">
        <v>14848</v>
      </c>
      <c r="D29" s="22" t="s">
        <v>14874</v>
      </c>
      <c r="E29" s="22" t="s">
        <v>14875</v>
      </c>
      <c r="F29" s="22" t="s">
        <v>14876</v>
      </c>
      <c r="G29" s="22">
        <v>21101</v>
      </c>
      <c r="H29" s="41" t="s">
        <v>61</v>
      </c>
      <c r="I29" s="22" t="s">
        <v>1006</v>
      </c>
      <c r="J29" s="48" t="s">
        <v>14882</v>
      </c>
      <c r="K29" s="22" t="s">
        <v>35</v>
      </c>
      <c r="L29" s="22" t="s">
        <v>36</v>
      </c>
      <c r="M29" s="22" t="s">
        <v>55</v>
      </c>
      <c r="N29" s="48">
        <v>6</v>
      </c>
      <c r="O29" s="49">
        <v>14.42</v>
      </c>
      <c r="P29" s="23" t="s">
        <v>37</v>
      </c>
      <c r="Q29" s="49">
        <f t="shared" ref="Q29:Q92" si="2">O29*N29</f>
        <v>86.52</v>
      </c>
      <c r="R29" s="49"/>
      <c r="S29" s="49">
        <f t="shared" ref="S29:S92" si="3">Q29</f>
        <v>86.52</v>
      </c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 s="21" customFormat="1" ht="46.5" customHeight="1" x14ac:dyDescent="0.3">
      <c r="A30" s="22" t="s">
        <v>14846</v>
      </c>
      <c r="B30" s="22" t="s">
        <v>14847</v>
      </c>
      <c r="C30" s="22" t="s">
        <v>14848</v>
      </c>
      <c r="D30" s="22" t="s">
        <v>14874</v>
      </c>
      <c r="E30" s="22" t="s">
        <v>14875</v>
      </c>
      <c r="F30" s="22" t="s">
        <v>14876</v>
      </c>
      <c r="G30" s="22">
        <v>21101</v>
      </c>
      <c r="H30" s="41" t="s">
        <v>61</v>
      </c>
      <c r="I30" s="22" t="s">
        <v>1040</v>
      </c>
      <c r="J30" s="48" t="s">
        <v>14883</v>
      </c>
      <c r="K30" s="22" t="s">
        <v>35</v>
      </c>
      <c r="L30" s="22" t="s">
        <v>36</v>
      </c>
      <c r="M30" s="22" t="s">
        <v>14861</v>
      </c>
      <c r="N30" s="48">
        <v>5</v>
      </c>
      <c r="O30" s="49">
        <v>31.9</v>
      </c>
      <c r="P30" s="23" t="s">
        <v>37</v>
      </c>
      <c r="Q30" s="49">
        <f t="shared" si="2"/>
        <v>159.5</v>
      </c>
      <c r="R30" s="49"/>
      <c r="S30" s="49">
        <f t="shared" si="3"/>
        <v>159.5</v>
      </c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s="21" customFormat="1" ht="46.5" customHeight="1" x14ac:dyDescent="0.3">
      <c r="A31" s="22" t="s">
        <v>14846</v>
      </c>
      <c r="B31" s="22" t="s">
        <v>14847</v>
      </c>
      <c r="C31" s="22" t="s">
        <v>14848</v>
      </c>
      <c r="D31" s="22" t="s">
        <v>14874</v>
      </c>
      <c r="E31" s="22" t="s">
        <v>14875</v>
      </c>
      <c r="F31" s="22" t="s">
        <v>14876</v>
      </c>
      <c r="G31" s="22">
        <v>21101</v>
      </c>
      <c r="H31" s="41" t="s">
        <v>61</v>
      </c>
      <c r="I31" s="22" t="s">
        <v>580</v>
      </c>
      <c r="J31" s="48" t="s">
        <v>581</v>
      </c>
      <c r="K31" s="22" t="s">
        <v>35</v>
      </c>
      <c r="L31" s="22" t="s">
        <v>36</v>
      </c>
      <c r="M31" s="22" t="s">
        <v>55</v>
      </c>
      <c r="N31" s="48">
        <v>1</v>
      </c>
      <c r="O31" s="49">
        <v>151.96</v>
      </c>
      <c r="P31" s="23" t="s">
        <v>37</v>
      </c>
      <c r="Q31" s="49">
        <f t="shared" si="2"/>
        <v>151.96</v>
      </c>
      <c r="R31" s="49"/>
      <c r="S31" s="49">
        <f t="shared" si="3"/>
        <v>151.96</v>
      </c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spans="1:29" s="21" customFormat="1" ht="46.5" customHeight="1" x14ac:dyDescent="0.3">
      <c r="A32" s="22" t="s">
        <v>14846</v>
      </c>
      <c r="B32" s="22" t="s">
        <v>14847</v>
      </c>
      <c r="C32" s="22" t="s">
        <v>14848</v>
      </c>
      <c r="D32" s="22" t="s">
        <v>14874</v>
      </c>
      <c r="E32" s="22" t="s">
        <v>14875</v>
      </c>
      <c r="F32" s="22" t="s">
        <v>14876</v>
      </c>
      <c r="G32" s="22">
        <v>21101</v>
      </c>
      <c r="H32" s="41" t="s">
        <v>61</v>
      </c>
      <c r="I32" s="22" t="s">
        <v>1795</v>
      </c>
      <c r="J32" s="48" t="s">
        <v>14879</v>
      </c>
      <c r="K32" s="22" t="s">
        <v>35</v>
      </c>
      <c r="L32" s="22" t="s">
        <v>36</v>
      </c>
      <c r="M32" s="22" t="s">
        <v>14861</v>
      </c>
      <c r="N32" s="48">
        <v>6</v>
      </c>
      <c r="O32" s="49">
        <v>46.79</v>
      </c>
      <c r="P32" s="23" t="s">
        <v>37</v>
      </c>
      <c r="Q32" s="49">
        <f t="shared" si="2"/>
        <v>280.74</v>
      </c>
      <c r="R32" s="49"/>
      <c r="S32" s="49">
        <f t="shared" si="3"/>
        <v>280.74</v>
      </c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s="21" customFormat="1" ht="46.5" customHeight="1" x14ac:dyDescent="0.3">
      <c r="A33" s="22" t="s">
        <v>14846</v>
      </c>
      <c r="B33" s="22" t="s">
        <v>14847</v>
      </c>
      <c r="C33" s="22" t="s">
        <v>14848</v>
      </c>
      <c r="D33" s="22" t="s">
        <v>14874</v>
      </c>
      <c r="E33" s="22" t="s">
        <v>14875</v>
      </c>
      <c r="F33" s="22" t="s">
        <v>14876</v>
      </c>
      <c r="G33" s="22">
        <v>21101</v>
      </c>
      <c r="H33" s="41" t="s">
        <v>61</v>
      </c>
      <c r="I33" s="22" t="s">
        <v>692</v>
      </c>
      <c r="J33" s="48" t="s">
        <v>693</v>
      </c>
      <c r="K33" s="22" t="s">
        <v>35</v>
      </c>
      <c r="L33" s="22" t="s">
        <v>36</v>
      </c>
      <c r="M33" s="22" t="s">
        <v>14861</v>
      </c>
      <c r="N33" s="48">
        <v>1</v>
      </c>
      <c r="O33" s="49">
        <v>19.5</v>
      </c>
      <c r="P33" s="23" t="s">
        <v>37</v>
      </c>
      <c r="Q33" s="49">
        <f t="shared" si="2"/>
        <v>19.5</v>
      </c>
      <c r="R33" s="49"/>
      <c r="S33" s="49">
        <f t="shared" si="3"/>
        <v>19.5</v>
      </c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 s="21" customFormat="1" ht="46.5" customHeight="1" x14ac:dyDescent="0.3">
      <c r="A34" s="22" t="s">
        <v>14846</v>
      </c>
      <c r="B34" s="22" t="s">
        <v>14847</v>
      </c>
      <c r="C34" s="22" t="s">
        <v>14848</v>
      </c>
      <c r="D34" s="22" t="s">
        <v>14874</v>
      </c>
      <c r="E34" s="22" t="s">
        <v>14875</v>
      </c>
      <c r="F34" s="22" t="s">
        <v>14876</v>
      </c>
      <c r="G34" s="22">
        <v>21101</v>
      </c>
      <c r="H34" s="41" t="s">
        <v>61</v>
      </c>
      <c r="I34" s="22" t="s">
        <v>1303</v>
      </c>
      <c r="J34" s="48" t="s">
        <v>1304</v>
      </c>
      <c r="K34" s="22" t="s">
        <v>35</v>
      </c>
      <c r="L34" s="22" t="s">
        <v>36</v>
      </c>
      <c r="M34" s="22" t="s">
        <v>14861</v>
      </c>
      <c r="N34" s="48">
        <v>3</v>
      </c>
      <c r="O34" s="49">
        <v>57.1</v>
      </c>
      <c r="P34" s="23" t="s">
        <v>37</v>
      </c>
      <c r="Q34" s="49">
        <f t="shared" si="2"/>
        <v>171.3</v>
      </c>
      <c r="R34" s="49"/>
      <c r="S34" s="49">
        <f t="shared" si="3"/>
        <v>171.3</v>
      </c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s="21" customFormat="1" ht="46.5" customHeight="1" x14ac:dyDescent="0.3">
      <c r="A35" s="22" t="s">
        <v>14846</v>
      </c>
      <c r="B35" s="22" t="s">
        <v>14847</v>
      </c>
      <c r="C35" s="22" t="s">
        <v>14848</v>
      </c>
      <c r="D35" s="22" t="s">
        <v>14874</v>
      </c>
      <c r="E35" s="22" t="s">
        <v>14875</v>
      </c>
      <c r="F35" s="22" t="s">
        <v>14876</v>
      </c>
      <c r="G35" s="22">
        <v>21101</v>
      </c>
      <c r="H35" s="41" t="s">
        <v>61</v>
      </c>
      <c r="I35" s="22" t="s">
        <v>88</v>
      </c>
      <c r="J35" s="48" t="s">
        <v>89</v>
      </c>
      <c r="K35" s="22" t="s">
        <v>35</v>
      </c>
      <c r="L35" s="22" t="s">
        <v>36</v>
      </c>
      <c r="M35" s="22" t="s">
        <v>14861</v>
      </c>
      <c r="N35" s="48">
        <v>3</v>
      </c>
      <c r="O35" s="49">
        <v>18.79</v>
      </c>
      <c r="P35" s="23" t="s">
        <v>37</v>
      </c>
      <c r="Q35" s="49">
        <f t="shared" si="2"/>
        <v>56.37</v>
      </c>
      <c r="R35" s="49"/>
      <c r="S35" s="49">
        <f t="shared" si="3"/>
        <v>56.37</v>
      </c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s="21" customFormat="1" ht="46.5" customHeight="1" x14ac:dyDescent="0.3">
      <c r="A36" s="22" t="s">
        <v>14846</v>
      </c>
      <c r="B36" s="22" t="s">
        <v>14847</v>
      </c>
      <c r="C36" s="22" t="s">
        <v>14848</v>
      </c>
      <c r="D36" s="22" t="s">
        <v>14874</v>
      </c>
      <c r="E36" s="22" t="s">
        <v>14875</v>
      </c>
      <c r="F36" s="22" t="s">
        <v>14876</v>
      </c>
      <c r="G36" s="22">
        <v>21101</v>
      </c>
      <c r="H36" s="41" t="s">
        <v>61</v>
      </c>
      <c r="I36" s="22" t="s">
        <v>108</v>
      </c>
      <c r="J36" s="48" t="s">
        <v>109</v>
      </c>
      <c r="K36" s="22" t="s">
        <v>35</v>
      </c>
      <c r="L36" s="22" t="s">
        <v>36</v>
      </c>
      <c r="M36" s="22" t="s">
        <v>68</v>
      </c>
      <c r="N36" s="48">
        <v>2</v>
      </c>
      <c r="O36" s="49">
        <v>48.71</v>
      </c>
      <c r="P36" s="23" t="s">
        <v>37</v>
      </c>
      <c r="Q36" s="49">
        <f t="shared" si="2"/>
        <v>97.42</v>
      </c>
      <c r="R36" s="49"/>
      <c r="S36" s="49">
        <f t="shared" si="3"/>
        <v>97.42</v>
      </c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 s="21" customFormat="1" ht="46.5" customHeight="1" x14ac:dyDescent="0.3">
      <c r="A37" s="22" t="s">
        <v>14846</v>
      </c>
      <c r="B37" s="22" t="s">
        <v>14847</v>
      </c>
      <c r="C37" s="22" t="s">
        <v>14848</v>
      </c>
      <c r="D37" s="22" t="s">
        <v>14874</v>
      </c>
      <c r="E37" s="22" t="s">
        <v>14875</v>
      </c>
      <c r="F37" s="22" t="s">
        <v>14876</v>
      </c>
      <c r="G37" s="22">
        <v>21101</v>
      </c>
      <c r="H37" s="41" t="s">
        <v>61</v>
      </c>
      <c r="I37" s="22" t="s">
        <v>2095</v>
      </c>
      <c r="J37" s="48" t="s">
        <v>14884</v>
      </c>
      <c r="K37" s="22" t="s">
        <v>35</v>
      </c>
      <c r="L37" s="22" t="s">
        <v>36</v>
      </c>
      <c r="M37" s="22" t="s">
        <v>14861</v>
      </c>
      <c r="N37" s="48">
        <v>1</v>
      </c>
      <c r="O37" s="49">
        <v>35.57</v>
      </c>
      <c r="P37" s="23" t="s">
        <v>37</v>
      </c>
      <c r="Q37" s="49">
        <f t="shared" si="2"/>
        <v>35.57</v>
      </c>
      <c r="R37" s="49"/>
      <c r="S37" s="49">
        <f t="shared" si="3"/>
        <v>35.57</v>
      </c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 s="21" customFormat="1" ht="46.5" customHeight="1" x14ac:dyDescent="0.3">
      <c r="A38" s="22" t="s">
        <v>14846</v>
      </c>
      <c r="B38" s="22" t="s">
        <v>14847</v>
      </c>
      <c r="C38" s="22" t="s">
        <v>14848</v>
      </c>
      <c r="D38" s="22" t="s">
        <v>14874</v>
      </c>
      <c r="E38" s="22" t="s">
        <v>14875</v>
      </c>
      <c r="F38" s="22" t="s">
        <v>14876</v>
      </c>
      <c r="G38" s="22">
        <v>21101</v>
      </c>
      <c r="H38" s="41" t="s">
        <v>61</v>
      </c>
      <c r="I38" s="22" t="s">
        <v>1703</v>
      </c>
      <c r="J38" s="48" t="s">
        <v>1704</v>
      </c>
      <c r="K38" s="22" t="s">
        <v>35</v>
      </c>
      <c r="L38" s="22" t="s">
        <v>36</v>
      </c>
      <c r="M38" s="22" t="s">
        <v>14861</v>
      </c>
      <c r="N38" s="48">
        <v>1</v>
      </c>
      <c r="O38" s="49">
        <v>68.64</v>
      </c>
      <c r="P38" s="23" t="s">
        <v>37</v>
      </c>
      <c r="Q38" s="49">
        <f t="shared" si="2"/>
        <v>68.64</v>
      </c>
      <c r="R38" s="49"/>
      <c r="S38" s="49">
        <f t="shared" si="3"/>
        <v>68.64</v>
      </c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s="21" customFormat="1" ht="46.5" customHeight="1" x14ac:dyDescent="0.3">
      <c r="A39" s="22" t="s">
        <v>14846</v>
      </c>
      <c r="B39" s="22" t="s">
        <v>14847</v>
      </c>
      <c r="C39" s="22" t="s">
        <v>14848</v>
      </c>
      <c r="D39" s="22" t="s">
        <v>14874</v>
      </c>
      <c r="E39" s="22" t="s">
        <v>14875</v>
      </c>
      <c r="F39" s="22" t="s">
        <v>14876</v>
      </c>
      <c r="G39" s="22">
        <v>21101</v>
      </c>
      <c r="H39" s="41" t="s">
        <v>61</v>
      </c>
      <c r="I39" s="22" t="s">
        <v>2621</v>
      </c>
      <c r="J39" s="48" t="s">
        <v>14885</v>
      </c>
      <c r="K39" s="22" t="s">
        <v>35</v>
      </c>
      <c r="L39" s="22" t="s">
        <v>36</v>
      </c>
      <c r="M39" s="22" t="s">
        <v>55</v>
      </c>
      <c r="N39" s="48">
        <v>2</v>
      </c>
      <c r="O39" s="49">
        <v>38.950000000000003</v>
      </c>
      <c r="P39" s="23" t="s">
        <v>37</v>
      </c>
      <c r="Q39" s="49">
        <f t="shared" si="2"/>
        <v>77.900000000000006</v>
      </c>
      <c r="R39" s="49"/>
      <c r="S39" s="49">
        <f t="shared" si="3"/>
        <v>77.900000000000006</v>
      </c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 s="21" customFormat="1" ht="46.5" customHeight="1" x14ac:dyDescent="0.3">
      <c r="A40" s="22" t="s">
        <v>14846</v>
      </c>
      <c r="B40" s="22" t="s">
        <v>14847</v>
      </c>
      <c r="C40" s="22" t="s">
        <v>14848</v>
      </c>
      <c r="D40" s="22" t="s">
        <v>14874</v>
      </c>
      <c r="E40" s="22" t="s">
        <v>14875</v>
      </c>
      <c r="F40" s="22" t="s">
        <v>14876</v>
      </c>
      <c r="G40" s="22">
        <v>21101</v>
      </c>
      <c r="H40" s="41" t="s">
        <v>61</v>
      </c>
      <c r="I40" s="22" t="s">
        <v>64</v>
      </c>
      <c r="J40" s="48" t="s">
        <v>14886</v>
      </c>
      <c r="K40" s="22" t="s">
        <v>35</v>
      </c>
      <c r="L40" s="22" t="s">
        <v>36</v>
      </c>
      <c r="M40" s="22" t="s">
        <v>14861</v>
      </c>
      <c r="N40" s="48">
        <v>10</v>
      </c>
      <c r="O40" s="49">
        <v>107</v>
      </c>
      <c r="P40" s="23" t="s">
        <v>37</v>
      </c>
      <c r="Q40" s="49">
        <f t="shared" si="2"/>
        <v>1070</v>
      </c>
      <c r="R40" s="49"/>
      <c r="S40" s="49">
        <f t="shared" si="3"/>
        <v>1070</v>
      </c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s="21" customFormat="1" ht="46.5" customHeight="1" x14ac:dyDescent="0.3">
      <c r="A41" s="22" t="s">
        <v>14846</v>
      </c>
      <c r="B41" s="22" t="s">
        <v>14847</v>
      </c>
      <c r="C41" s="22" t="s">
        <v>14848</v>
      </c>
      <c r="D41" s="22" t="s">
        <v>14874</v>
      </c>
      <c r="E41" s="22" t="s">
        <v>14875</v>
      </c>
      <c r="F41" s="22" t="s">
        <v>14876</v>
      </c>
      <c r="G41" s="22">
        <v>21101</v>
      </c>
      <c r="H41" s="41" t="s">
        <v>61</v>
      </c>
      <c r="I41" s="22" t="s">
        <v>564</v>
      </c>
      <c r="J41" s="48" t="s">
        <v>565</v>
      </c>
      <c r="K41" s="22" t="s">
        <v>35</v>
      </c>
      <c r="L41" s="22" t="s">
        <v>36</v>
      </c>
      <c r="M41" s="22" t="s">
        <v>68</v>
      </c>
      <c r="N41" s="48">
        <v>1</v>
      </c>
      <c r="O41" s="49">
        <v>46.14</v>
      </c>
      <c r="P41" s="23" t="s">
        <v>37</v>
      </c>
      <c r="Q41" s="49">
        <f t="shared" si="2"/>
        <v>46.14</v>
      </c>
      <c r="R41" s="49"/>
      <c r="S41" s="49">
        <f t="shared" si="3"/>
        <v>46.14</v>
      </c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 s="21" customFormat="1" ht="46.5" customHeight="1" x14ac:dyDescent="0.3">
      <c r="A42" s="22" t="s">
        <v>14846</v>
      </c>
      <c r="B42" s="22" t="s">
        <v>14847</v>
      </c>
      <c r="C42" s="22" t="s">
        <v>14848</v>
      </c>
      <c r="D42" s="22" t="s">
        <v>14874</v>
      </c>
      <c r="E42" s="22" t="s">
        <v>14875</v>
      </c>
      <c r="F42" s="22" t="s">
        <v>14876</v>
      </c>
      <c r="G42" s="22">
        <v>21101</v>
      </c>
      <c r="H42" s="41" t="s">
        <v>61</v>
      </c>
      <c r="I42" s="22" t="s">
        <v>2151</v>
      </c>
      <c r="J42" s="48" t="s">
        <v>2152</v>
      </c>
      <c r="K42" s="22" t="s">
        <v>35</v>
      </c>
      <c r="L42" s="22" t="s">
        <v>36</v>
      </c>
      <c r="M42" s="22" t="s">
        <v>14861</v>
      </c>
      <c r="N42" s="48">
        <v>3</v>
      </c>
      <c r="O42" s="49">
        <v>25.82</v>
      </c>
      <c r="P42" s="23" t="s">
        <v>37</v>
      </c>
      <c r="Q42" s="49">
        <f t="shared" si="2"/>
        <v>77.460000000000008</v>
      </c>
      <c r="R42" s="49"/>
      <c r="S42" s="49">
        <f t="shared" si="3"/>
        <v>77.460000000000008</v>
      </c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s="21" customFormat="1" ht="46.5" customHeight="1" x14ac:dyDescent="0.3">
      <c r="A43" s="22" t="s">
        <v>14846</v>
      </c>
      <c r="B43" s="22" t="s">
        <v>14847</v>
      </c>
      <c r="C43" s="22" t="s">
        <v>14848</v>
      </c>
      <c r="D43" s="22" t="s">
        <v>14874</v>
      </c>
      <c r="E43" s="22" t="s">
        <v>14875</v>
      </c>
      <c r="F43" s="22" t="s">
        <v>14876</v>
      </c>
      <c r="G43" s="22">
        <v>21101</v>
      </c>
      <c r="H43" s="41" t="s">
        <v>61</v>
      </c>
      <c r="I43" s="22" t="s">
        <v>2230</v>
      </c>
      <c r="J43" s="48" t="s">
        <v>2231</v>
      </c>
      <c r="K43" s="22" t="s">
        <v>35</v>
      </c>
      <c r="L43" s="22" t="s">
        <v>36</v>
      </c>
      <c r="M43" s="22" t="s">
        <v>55</v>
      </c>
      <c r="N43" s="48">
        <v>2</v>
      </c>
      <c r="O43" s="49">
        <v>95.41</v>
      </c>
      <c r="P43" s="23" t="s">
        <v>37</v>
      </c>
      <c r="Q43" s="49">
        <f t="shared" si="2"/>
        <v>190.82</v>
      </c>
      <c r="R43" s="49"/>
      <c r="S43" s="49">
        <f t="shared" si="3"/>
        <v>190.82</v>
      </c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s="21" customFormat="1" ht="46.5" customHeight="1" x14ac:dyDescent="0.3">
      <c r="A44" s="22" t="s">
        <v>14846</v>
      </c>
      <c r="B44" s="22" t="s">
        <v>14847</v>
      </c>
      <c r="C44" s="22" t="s">
        <v>14848</v>
      </c>
      <c r="D44" s="22" t="s">
        <v>14874</v>
      </c>
      <c r="E44" s="22" t="s">
        <v>14875</v>
      </c>
      <c r="F44" s="22" t="s">
        <v>14876</v>
      </c>
      <c r="G44" s="22">
        <v>21101</v>
      </c>
      <c r="H44" s="41" t="s">
        <v>61</v>
      </c>
      <c r="I44" s="22" t="s">
        <v>888</v>
      </c>
      <c r="J44" s="48" t="s">
        <v>889</v>
      </c>
      <c r="K44" s="22" t="s">
        <v>35</v>
      </c>
      <c r="L44" s="22" t="s">
        <v>36</v>
      </c>
      <c r="M44" s="22" t="s">
        <v>14861</v>
      </c>
      <c r="N44" s="48">
        <v>3</v>
      </c>
      <c r="O44" s="49">
        <v>15.09</v>
      </c>
      <c r="P44" s="23" t="s">
        <v>37</v>
      </c>
      <c r="Q44" s="49">
        <f t="shared" si="2"/>
        <v>45.269999999999996</v>
      </c>
      <c r="R44" s="49"/>
      <c r="S44" s="49">
        <f t="shared" si="3"/>
        <v>45.269999999999996</v>
      </c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 s="21" customFormat="1" ht="46.5" customHeight="1" x14ac:dyDescent="0.3">
      <c r="A45" s="22" t="s">
        <v>14846</v>
      </c>
      <c r="B45" s="22" t="s">
        <v>14847</v>
      </c>
      <c r="C45" s="22" t="s">
        <v>14848</v>
      </c>
      <c r="D45" s="22" t="s">
        <v>14874</v>
      </c>
      <c r="E45" s="22" t="s">
        <v>14875</v>
      </c>
      <c r="F45" s="22" t="s">
        <v>14876</v>
      </c>
      <c r="G45" s="22">
        <v>21101</v>
      </c>
      <c r="H45" s="41" t="s">
        <v>61</v>
      </c>
      <c r="I45" s="22" t="s">
        <v>2065</v>
      </c>
      <c r="J45" s="48" t="s">
        <v>2066</v>
      </c>
      <c r="K45" s="22" t="s">
        <v>35</v>
      </c>
      <c r="L45" s="22" t="s">
        <v>36</v>
      </c>
      <c r="M45" s="22" t="s">
        <v>14861</v>
      </c>
      <c r="N45" s="48">
        <v>3</v>
      </c>
      <c r="O45" s="49">
        <v>64.510000000000005</v>
      </c>
      <c r="P45" s="23" t="s">
        <v>37</v>
      </c>
      <c r="Q45" s="49">
        <f t="shared" si="2"/>
        <v>193.53000000000003</v>
      </c>
      <c r="R45" s="49"/>
      <c r="S45" s="49">
        <f t="shared" si="3"/>
        <v>193.53000000000003</v>
      </c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 s="21" customFormat="1" ht="46.5" customHeight="1" x14ac:dyDescent="0.3">
      <c r="A46" s="22" t="s">
        <v>14846</v>
      </c>
      <c r="B46" s="22" t="s">
        <v>14847</v>
      </c>
      <c r="C46" s="22" t="s">
        <v>14848</v>
      </c>
      <c r="D46" s="22" t="s">
        <v>14874</v>
      </c>
      <c r="E46" s="22" t="s">
        <v>14875</v>
      </c>
      <c r="F46" s="22" t="s">
        <v>14876</v>
      </c>
      <c r="G46" s="22">
        <v>21101</v>
      </c>
      <c r="H46" s="41" t="s">
        <v>61</v>
      </c>
      <c r="I46" s="22" t="s">
        <v>2580</v>
      </c>
      <c r="J46" s="48" t="s">
        <v>2581</v>
      </c>
      <c r="K46" s="22" t="s">
        <v>35</v>
      </c>
      <c r="L46" s="22" t="s">
        <v>36</v>
      </c>
      <c r="M46" s="22" t="s">
        <v>55</v>
      </c>
      <c r="N46" s="48">
        <v>1</v>
      </c>
      <c r="O46" s="49">
        <v>58.32</v>
      </c>
      <c r="P46" s="23" t="s">
        <v>37</v>
      </c>
      <c r="Q46" s="49">
        <f t="shared" si="2"/>
        <v>58.32</v>
      </c>
      <c r="R46" s="49"/>
      <c r="S46" s="49">
        <f t="shared" si="3"/>
        <v>58.32</v>
      </c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 s="21" customFormat="1" ht="46.5" customHeight="1" x14ac:dyDescent="0.3">
      <c r="A47" s="22" t="s">
        <v>14846</v>
      </c>
      <c r="B47" s="22" t="s">
        <v>14847</v>
      </c>
      <c r="C47" s="22" t="s">
        <v>14848</v>
      </c>
      <c r="D47" s="22" t="s">
        <v>14874</v>
      </c>
      <c r="E47" s="22" t="s">
        <v>14875</v>
      </c>
      <c r="F47" s="22" t="s">
        <v>14876</v>
      </c>
      <c r="G47" s="22">
        <v>21101</v>
      </c>
      <c r="H47" s="41" t="s">
        <v>61</v>
      </c>
      <c r="I47" s="22" t="s">
        <v>584</v>
      </c>
      <c r="J47" s="48" t="s">
        <v>585</v>
      </c>
      <c r="K47" s="22" t="s">
        <v>35</v>
      </c>
      <c r="L47" s="22" t="s">
        <v>36</v>
      </c>
      <c r="M47" s="22" t="s">
        <v>81</v>
      </c>
      <c r="N47" s="48">
        <v>1</v>
      </c>
      <c r="O47" s="49">
        <v>87.37</v>
      </c>
      <c r="P47" s="23" t="s">
        <v>37</v>
      </c>
      <c r="Q47" s="49">
        <f t="shared" si="2"/>
        <v>87.37</v>
      </c>
      <c r="R47" s="49"/>
      <c r="S47" s="49">
        <f t="shared" si="3"/>
        <v>87.37</v>
      </c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s="21" customFormat="1" ht="46.5" customHeight="1" x14ac:dyDescent="0.3">
      <c r="A48" s="22" t="s">
        <v>14846</v>
      </c>
      <c r="B48" s="22" t="s">
        <v>14847</v>
      </c>
      <c r="C48" s="22" t="s">
        <v>14848</v>
      </c>
      <c r="D48" s="22" t="s">
        <v>14874</v>
      </c>
      <c r="E48" s="22" t="s">
        <v>14875</v>
      </c>
      <c r="F48" s="22" t="s">
        <v>14876</v>
      </c>
      <c r="G48" s="22">
        <v>21101</v>
      </c>
      <c r="H48" s="41" t="s">
        <v>61</v>
      </c>
      <c r="I48" s="22" t="s">
        <v>1226</v>
      </c>
      <c r="J48" s="48" t="s">
        <v>1227</v>
      </c>
      <c r="K48" s="22" t="s">
        <v>35</v>
      </c>
      <c r="L48" s="22" t="s">
        <v>36</v>
      </c>
      <c r="M48" s="22" t="s">
        <v>14861</v>
      </c>
      <c r="N48" s="48">
        <v>1</v>
      </c>
      <c r="O48" s="49">
        <v>107.64</v>
      </c>
      <c r="P48" s="23" t="s">
        <v>37</v>
      </c>
      <c r="Q48" s="49">
        <f t="shared" si="2"/>
        <v>107.64</v>
      </c>
      <c r="R48" s="49"/>
      <c r="S48" s="49">
        <f t="shared" si="3"/>
        <v>107.64</v>
      </c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s="21" customFormat="1" ht="46.5" customHeight="1" x14ac:dyDescent="0.3">
      <c r="A49" s="22" t="s">
        <v>14846</v>
      </c>
      <c r="B49" s="22" t="s">
        <v>14847</v>
      </c>
      <c r="C49" s="22" t="s">
        <v>14848</v>
      </c>
      <c r="D49" s="22" t="s">
        <v>14874</v>
      </c>
      <c r="E49" s="22" t="s">
        <v>14875</v>
      </c>
      <c r="F49" s="22" t="s">
        <v>14876</v>
      </c>
      <c r="G49" s="22">
        <v>21101</v>
      </c>
      <c r="H49" s="41" t="s">
        <v>61</v>
      </c>
      <c r="I49" s="22" t="s">
        <v>1321</v>
      </c>
      <c r="J49" s="48" t="s">
        <v>1322</v>
      </c>
      <c r="K49" s="22" t="s">
        <v>35</v>
      </c>
      <c r="L49" s="22" t="s">
        <v>36</v>
      </c>
      <c r="M49" s="22" t="s">
        <v>55</v>
      </c>
      <c r="N49" s="48">
        <v>1</v>
      </c>
      <c r="O49" s="49">
        <v>190.97</v>
      </c>
      <c r="P49" s="23" t="s">
        <v>37</v>
      </c>
      <c r="Q49" s="49">
        <f t="shared" si="2"/>
        <v>190.97</v>
      </c>
      <c r="R49" s="49"/>
      <c r="S49" s="49">
        <f t="shared" si="3"/>
        <v>190.97</v>
      </c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s="21" customFormat="1" ht="46.5" customHeight="1" x14ac:dyDescent="0.3">
      <c r="A50" s="22" t="s">
        <v>14846</v>
      </c>
      <c r="B50" s="22" t="s">
        <v>14847</v>
      </c>
      <c r="C50" s="22" t="s">
        <v>14848</v>
      </c>
      <c r="D50" s="22" t="s">
        <v>14874</v>
      </c>
      <c r="E50" s="22" t="s">
        <v>14875</v>
      </c>
      <c r="F50" s="22" t="s">
        <v>14876</v>
      </c>
      <c r="G50" s="22">
        <v>21101</v>
      </c>
      <c r="H50" s="41" t="s">
        <v>61</v>
      </c>
      <c r="I50" s="22" t="s">
        <v>277</v>
      </c>
      <c r="J50" s="48" t="s">
        <v>276</v>
      </c>
      <c r="K50" s="22" t="s">
        <v>35</v>
      </c>
      <c r="L50" s="22" t="s">
        <v>36</v>
      </c>
      <c r="M50" s="22" t="s">
        <v>68</v>
      </c>
      <c r="N50" s="48">
        <v>1</v>
      </c>
      <c r="O50" s="49">
        <v>814.32</v>
      </c>
      <c r="P50" s="23" t="s">
        <v>37</v>
      </c>
      <c r="Q50" s="49">
        <f t="shared" si="2"/>
        <v>814.32</v>
      </c>
      <c r="R50" s="49"/>
      <c r="S50" s="49">
        <f t="shared" si="3"/>
        <v>814.32</v>
      </c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s="21" customFormat="1" ht="46.5" customHeight="1" x14ac:dyDescent="0.3">
      <c r="A51" s="22" t="s">
        <v>14846</v>
      </c>
      <c r="B51" s="22" t="s">
        <v>14847</v>
      </c>
      <c r="C51" s="22" t="s">
        <v>14848</v>
      </c>
      <c r="D51" s="22" t="s">
        <v>14874</v>
      </c>
      <c r="E51" s="22" t="s">
        <v>14875</v>
      </c>
      <c r="F51" s="22" t="s">
        <v>14876</v>
      </c>
      <c r="G51" s="22">
        <v>21101</v>
      </c>
      <c r="H51" s="41" t="s">
        <v>61</v>
      </c>
      <c r="I51" s="22" t="s">
        <v>102</v>
      </c>
      <c r="J51" s="48" t="s">
        <v>103</v>
      </c>
      <c r="K51" s="22" t="s">
        <v>35</v>
      </c>
      <c r="L51" s="22" t="s">
        <v>36</v>
      </c>
      <c r="M51" s="22" t="s">
        <v>14861</v>
      </c>
      <c r="N51" s="48">
        <v>5</v>
      </c>
      <c r="O51" s="49">
        <v>9.74</v>
      </c>
      <c r="P51" s="23" t="s">
        <v>37</v>
      </c>
      <c r="Q51" s="49">
        <f t="shared" si="2"/>
        <v>48.7</v>
      </c>
      <c r="R51" s="49"/>
      <c r="S51" s="49">
        <f t="shared" si="3"/>
        <v>48.7</v>
      </c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s="21" customFormat="1" ht="46.5" customHeight="1" x14ac:dyDescent="0.3">
      <c r="A52" s="22" t="s">
        <v>14846</v>
      </c>
      <c r="B52" s="22" t="s">
        <v>14847</v>
      </c>
      <c r="C52" s="22" t="s">
        <v>14848</v>
      </c>
      <c r="D52" s="22" t="s">
        <v>14874</v>
      </c>
      <c r="E52" s="22" t="s">
        <v>14875</v>
      </c>
      <c r="F52" s="22" t="s">
        <v>14876</v>
      </c>
      <c r="G52" s="22">
        <v>21101</v>
      </c>
      <c r="H52" s="41" t="s">
        <v>61</v>
      </c>
      <c r="I52" s="22" t="s">
        <v>108</v>
      </c>
      <c r="J52" s="48" t="s">
        <v>109</v>
      </c>
      <c r="K52" s="22" t="s">
        <v>35</v>
      </c>
      <c r="L52" s="22" t="s">
        <v>36</v>
      </c>
      <c r="M52" s="22" t="s">
        <v>68</v>
      </c>
      <c r="N52" s="48">
        <v>1</v>
      </c>
      <c r="O52" s="49">
        <v>69.599999999999994</v>
      </c>
      <c r="P52" s="23" t="s">
        <v>37</v>
      </c>
      <c r="Q52" s="49">
        <f t="shared" si="2"/>
        <v>69.599999999999994</v>
      </c>
      <c r="R52" s="49"/>
      <c r="S52" s="49">
        <f t="shared" si="3"/>
        <v>69.599999999999994</v>
      </c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s="21" customFormat="1" ht="46.5" customHeight="1" x14ac:dyDescent="0.3">
      <c r="A53" s="22" t="s">
        <v>14846</v>
      </c>
      <c r="B53" s="22" t="s">
        <v>14847</v>
      </c>
      <c r="C53" s="22" t="s">
        <v>14848</v>
      </c>
      <c r="D53" s="22" t="s">
        <v>14874</v>
      </c>
      <c r="E53" s="22" t="s">
        <v>14875</v>
      </c>
      <c r="F53" s="22" t="s">
        <v>14876</v>
      </c>
      <c r="G53" s="22">
        <v>21101</v>
      </c>
      <c r="H53" s="41" t="s">
        <v>61</v>
      </c>
      <c r="I53" s="22" t="s">
        <v>1575</v>
      </c>
      <c r="J53" s="48" t="s">
        <v>14887</v>
      </c>
      <c r="K53" s="22" t="s">
        <v>35</v>
      </c>
      <c r="L53" s="22" t="s">
        <v>36</v>
      </c>
      <c r="M53" s="22" t="s">
        <v>55</v>
      </c>
      <c r="N53" s="48">
        <v>1</v>
      </c>
      <c r="O53" s="49">
        <v>254.74</v>
      </c>
      <c r="P53" s="23" t="s">
        <v>37</v>
      </c>
      <c r="Q53" s="49">
        <f t="shared" si="2"/>
        <v>254.74</v>
      </c>
      <c r="R53" s="49"/>
      <c r="S53" s="49">
        <f t="shared" si="3"/>
        <v>254.74</v>
      </c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s="21" customFormat="1" ht="46.5" customHeight="1" x14ac:dyDescent="0.3">
      <c r="A54" s="22" t="s">
        <v>14846</v>
      </c>
      <c r="B54" s="22" t="s">
        <v>14847</v>
      </c>
      <c r="C54" s="22" t="s">
        <v>14848</v>
      </c>
      <c r="D54" s="22" t="s">
        <v>14874</v>
      </c>
      <c r="E54" s="22" t="s">
        <v>14875</v>
      </c>
      <c r="F54" s="22" t="s">
        <v>14876</v>
      </c>
      <c r="G54" s="22">
        <v>21101</v>
      </c>
      <c r="H54" s="41" t="s">
        <v>61</v>
      </c>
      <c r="I54" s="22" t="s">
        <v>1642</v>
      </c>
      <c r="J54" s="48" t="s">
        <v>14888</v>
      </c>
      <c r="K54" s="22" t="s">
        <v>35</v>
      </c>
      <c r="L54" s="22" t="s">
        <v>36</v>
      </c>
      <c r="M54" s="22" t="s">
        <v>55</v>
      </c>
      <c r="N54" s="48">
        <v>1</v>
      </c>
      <c r="O54" s="49">
        <v>73.78</v>
      </c>
      <c r="P54" s="23" t="s">
        <v>37</v>
      </c>
      <c r="Q54" s="49">
        <f t="shared" si="2"/>
        <v>73.78</v>
      </c>
      <c r="R54" s="49"/>
      <c r="S54" s="49">
        <f t="shared" si="3"/>
        <v>73.78</v>
      </c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s="21" customFormat="1" ht="46.5" customHeight="1" x14ac:dyDescent="0.3">
      <c r="A55" s="22" t="s">
        <v>14846</v>
      </c>
      <c r="B55" s="22" t="s">
        <v>14847</v>
      </c>
      <c r="C55" s="22" t="s">
        <v>14848</v>
      </c>
      <c r="D55" s="22" t="s">
        <v>14874</v>
      </c>
      <c r="E55" s="22" t="s">
        <v>14875</v>
      </c>
      <c r="F55" s="22" t="s">
        <v>14876</v>
      </c>
      <c r="G55" s="22">
        <v>21101</v>
      </c>
      <c r="H55" s="41" t="s">
        <v>61</v>
      </c>
      <c r="I55" s="22" t="s">
        <v>1008</v>
      </c>
      <c r="J55" s="48" t="s">
        <v>1009</v>
      </c>
      <c r="K55" s="22" t="s">
        <v>35</v>
      </c>
      <c r="L55" s="22" t="s">
        <v>36</v>
      </c>
      <c r="M55" s="22" t="s">
        <v>68</v>
      </c>
      <c r="N55" s="48">
        <v>3</v>
      </c>
      <c r="O55" s="49">
        <v>86.3</v>
      </c>
      <c r="P55" s="23" t="s">
        <v>37</v>
      </c>
      <c r="Q55" s="49">
        <f t="shared" si="2"/>
        <v>258.89999999999998</v>
      </c>
      <c r="R55" s="49"/>
      <c r="S55" s="49">
        <f t="shared" si="3"/>
        <v>258.89999999999998</v>
      </c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s="21" customFormat="1" ht="46.5" customHeight="1" x14ac:dyDescent="0.3">
      <c r="A56" s="22" t="s">
        <v>14846</v>
      </c>
      <c r="B56" s="22" t="s">
        <v>14847</v>
      </c>
      <c r="C56" s="22" t="s">
        <v>14848</v>
      </c>
      <c r="D56" s="22" t="s">
        <v>14874</v>
      </c>
      <c r="E56" s="22" t="s">
        <v>14875</v>
      </c>
      <c r="F56" s="22" t="s">
        <v>14876</v>
      </c>
      <c r="G56" s="22">
        <v>21101</v>
      </c>
      <c r="H56" s="41" t="s">
        <v>61</v>
      </c>
      <c r="I56" s="22" t="s">
        <v>2329</v>
      </c>
      <c r="J56" s="48" t="s">
        <v>2330</v>
      </c>
      <c r="K56" s="22" t="s">
        <v>35</v>
      </c>
      <c r="L56" s="22" t="s">
        <v>36</v>
      </c>
      <c r="M56" s="22" t="s">
        <v>14861</v>
      </c>
      <c r="N56" s="48">
        <v>24</v>
      </c>
      <c r="O56" s="49">
        <v>2.78</v>
      </c>
      <c r="P56" s="23" t="s">
        <v>37</v>
      </c>
      <c r="Q56" s="49">
        <f t="shared" si="2"/>
        <v>66.72</v>
      </c>
      <c r="R56" s="49"/>
      <c r="S56" s="49">
        <f t="shared" si="3"/>
        <v>66.72</v>
      </c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s="21" customFormat="1" ht="46.5" customHeight="1" x14ac:dyDescent="0.3">
      <c r="A57" s="22" t="s">
        <v>14846</v>
      </c>
      <c r="B57" s="22" t="s">
        <v>14847</v>
      </c>
      <c r="C57" s="22" t="s">
        <v>14848</v>
      </c>
      <c r="D57" s="22" t="s">
        <v>14874</v>
      </c>
      <c r="E57" s="22" t="s">
        <v>14875</v>
      </c>
      <c r="F57" s="22" t="s">
        <v>14876</v>
      </c>
      <c r="G57" s="22">
        <v>21101</v>
      </c>
      <c r="H57" s="41" t="s">
        <v>61</v>
      </c>
      <c r="I57" s="22" t="s">
        <v>427</v>
      </c>
      <c r="J57" s="48" t="s">
        <v>429</v>
      </c>
      <c r="K57" s="22" t="s">
        <v>35</v>
      </c>
      <c r="L57" s="22" t="s">
        <v>36</v>
      </c>
      <c r="M57" s="22" t="s">
        <v>81</v>
      </c>
      <c r="N57" s="48">
        <v>1</v>
      </c>
      <c r="O57" s="49">
        <v>190.7</v>
      </c>
      <c r="P57" s="23" t="s">
        <v>37</v>
      </c>
      <c r="Q57" s="49">
        <f t="shared" si="2"/>
        <v>190.7</v>
      </c>
      <c r="R57" s="49"/>
      <c r="S57" s="49">
        <f t="shared" si="3"/>
        <v>190.7</v>
      </c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s="21" customFormat="1" ht="46.5" customHeight="1" x14ac:dyDescent="0.3">
      <c r="A58" s="22" t="s">
        <v>14846</v>
      </c>
      <c r="B58" s="22" t="s">
        <v>14847</v>
      </c>
      <c r="C58" s="22" t="s">
        <v>14848</v>
      </c>
      <c r="D58" s="22" t="s">
        <v>14874</v>
      </c>
      <c r="E58" s="22" t="s">
        <v>14875</v>
      </c>
      <c r="F58" s="22" t="s">
        <v>14876</v>
      </c>
      <c r="G58" s="22">
        <v>21101</v>
      </c>
      <c r="H58" s="41" t="s">
        <v>61</v>
      </c>
      <c r="I58" s="22" t="s">
        <v>2556</v>
      </c>
      <c r="J58" s="48" t="s">
        <v>2557</v>
      </c>
      <c r="K58" s="22" t="s">
        <v>35</v>
      </c>
      <c r="L58" s="22" t="s">
        <v>36</v>
      </c>
      <c r="M58" s="22" t="s">
        <v>14861</v>
      </c>
      <c r="N58" s="48">
        <v>3</v>
      </c>
      <c r="O58" s="49">
        <v>277.01</v>
      </c>
      <c r="P58" s="23" t="s">
        <v>37</v>
      </c>
      <c r="Q58" s="49">
        <f t="shared" si="2"/>
        <v>831.03</v>
      </c>
      <c r="R58" s="49"/>
      <c r="S58" s="49">
        <f t="shared" si="3"/>
        <v>831.03</v>
      </c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s="21" customFormat="1" ht="46.5" customHeight="1" x14ac:dyDescent="0.3">
      <c r="A59" s="22" t="s">
        <v>14846</v>
      </c>
      <c r="B59" s="22" t="s">
        <v>14847</v>
      </c>
      <c r="C59" s="22" t="s">
        <v>14848</v>
      </c>
      <c r="D59" s="22" t="s">
        <v>14874</v>
      </c>
      <c r="E59" s="22" t="s">
        <v>14875</v>
      </c>
      <c r="F59" s="22" t="s">
        <v>14876</v>
      </c>
      <c r="G59" s="22">
        <v>21101</v>
      </c>
      <c r="H59" s="41" t="s">
        <v>61</v>
      </c>
      <c r="I59" s="22" t="s">
        <v>710</v>
      </c>
      <c r="J59" s="48" t="s">
        <v>711</v>
      </c>
      <c r="K59" s="22" t="s">
        <v>35</v>
      </c>
      <c r="L59" s="22" t="s">
        <v>36</v>
      </c>
      <c r="M59" s="22" t="s">
        <v>14861</v>
      </c>
      <c r="N59" s="48">
        <v>1</v>
      </c>
      <c r="O59" s="49">
        <v>334.08</v>
      </c>
      <c r="P59" s="23" t="s">
        <v>37</v>
      </c>
      <c r="Q59" s="49">
        <f t="shared" si="2"/>
        <v>334.08</v>
      </c>
      <c r="R59" s="49"/>
      <c r="S59" s="49">
        <f t="shared" si="3"/>
        <v>334.08</v>
      </c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s="21" customFormat="1" ht="46.5" customHeight="1" x14ac:dyDescent="0.3">
      <c r="A60" s="22" t="s">
        <v>14846</v>
      </c>
      <c r="B60" s="22" t="s">
        <v>14847</v>
      </c>
      <c r="C60" s="22" t="s">
        <v>14848</v>
      </c>
      <c r="D60" s="22" t="s">
        <v>14874</v>
      </c>
      <c r="E60" s="22" t="s">
        <v>14875</v>
      </c>
      <c r="F60" s="22" t="s">
        <v>14876</v>
      </c>
      <c r="G60" s="22">
        <v>21101</v>
      </c>
      <c r="H60" s="41" t="s">
        <v>61</v>
      </c>
      <c r="I60" s="22" t="s">
        <v>1511</v>
      </c>
      <c r="J60" s="48" t="s">
        <v>14889</v>
      </c>
      <c r="K60" s="22" t="s">
        <v>35</v>
      </c>
      <c r="L60" s="22" t="s">
        <v>36</v>
      </c>
      <c r="M60" s="22" t="s">
        <v>14861</v>
      </c>
      <c r="N60" s="48">
        <v>1</v>
      </c>
      <c r="O60" s="49">
        <v>30.62</v>
      </c>
      <c r="P60" s="23" t="s">
        <v>37</v>
      </c>
      <c r="Q60" s="49">
        <f t="shared" si="2"/>
        <v>30.62</v>
      </c>
      <c r="R60" s="49"/>
      <c r="S60" s="49">
        <f t="shared" si="3"/>
        <v>30.62</v>
      </c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s="21" customFormat="1" ht="46.5" customHeight="1" x14ac:dyDescent="0.3">
      <c r="A61" s="22" t="s">
        <v>14846</v>
      </c>
      <c r="B61" s="22" t="s">
        <v>14847</v>
      </c>
      <c r="C61" s="22" t="s">
        <v>14848</v>
      </c>
      <c r="D61" s="22" t="s">
        <v>14874</v>
      </c>
      <c r="E61" s="22" t="s">
        <v>14875</v>
      </c>
      <c r="F61" s="22" t="s">
        <v>14876</v>
      </c>
      <c r="G61" s="22">
        <v>21101</v>
      </c>
      <c r="H61" s="41" t="s">
        <v>61</v>
      </c>
      <c r="I61" s="22" t="s">
        <v>2445</v>
      </c>
      <c r="J61" s="48" t="s">
        <v>2446</v>
      </c>
      <c r="K61" s="22" t="s">
        <v>35</v>
      </c>
      <c r="L61" s="22" t="s">
        <v>36</v>
      </c>
      <c r="M61" s="22" t="s">
        <v>81</v>
      </c>
      <c r="N61" s="48">
        <v>1</v>
      </c>
      <c r="O61" s="49">
        <v>285.36</v>
      </c>
      <c r="P61" s="23" t="s">
        <v>37</v>
      </c>
      <c r="Q61" s="49">
        <f t="shared" si="2"/>
        <v>285.36</v>
      </c>
      <c r="R61" s="49"/>
      <c r="S61" s="49">
        <f t="shared" si="3"/>
        <v>285.36</v>
      </c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s="21" customFormat="1" ht="46.5" customHeight="1" x14ac:dyDescent="0.3">
      <c r="A62" s="22" t="s">
        <v>14846</v>
      </c>
      <c r="B62" s="22" t="s">
        <v>14847</v>
      </c>
      <c r="C62" s="22" t="s">
        <v>14848</v>
      </c>
      <c r="D62" s="22" t="s">
        <v>14874</v>
      </c>
      <c r="E62" s="22" t="s">
        <v>14875</v>
      </c>
      <c r="F62" s="22" t="s">
        <v>14876</v>
      </c>
      <c r="G62" s="22">
        <v>21101</v>
      </c>
      <c r="H62" s="41" t="s">
        <v>61</v>
      </c>
      <c r="I62" s="22" t="s">
        <v>2008</v>
      </c>
      <c r="J62" s="48" t="s">
        <v>14890</v>
      </c>
      <c r="K62" s="22" t="s">
        <v>35</v>
      </c>
      <c r="L62" s="22" t="s">
        <v>36</v>
      </c>
      <c r="M62" s="22" t="s">
        <v>14861</v>
      </c>
      <c r="N62" s="48">
        <v>50</v>
      </c>
      <c r="O62" s="49">
        <v>2.78</v>
      </c>
      <c r="P62" s="23" t="s">
        <v>37</v>
      </c>
      <c r="Q62" s="49">
        <f t="shared" si="2"/>
        <v>139</v>
      </c>
      <c r="R62" s="49"/>
      <c r="S62" s="49">
        <f t="shared" si="3"/>
        <v>139</v>
      </c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s="21" customFormat="1" ht="46.5" customHeight="1" x14ac:dyDescent="0.3">
      <c r="A63" s="22" t="s">
        <v>14846</v>
      </c>
      <c r="B63" s="22" t="s">
        <v>14847</v>
      </c>
      <c r="C63" s="22" t="s">
        <v>14848</v>
      </c>
      <c r="D63" s="22" t="s">
        <v>14874</v>
      </c>
      <c r="E63" s="22" t="s">
        <v>14875</v>
      </c>
      <c r="F63" s="22" t="s">
        <v>14876</v>
      </c>
      <c r="G63" s="22">
        <v>21101</v>
      </c>
      <c r="H63" s="41" t="s">
        <v>61</v>
      </c>
      <c r="I63" s="22" t="s">
        <v>914</v>
      </c>
      <c r="J63" s="48" t="s">
        <v>14891</v>
      </c>
      <c r="K63" s="22" t="s">
        <v>35</v>
      </c>
      <c r="L63" s="22" t="s">
        <v>36</v>
      </c>
      <c r="M63" s="22" t="s">
        <v>14861</v>
      </c>
      <c r="N63" s="48">
        <v>2</v>
      </c>
      <c r="O63" s="49">
        <v>20.88</v>
      </c>
      <c r="P63" s="23" t="s">
        <v>37</v>
      </c>
      <c r="Q63" s="49">
        <f t="shared" si="2"/>
        <v>41.76</v>
      </c>
      <c r="R63" s="49"/>
      <c r="S63" s="49">
        <f t="shared" si="3"/>
        <v>41.76</v>
      </c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s="21" customFormat="1" ht="46.5" customHeight="1" x14ac:dyDescent="0.3">
      <c r="A64" s="22" t="s">
        <v>14846</v>
      </c>
      <c r="B64" s="22" t="s">
        <v>14847</v>
      </c>
      <c r="C64" s="22" t="s">
        <v>14848</v>
      </c>
      <c r="D64" s="22" t="s">
        <v>14874</v>
      </c>
      <c r="E64" s="22" t="s">
        <v>14875</v>
      </c>
      <c r="F64" s="22" t="s">
        <v>14876</v>
      </c>
      <c r="G64" s="22">
        <v>21101</v>
      </c>
      <c r="H64" s="41" t="s">
        <v>61</v>
      </c>
      <c r="I64" s="22" t="s">
        <v>2210</v>
      </c>
      <c r="J64" s="48" t="s">
        <v>2211</v>
      </c>
      <c r="K64" s="22" t="s">
        <v>35</v>
      </c>
      <c r="L64" s="22" t="s">
        <v>36</v>
      </c>
      <c r="M64" s="22" t="s">
        <v>14861</v>
      </c>
      <c r="N64" s="48">
        <v>1</v>
      </c>
      <c r="O64" s="49">
        <v>306.24</v>
      </c>
      <c r="P64" s="23" t="s">
        <v>37</v>
      </c>
      <c r="Q64" s="49">
        <f t="shared" si="2"/>
        <v>306.24</v>
      </c>
      <c r="R64" s="49"/>
      <c r="S64" s="49">
        <f t="shared" si="3"/>
        <v>306.24</v>
      </c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s="21" customFormat="1" ht="46.5" customHeight="1" x14ac:dyDescent="0.3">
      <c r="A65" s="22" t="s">
        <v>14846</v>
      </c>
      <c r="B65" s="22" t="s">
        <v>14847</v>
      </c>
      <c r="C65" s="22" t="s">
        <v>14848</v>
      </c>
      <c r="D65" s="22" t="s">
        <v>14874</v>
      </c>
      <c r="E65" s="22" t="s">
        <v>14875</v>
      </c>
      <c r="F65" s="22" t="s">
        <v>14876</v>
      </c>
      <c r="G65" s="22">
        <v>21101</v>
      </c>
      <c r="H65" s="41" t="s">
        <v>61</v>
      </c>
      <c r="I65" s="22" t="s">
        <v>82</v>
      </c>
      <c r="J65" s="48" t="s">
        <v>83</v>
      </c>
      <c r="K65" s="22" t="s">
        <v>35</v>
      </c>
      <c r="L65" s="22" t="s">
        <v>36</v>
      </c>
      <c r="M65" s="22" t="s">
        <v>14861</v>
      </c>
      <c r="N65" s="48">
        <v>5</v>
      </c>
      <c r="O65" s="49">
        <v>51.5</v>
      </c>
      <c r="P65" s="23" t="s">
        <v>37</v>
      </c>
      <c r="Q65" s="49">
        <f t="shared" si="2"/>
        <v>257.5</v>
      </c>
      <c r="R65" s="49"/>
      <c r="S65" s="49">
        <f t="shared" si="3"/>
        <v>257.5</v>
      </c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s="21" customFormat="1" ht="46.5" customHeight="1" x14ac:dyDescent="0.3">
      <c r="A66" s="22" t="s">
        <v>14846</v>
      </c>
      <c r="B66" s="22" t="s">
        <v>14847</v>
      </c>
      <c r="C66" s="22" t="s">
        <v>14848</v>
      </c>
      <c r="D66" s="22" t="s">
        <v>14874</v>
      </c>
      <c r="E66" s="22" t="s">
        <v>14875</v>
      </c>
      <c r="F66" s="22" t="s">
        <v>14876</v>
      </c>
      <c r="G66" s="22">
        <v>21101</v>
      </c>
      <c r="H66" s="41" t="s">
        <v>61</v>
      </c>
      <c r="I66" s="22" t="s">
        <v>84</v>
      </c>
      <c r="J66" s="48" t="s">
        <v>85</v>
      </c>
      <c r="K66" s="22" t="s">
        <v>35</v>
      </c>
      <c r="L66" s="22" t="s">
        <v>36</v>
      </c>
      <c r="M66" s="22" t="s">
        <v>14861</v>
      </c>
      <c r="N66" s="48">
        <v>2</v>
      </c>
      <c r="O66" s="49">
        <v>55.68</v>
      </c>
      <c r="P66" s="23" t="s">
        <v>37</v>
      </c>
      <c r="Q66" s="49">
        <f t="shared" si="2"/>
        <v>111.36</v>
      </c>
      <c r="R66" s="49"/>
      <c r="S66" s="49">
        <f t="shared" si="3"/>
        <v>111.36</v>
      </c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s="21" customFormat="1" ht="46.5" customHeight="1" x14ac:dyDescent="0.3">
      <c r="A67" s="22" t="s">
        <v>14846</v>
      </c>
      <c r="B67" s="22" t="s">
        <v>14847</v>
      </c>
      <c r="C67" s="22" t="s">
        <v>14848</v>
      </c>
      <c r="D67" s="22" t="s">
        <v>14874</v>
      </c>
      <c r="E67" s="22" t="s">
        <v>14875</v>
      </c>
      <c r="F67" s="22" t="s">
        <v>14876</v>
      </c>
      <c r="G67" s="22">
        <v>21101</v>
      </c>
      <c r="H67" s="41" t="s">
        <v>61</v>
      </c>
      <c r="I67" s="22" t="s">
        <v>1557</v>
      </c>
      <c r="J67" s="48" t="s">
        <v>14892</v>
      </c>
      <c r="K67" s="22" t="s">
        <v>35</v>
      </c>
      <c r="L67" s="22" t="s">
        <v>36</v>
      </c>
      <c r="M67" s="22" t="s">
        <v>55</v>
      </c>
      <c r="N67" s="48">
        <v>1</v>
      </c>
      <c r="O67" s="49">
        <v>250.56</v>
      </c>
      <c r="P67" s="23" t="s">
        <v>37</v>
      </c>
      <c r="Q67" s="49">
        <f t="shared" si="2"/>
        <v>250.56</v>
      </c>
      <c r="R67" s="49"/>
      <c r="S67" s="49">
        <f t="shared" si="3"/>
        <v>250.56</v>
      </c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s="21" customFormat="1" ht="46.5" customHeight="1" x14ac:dyDescent="0.3">
      <c r="A68" s="22" t="s">
        <v>14846</v>
      </c>
      <c r="B68" s="22" t="s">
        <v>14847</v>
      </c>
      <c r="C68" s="22" t="s">
        <v>14848</v>
      </c>
      <c r="D68" s="22" t="s">
        <v>14874</v>
      </c>
      <c r="E68" s="22" t="s">
        <v>14875</v>
      </c>
      <c r="F68" s="22" t="s">
        <v>14876</v>
      </c>
      <c r="G68" s="22">
        <v>21101</v>
      </c>
      <c r="H68" s="41" t="s">
        <v>61</v>
      </c>
      <c r="I68" s="22" t="s">
        <v>124</v>
      </c>
      <c r="J68" s="48" t="s">
        <v>125</v>
      </c>
      <c r="K68" s="22" t="s">
        <v>35</v>
      </c>
      <c r="L68" s="22" t="s">
        <v>36</v>
      </c>
      <c r="M68" s="22" t="s">
        <v>55</v>
      </c>
      <c r="N68" s="48">
        <v>1</v>
      </c>
      <c r="O68" s="49">
        <v>30.62</v>
      </c>
      <c r="P68" s="23" t="s">
        <v>37</v>
      </c>
      <c r="Q68" s="49">
        <f t="shared" si="2"/>
        <v>30.62</v>
      </c>
      <c r="R68" s="49"/>
      <c r="S68" s="49">
        <f t="shared" si="3"/>
        <v>30.62</v>
      </c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s="21" customFormat="1" ht="46.5" customHeight="1" x14ac:dyDescent="0.3">
      <c r="A69" s="22" t="s">
        <v>14846</v>
      </c>
      <c r="B69" s="22" t="s">
        <v>14847</v>
      </c>
      <c r="C69" s="22" t="s">
        <v>14848</v>
      </c>
      <c r="D69" s="22" t="s">
        <v>14874</v>
      </c>
      <c r="E69" s="22" t="s">
        <v>14875</v>
      </c>
      <c r="F69" s="22" t="s">
        <v>14876</v>
      </c>
      <c r="G69" s="22">
        <v>21101</v>
      </c>
      <c r="H69" s="41" t="s">
        <v>61</v>
      </c>
      <c r="I69" s="22" t="s">
        <v>1686</v>
      </c>
      <c r="J69" s="48" t="s">
        <v>1687</v>
      </c>
      <c r="K69" s="22" t="s">
        <v>35</v>
      </c>
      <c r="L69" s="22" t="s">
        <v>36</v>
      </c>
      <c r="M69" s="22" t="s">
        <v>1611</v>
      </c>
      <c r="N69" s="48">
        <v>4</v>
      </c>
      <c r="O69" s="49">
        <v>62.64</v>
      </c>
      <c r="P69" s="23" t="s">
        <v>37</v>
      </c>
      <c r="Q69" s="49">
        <f t="shared" si="2"/>
        <v>250.56</v>
      </c>
      <c r="R69" s="49"/>
      <c r="S69" s="49">
        <f t="shared" si="3"/>
        <v>250.56</v>
      </c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s="21" customFormat="1" ht="46.5" customHeight="1" x14ac:dyDescent="0.3">
      <c r="A70" s="22" t="s">
        <v>14846</v>
      </c>
      <c r="B70" s="22" t="s">
        <v>14847</v>
      </c>
      <c r="C70" s="22" t="s">
        <v>14848</v>
      </c>
      <c r="D70" s="22" t="s">
        <v>14874</v>
      </c>
      <c r="E70" s="22" t="s">
        <v>14875</v>
      </c>
      <c r="F70" s="22" t="s">
        <v>14876</v>
      </c>
      <c r="G70" s="22">
        <v>21101</v>
      </c>
      <c r="H70" s="41" t="s">
        <v>61</v>
      </c>
      <c r="I70" s="22" t="s">
        <v>2167</v>
      </c>
      <c r="J70" s="48" t="s">
        <v>2168</v>
      </c>
      <c r="K70" s="22" t="s">
        <v>35</v>
      </c>
      <c r="L70" s="22" t="s">
        <v>36</v>
      </c>
      <c r="M70" s="22" t="s">
        <v>68</v>
      </c>
      <c r="N70" s="48">
        <v>1</v>
      </c>
      <c r="O70" s="49">
        <v>406.46</v>
      </c>
      <c r="P70" s="23" t="s">
        <v>37</v>
      </c>
      <c r="Q70" s="49">
        <f t="shared" si="2"/>
        <v>406.46</v>
      </c>
      <c r="R70" s="49"/>
      <c r="S70" s="49">
        <f t="shared" si="3"/>
        <v>406.46</v>
      </c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s="21" customFormat="1" ht="46.5" customHeight="1" x14ac:dyDescent="0.3">
      <c r="A71" s="22" t="s">
        <v>14846</v>
      </c>
      <c r="B71" s="22" t="s">
        <v>14847</v>
      </c>
      <c r="C71" s="22" t="s">
        <v>14848</v>
      </c>
      <c r="D71" s="22" t="s">
        <v>14874</v>
      </c>
      <c r="E71" s="22" t="s">
        <v>14875</v>
      </c>
      <c r="F71" s="22" t="s">
        <v>14876</v>
      </c>
      <c r="G71" s="22">
        <v>21101</v>
      </c>
      <c r="H71" s="41" t="s">
        <v>61</v>
      </c>
      <c r="I71" s="22" t="s">
        <v>1437</v>
      </c>
      <c r="J71" s="48" t="s">
        <v>14893</v>
      </c>
      <c r="K71" s="22" t="s">
        <v>35</v>
      </c>
      <c r="L71" s="22" t="s">
        <v>36</v>
      </c>
      <c r="M71" s="22" t="s">
        <v>68</v>
      </c>
      <c r="N71" s="48">
        <v>1</v>
      </c>
      <c r="O71" s="49">
        <v>20.54</v>
      </c>
      <c r="P71" s="23" t="s">
        <v>37</v>
      </c>
      <c r="Q71" s="49">
        <f t="shared" si="2"/>
        <v>20.54</v>
      </c>
      <c r="R71" s="49"/>
      <c r="S71" s="49">
        <f t="shared" si="3"/>
        <v>20.54</v>
      </c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s="21" customFormat="1" ht="46.5" customHeight="1" x14ac:dyDescent="0.3">
      <c r="A72" s="22" t="s">
        <v>14846</v>
      </c>
      <c r="B72" s="22" t="s">
        <v>14847</v>
      </c>
      <c r="C72" s="22" t="s">
        <v>14848</v>
      </c>
      <c r="D72" s="22" t="s">
        <v>14874</v>
      </c>
      <c r="E72" s="22" t="s">
        <v>14875</v>
      </c>
      <c r="F72" s="22" t="s">
        <v>14876</v>
      </c>
      <c r="G72" s="22">
        <v>21101</v>
      </c>
      <c r="H72" s="41" t="s">
        <v>61</v>
      </c>
      <c r="I72" s="22" t="s">
        <v>2623</v>
      </c>
      <c r="J72" s="48" t="s">
        <v>14895</v>
      </c>
      <c r="K72" s="22" t="s">
        <v>35</v>
      </c>
      <c r="L72" s="22" t="s">
        <v>36</v>
      </c>
      <c r="M72" s="22" t="s">
        <v>55</v>
      </c>
      <c r="N72" s="48">
        <v>2</v>
      </c>
      <c r="O72" s="49">
        <v>14.52</v>
      </c>
      <c r="P72" s="23" t="s">
        <v>37</v>
      </c>
      <c r="Q72" s="49">
        <f t="shared" si="2"/>
        <v>29.04</v>
      </c>
      <c r="R72" s="49"/>
      <c r="S72" s="49">
        <f t="shared" si="3"/>
        <v>29.04</v>
      </c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s="21" customFormat="1" ht="46.5" customHeight="1" x14ac:dyDescent="0.3">
      <c r="A73" s="22" t="s">
        <v>14846</v>
      </c>
      <c r="B73" s="22" t="s">
        <v>14847</v>
      </c>
      <c r="C73" s="22" t="s">
        <v>14848</v>
      </c>
      <c r="D73" s="22" t="s">
        <v>14874</v>
      </c>
      <c r="E73" s="22" t="s">
        <v>14875</v>
      </c>
      <c r="F73" s="22" t="s">
        <v>14876</v>
      </c>
      <c r="G73" s="22">
        <v>21101</v>
      </c>
      <c r="H73" s="41" t="s">
        <v>61</v>
      </c>
      <c r="I73" s="22" t="s">
        <v>66</v>
      </c>
      <c r="J73" s="48" t="s">
        <v>67</v>
      </c>
      <c r="K73" s="22" t="s">
        <v>35</v>
      </c>
      <c r="L73" s="22" t="s">
        <v>36</v>
      </c>
      <c r="M73" s="22" t="s">
        <v>68</v>
      </c>
      <c r="N73" s="48">
        <v>1</v>
      </c>
      <c r="O73" s="49">
        <v>212.44</v>
      </c>
      <c r="P73" s="23" t="s">
        <v>37</v>
      </c>
      <c r="Q73" s="49">
        <f t="shared" si="2"/>
        <v>212.44</v>
      </c>
      <c r="R73" s="49"/>
      <c r="S73" s="49">
        <f t="shared" si="3"/>
        <v>212.44</v>
      </c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s="21" customFormat="1" ht="46.5" customHeight="1" x14ac:dyDescent="0.3">
      <c r="A74" s="22" t="s">
        <v>14846</v>
      </c>
      <c r="B74" s="22" t="s">
        <v>14847</v>
      </c>
      <c r="C74" s="22" t="s">
        <v>14848</v>
      </c>
      <c r="D74" s="22" t="s">
        <v>14874</v>
      </c>
      <c r="E74" s="22" t="s">
        <v>14875</v>
      </c>
      <c r="F74" s="22" t="s">
        <v>14876</v>
      </c>
      <c r="G74" s="22">
        <v>21101</v>
      </c>
      <c r="H74" s="41" t="s">
        <v>61</v>
      </c>
      <c r="I74" s="22" t="s">
        <v>442</v>
      </c>
      <c r="J74" s="48" t="s">
        <v>441</v>
      </c>
      <c r="K74" s="22" t="s">
        <v>35</v>
      </c>
      <c r="L74" s="22" t="s">
        <v>36</v>
      </c>
      <c r="M74" s="22" t="s">
        <v>68</v>
      </c>
      <c r="N74" s="48">
        <v>2</v>
      </c>
      <c r="O74" s="49">
        <v>26.32</v>
      </c>
      <c r="P74" s="23" t="s">
        <v>37</v>
      </c>
      <c r="Q74" s="49">
        <f t="shared" si="2"/>
        <v>52.64</v>
      </c>
      <c r="R74" s="49"/>
      <c r="S74" s="49">
        <f t="shared" si="3"/>
        <v>52.64</v>
      </c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s="21" customFormat="1" ht="46.5" customHeight="1" x14ac:dyDescent="0.3">
      <c r="A75" s="22" t="s">
        <v>14846</v>
      </c>
      <c r="B75" s="22" t="s">
        <v>14847</v>
      </c>
      <c r="C75" s="22" t="s">
        <v>14848</v>
      </c>
      <c r="D75" s="22" t="s">
        <v>14874</v>
      </c>
      <c r="E75" s="22" t="s">
        <v>14875</v>
      </c>
      <c r="F75" s="22" t="s">
        <v>14876</v>
      </c>
      <c r="G75" s="22">
        <v>21101</v>
      </c>
      <c r="H75" s="41" t="s">
        <v>61</v>
      </c>
      <c r="I75" s="22" t="s">
        <v>1839</v>
      </c>
      <c r="J75" s="48" t="s">
        <v>1840</v>
      </c>
      <c r="K75" s="22" t="s">
        <v>35</v>
      </c>
      <c r="L75" s="22" t="s">
        <v>36</v>
      </c>
      <c r="M75" s="22" t="s">
        <v>14861</v>
      </c>
      <c r="N75" s="48">
        <v>1</v>
      </c>
      <c r="O75" s="49">
        <v>141.65</v>
      </c>
      <c r="P75" s="23" t="s">
        <v>37</v>
      </c>
      <c r="Q75" s="49">
        <f t="shared" si="2"/>
        <v>141.65</v>
      </c>
      <c r="R75" s="49"/>
      <c r="S75" s="49">
        <f t="shared" si="3"/>
        <v>141.65</v>
      </c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s="21" customFormat="1" ht="46.5" customHeight="1" x14ac:dyDescent="0.3">
      <c r="A76" s="22" t="s">
        <v>14846</v>
      </c>
      <c r="B76" s="22" t="s">
        <v>14847</v>
      </c>
      <c r="C76" s="22" t="s">
        <v>14848</v>
      </c>
      <c r="D76" s="22" t="s">
        <v>14874</v>
      </c>
      <c r="E76" s="22" t="s">
        <v>14875</v>
      </c>
      <c r="F76" s="22" t="s">
        <v>14876</v>
      </c>
      <c r="G76" s="22">
        <v>21101</v>
      </c>
      <c r="H76" s="41" t="s">
        <v>61</v>
      </c>
      <c r="I76" s="22" t="s">
        <v>112</v>
      </c>
      <c r="J76" s="48" t="s">
        <v>113</v>
      </c>
      <c r="K76" s="22" t="s">
        <v>35</v>
      </c>
      <c r="L76" s="22" t="s">
        <v>36</v>
      </c>
      <c r="M76" s="22" t="s">
        <v>14861</v>
      </c>
      <c r="N76" s="48">
        <v>5</v>
      </c>
      <c r="O76" s="49">
        <v>57.77</v>
      </c>
      <c r="P76" s="23" t="s">
        <v>37</v>
      </c>
      <c r="Q76" s="49">
        <f t="shared" si="2"/>
        <v>288.85000000000002</v>
      </c>
      <c r="R76" s="49"/>
      <c r="S76" s="49">
        <f t="shared" si="3"/>
        <v>288.85000000000002</v>
      </c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s="21" customFormat="1" ht="46.5" customHeight="1" x14ac:dyDescent="0.3">
      <c r="A77" s="22" t="s">
        <v>14846</v>
      </c>
      <c r="B77" s="22" t="s">
        <v>14847</v>
      </c>
      <c r="C77" s="22" t="s">
        <v>14848</v>
      </c>
      <c r="D77" s="22" t="s">
        <v>14874</v>
      </c>
      <c r="E77" s="22" t="s">
        <v>14875</v>
      </c>
      <c r="F77" s="22" t="s">
        <v>14876</v>
      </c>
      <c r="G77" s="22">
        <v>21101</v>
      </c>
      <c r="H77" s="41" t="s">
        <v>61</v>
      </c>
      <c r="I77" s="22" t="s">
        <v>836</v>
      </c>
      <c r="J77" s="48" t="s">
        <v>837</v>
      </c>
      <c r="K77" s="22" t="s">
        <v>35</v>
      </c>
      <c r="L77" s="22" t="s">
        <v>36</v>
      </c>
      <c r="M77" s="22" t="s">
        <v>55</v>
      </c>
      <c r="N77" s="48">
        <v>2</v>
      </c>
      <c r="O77" s="49">
        <v>59.95</v>
      </c>
      <c r="P77" s="23" t="s">
        <v>37</v>
      </c>
      <c r="Q77" s="49">
        <f t="shared" si="2"/>
        <v>119.9</v>
      </c>
      <c r="R77" s="49"/>
      <c r="S77" s="49">
        <f t="shared" si="3"/>
        <v>119.9</v>
      </c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s="21" customFormat="1" ht="46.5" customHeight="1" x14ac:dyDescent="0.3">
      <c r="A78" s="22" t="s">
        <v>14846</v>
      </c>
      <c r="B78" s="22" t="s">
        <v>14847</v>
      </c>
      <c r="C78" s="22" t="s">
        <v>14848</v>
      </c>
      <c r="D78" s="22" t="s">
        <v>14874</v>
      </c>
      <c r="E78" s="22" t="s">
        <v>14875</v>
      </c>
      <c r="F78" s="22" t="s">
        <v>14876</v>
      </c>
      <c r="G78" s="22">
        <v>21101</v>
      </c>
      <c r="H78" s="41" t="s">
        <v>61</v>
      </c>
      <c r="I78" s="22" t="s">
        <v>69</v>
      </c>
      <c r="J78" s="48" t="s">
        <v>14894</v>
      </c>
      <c r="K78" s="22" t="s">
        <v>35</v>
      </c>
      <c r="L78" s="22" t="s">
        <v>36</v>
      </c>
      <c r="M78" s="22" t="s">
        <v>68</v>
      </c>
      <c r="N78" s="48">
        <v>2</v>
      </c>
      <c r="O78" s="49">
        <v>145.27000000000001</v>
      </c>
      <c r="P78" s="23" t="s">
        <v>37</v>
      </c>
      <c r="Q78" s="49">
        <f t="shared" si="2"/>
        <v>290.54000000000002</v>
      </c>
      <c r="R78" s="49"/>
      <c r="S78" s="49">
        <f t="shared" si="3"/>
        <v>290.54000000000002</v>
      </c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s="21" customFormat="1" ht="46.5" customHeight="1" x14ac:dyDescent="0.3">
      <c r="A79" s="22" t="s">
        <v>14846</v>
      </c>
      <c r="B79" s="22" t="s">
        <v>14847</v>
      </c>
      <c r="C79" s="22" t="s">
        <v>14848</v>
      </c>
      <c r="D79" s="22" t="s">
        <v>14874</v>
      </c>
      <c r="E79" s="22" t="s">
        <v>14875</v>
      </c>
      <c r="F79" s="22" t="s">
        <v>14876</v>
      </c>
      <c r="G79" s="22">
        <v>21101</v>
      </c>
      <c r="H79" s="41" t="s">
        <v>61</v>
      </c>
      <c r="I79" s="22" t="s">
        <v>1471</v>
      </c>
      <c r="J79" s="48" t="s">
        <v>107</v>
      </c>
      <c r="K79" s="22" t="s">
        <v>35</v>
      </c>
      <c r="L79" s="22" t="s">
        <v>36</v>
      </c>
      <c r="M79" s="22" t="s">
        <v>14861</v>
      </c>
      <c r="N79" s="48">
        <v>24</v>
      </c>
      <c r="O79" s="49">
        <v>1.91</v>
      </c>
      <c r="P79" s="23" t="s">
        <v>37</v>
      </c>
      <c r="Q79" s="49">
        <f t="shared" si="2"/>
        <v>45.839999999999996</v>
      </c>
      <c r="R79" s="49"/>
      <c r="S79" s="49">
        <f t="shared" si="3"/>
        <v>45.839999999999996</v>
      </c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s="21" customFormat="1" ht="46.5" customHeight="1" x14ac:dyDescent="0.3">
      <c r="A80" s="22" t="s">
        <v>14846</v>
      </c>
      <c r="B80" s="22" t="s">
        <v>14847</v>
      </c>
      <c r="C80" s="22" t="s">
        <v>14848</v>
      </c>
      <c r="D80" s="22" t="s">
        <v>14874</v>
      </c>
      <c r="E80" s="22" t="s">
        <v>14875</v>
      </c>
      <c r="F80" s="22" t="s">
        <v>14876</v>
      </c>
      <c r="G80" s="22">
        <v>21401</v>
      </c>
      <c r="H80" s="41" t="s">
        <v>311</v>
      </c>
      <c r="I80" s="22" t="s">
        <v>14896</v>
      </c>
      <c r="J80" s="48" t="s">
        <v>3138</v>
      </c>
      <c r="K80" s="22" t="s">
        <v>35</v>
      </c>
      <c r="L80" s="22" t="s">
        <v>36</v>
      </c>
      <c r="M80" s="22" t="s">
        <v>55</v>
      </c>
      <c r="N80" s="48">
        <v>1</v>
      </c>
      <c r="O80" s="49">
        <v>272.02</v>
      </c>
      <c r="P80" s="23" t="s">
        <v>37</v>
      </c>
      <c r="Q80" s="49">
        <f t="shared" si="2"/>
        <v>272.02</v>
      </c>
      <c r="R80" s="49"/>
      <c r="S80" s="49">
        <f t="shared" si="3"/>
        <v>272.02</v>
      </c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s="21" customFormat="1" ht="46.5" customHeight="1" x14ac:dyDescent="0.3">
      <c r="A81" s="22" t="s">
        <v>14846</v>
      </c>
      <c r="B81" s="22" t="s">
        <v>14847</v>
      </c>
      <c r="C81" s="22" t="s">
        <v>14848</v>
      </c>
      <c r="D81" s="22" t="s">
        <v>14874</v>
      </c>
      <c r="E81" s="22" t="s">
        <v>14875</v>
      </c>
      <c r="F81" s="22" t="s">
        <v>14876</v>
      </c>
      <c r="G81" s="22">
        <v>26102</v>
      </c>
      <c r="H81" s="41" t="s">
        <v>327</v>
      </c>
      <c r="I81" s="22" t="s">
        <v>14897</v>
      </c>
      <c r="J81" s="48" t="s">
        <v>9491</v>
      </c>
      <c r="K81" s="22" t="s">
        <v>35</v>
      </c>
      <c r="L81" s="22" t="s">
        <v>36</v>
      </c>
      <c r="M81" s="22" t="s">
        <v>14861</v>
      </c>
      <c r="N81" s="48">
        <v>70</v>
      </c>
      <c r="O81" s="49">
        <v>100</v>
      </c>
      <c r="P81" s="23" t="s">
        <v>37</v>
      </c>
      <c r="Q81" s="49">
        <f t="shared" si="2"/>
        <v>7000</v>
      </c>
      <c r="R81" s="49"/>
      <c r="S81" s="49">
        <f t="shared" si="3"/>
        <v>7000</v>
      </c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s="21" customFormat="1" ht="46.5" customHeight="1" x14ac:dyDescent="0.3">
      <c r="A82" s="22" t="s">
        <v>14846</v>
      </c>
      <c r="B82" s="22" t="s">
        <v>14847</v>
      </c>
      <c r="C82" s="22" t="s">
        <v>14848</v>
      </c>
      <c r="D82" s="22" t="s">
        <v>14874</v>
      </c>
      <c r="E82" s="22" t="s">
        <v>14875</v>
      </c>
      <c r="F82" s="22" t="s">
        <v>14876</v>
      </c>
      <c r="G82" s="22">
        <v>26102</v>
      </c>
      <c r="H82" s="41" t="s">
        <v>327</v>
      </c>
      <c r="I82" s="22" t="s">
        <v>243</v>
      </c>
      <c r="J82" s="48" t="s">
        <v>14898</v>
      </c>
      <c r="K82" s="22" t="s">
        <v>35</v>
      </c>
      <c r="L82" s="22" t="s">
        <v>36</v>
      </c>
      <c r="M82" s="22" t="s">
        <v>14899</v>
      </c>
      <c r="N82" s="48">
        <v>360</v>
      </c>
      <c r="O82" s="49">
        <v>1</v>
      </c>
      <c r="P82" s="23" t="s">
        <v>37</v>
      </c>
      <c r="Q82" s="49">
        <f t="shared" si="2"/>
        <v>360</v>
      </c>
      <c r="R82" s="49"/>
      <c r="S82" s="49">
        <f t="shared" si="3"/>
        <v>360</v>
      </c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s="21" customFormat="1" ht="46.5" customHeight="1" x14ac:dyDescent="0.3">
      <c r="A83" s="22" t="s">
        <v>14846</v>
      </c>
      <c r="B83" s="22" t="s">
        <v>14847</v>
      </c>
      <c r="C83" s="22" t="s">
        <v>14848</v>
      </c>
      <c r="D83" s="22" t="s">
        <v>14874</v>
      </c>
      <c r="E83" s="22" t="s">
        <v>14875</v>
      </c>
      <c r="F83" s="22" t="s">
        <v>14876</v>
      </c>
      <c r="G83" s="22">
        <v>29301</v>
      </c>
      <c r="H83" s="41" t="s">
        <v>211</v>
      </c>
      <c r="I83" s="22" t="s">
        <v>14900</v>
      </c>
      <c r="J83" s="48" t="s">
        <v>217</v>
      </c>
      <c r="K83" s="22" t="s">
        <v>35</v>
      </c>
      <c r="L83" s="22" t="s">
        <v>36</v>
      </c>
      <c r="M83" s="22" t="s">
        <v>14861</v>
      </c>
      <c r="N83" s="48">
        <v>2</v>
      </c>
      <c r="O83" s="49">
        <v>1163.83</v>
      </c>
      <c r="P83" s="23" t="s">
        <v>37</v>
      </c>
      <c r="Q83" s="49">
        <f t="shared" si="2"/>
        <v>2327.66</v>
      </c>
      <c r="R83" s="49"/>
      <c r="S83" s="49">
        <f t="shared" si="3"/>
        <v>2327.66</v>
      </c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s="21" customFormat="1" ht="46.5" customHeight="1" x14ac:dyDescent="0.3">
      <c r="A84" s="22" t="s">
        <v>14846</v>
      </c>
      <c r="B84" s="22" t="s">
        <v>14847</v>
      </c>
      <c r="C84" s="22" t="s">
        <v>14848</v>
      </c>
      <c r="D84" s="22" t="s">
        <v>14853</v>
      </c>
      <c r="E84" s="22" t="s">
        <v>14848</v>
      </c>
      <c r="F84" s="22" t="s">
        <v>14901</v>
      </c>
      <c r="G84" s="22" t="s">
        <v>417</v>
      </c>
      <c r="H84" s="41" t="s">
        <v>162</v>
      </c>
      <c r="I84" s="22" t="s">
        <v>163</v>
      </c>
      <c r="J84" s="48" t="s">
        <v>14902</v>
      </c>
      <c r="K84" s="22" t="s">
        <v>35</v>
      </c>
      <c r="L84" s="22" t="s">
        <v>36</v>
      </c>
      <c r="M84" s="22" t="s">
        <v>14861</v>
      </c>
      <c r="N84" s="48">
        <v>38</v>
      </c>
      <c r="O84" s="49">
        <v>5</v>
      </c>
      <c r="P84" s="23" t="s">
        <v>37</v>
      </c>
      <c r="Q84" s="49">
        <f t="shared" si="2"/>
        <v>190</v>
      </c>
      <c r="R84" s="49"/>
      <c r="S84" s="49">
        <f t="shared" si="3"/>
        <v>190</v>
      </c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s="21" customFormat="1" ht="46.5" customHeight="1" x14ac:dyDescent="0.3">
      <c r="A85" s="22" t="s">
        <v>14846</v>
      </c>
      <c r="B85" s="22" t="s">
        <v>14847</v>
      </c>
      <c r="C85" s="22" t="s">
        <v>14848</v>
      </c>
      <c r="D85" s="22" t="s">
        <v>14853</v>
      </c>
      <c r="E85" s="22" t="s">
        <v>14848</v>
      </c>
      <c r="F85" s="22" t="s">
        <v>14901</v>
      </c>
      <c r="G85" s="22" t="s">
        <v>417</v>
      </c>
      <c r="H85" s="41" t="s">
        <v>162</v>
      </c>
      <c r="I85" s="22" t="s">
        <v>163</v>
      </c>
      <c r="J85" s="48" t="s">
        <v>14902</v>
      </c>
      <c r="K85" s="22" t="s">
        <v>35</v>
      </c>
      <c r="L85" s="22" t="s">
        <v>36</v>
      </c>
      <c r="M85" s="22" t="s">
        <v>14861</v>
      </c>
      <c r="N85" s="48">
        <v>58</v>
      </c>
      <c r="O85" s="49">
        <v>12</v>
      </c>
      <c r="P85" s="23" t="s">
        <v>37</v>
      </c>
      <c r="Q85" s="49">
        <f t="shared" si="2"/>
        <v>696</v>
      </c>
      <c r="R85" s="49"/>
      <c r="S85" s="49">
        <f t="shared" si="3"/>
        <v>696</v>
      </c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s="21" customFormat="1" ht="46.5" customHeight="1" x14ac:dyDescent="0.3">
      <c r="A86" s="22" t="s">
        <v>14846</v>
      </c>
      <c r="B86" s="22" t="s">
        <v>14847</v>
      </c>
      <c r="C86" s="22" t="s">
        <v>14848</v>
      </c>
      <c r="D86" s="22" t="s">
        <v>14853</v>
      </c>
      <c r="E86" s="22" t="s">
        <v>14848</v>
      </c>
      <c r="F86" s="22" t="s">
        <v>14901</v>
      </c>
      <c r="G86" s="22" t="s">
        <v>417</v>
      </c>
      <c r="H86" s="41" t="s">
        <v>162</v>
      </c>
      <c r="I86" s="22" t="s">
        <v>163</v>
      </c>
      <c r="J86" s="48" t="s">
        <v>14902</v>
      </c>
      <c r="K86" s="22" t="s">
        <v>35</v>
      </c>
      <c r="L86" s="22" t="s">
        <v>36</v>
      </c>
      <c r="M86" s="22" t="s">
        <v>14861</v>
      </c>
      <c r="N86" s="48">
        <v>59</v>
      </c>
      <c r="O86" s="49">
        <v>15</v>
      </c>
      <c r="P86" s="23" t="s">
        <v>37</v>
      </c>
      <c r="Q86" s="49">
        <f t="shared" si="2"/>
        <v>885</v>
      </c>
      <c r="R86" s="49"/>
      <c r="S86" s="49">
        <f t="shared" si="3"/>
        <v>885</v>
      </c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spans="1:29" s="21" customFormat="1" ht="46.5" customHeight="1" x14ac:dyDescent="0.3">
      <c r="A87" s="22" t="s">
        <v>14846</v>
      </c>
      <c r="B87" s="22" t="s">
        <v>14847</v>
      </c>
      <c r="C87" s="22" t="s">
        <v>14848</v>
      </c>
      <c r="D87" s="22" t="s">
        <v>14871</v>
      </c>
      <c r="E87" s="22" t="s">
        <v>14872</v>
      </c>
      <c r="F87" s="22" t="s">
        <v>14903</v>
      </c>
      <c r="G87" s="22" t="s">
        <v>418</v>
      </c>
      <c r="H87" s="41" t="s">
        <v>61</v>
      </c>
      <c r="I87" s="22" t="s">
        <v>14904</v>
      </c>
      <c r="J87" s="48" t="s">
        <v>1864</v>
      </c>
      <c r="K87" s="22" t="s">
        <v>35</v>
      </c>
      <c r="L87" s="22" t="s">
        <v>36</v>
      </c>
      <c r="M87" s="22" t="s">
        <v>14861</v>
      </c>
      <c r="N87" s="48">
        <v>650</v>
      </c>
      <c r="O87" s="49">
        <v>9.6300000000000008</v>
      </c>
      <c r="P87" s="23" t="s">
        <v>37</v>
      </c>
      <c r="Q87" s="49">
        <f t="shared" si="2"/>
        <v>6259.5000000000009</v>
      </c>
      <c r="R87" s="49"/>
      <c r="S87" s="49">
        <f t="shared" si="3"/>
        <v>6259.5000000000009</v>
      </c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spans="1:29" s="21" customFormat="1" ht="46.5" customHeight="1" x14ac:dyDescent="0.3">
      <c r="A88" s="22" t="s">
        <v>14846</v>
      </c>
      <c r="B88" s="22" t="s">
        <v>14847</v>
      </c>
      <c r="C88" s="22" t="s">
        <v>14848</v>
      </c>
      <c r="D88" s="22" t="s">
        <v>14871</v>
      </c>
      <c r="E88" s="22" t="s">
        <v>14872</v>
      </c>
      <c r="F88" s="22" t="s">
        <v>14903</v>
      </c>
      <c r="G88" s="22" t="s">
        <v>8344</v>
      </c>
      <c r="H88" s="41" t="s">
        <v>338</v>
      </c>
      <c r="I88" s="22" t="s">
        <v>14905</v>
      </c>
      <c r="J88" s="48" t="s">
        <v>14906</v>
      </c>
      <c r="K88" s="22" t="s">
        <v>35</v>
      </c>
      <c r="L88" s="22" t="s">
        <v>36</v>
      </c>
      <c r="M88" s="22" t="s">
        <v>14861</v>
      </c>
      <c r="N88" s="48">
        <v>4</v>
      </c>
      <c r="O88" s="49">
        <v>4330</v>
      </c>
      <c r="P88" s="23" t="s">
        <v>37</v>
      </c>
      <c r="Q88" s="49">
        <f t="shared" si="2"/>
        <v>17320</v>
      </c>
      <c r="R88" s="49"/>
      <c r="S88" s="49">
        <f t="shared" si="3"/>
        <v>17320</v>
      </c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spans="1:29" s="21" customFormat="1" ht="46.5" customHeight="1" x14ac:dyDescent="0.3">
      <c r="A89" s="22" t="s">
        <v>14846</v>
      </c>
      <c r="B89" s="22" t="s">
        <v>14847</v>
      </c>
      <c r="C89" s="22" t="s">
        <v>14848</v>
      </c>
      <c r="D89" s="22" t="s">
        <v>14849</v>
      </c>
      <c r="E89" s="22" t="s">
        <v>14850</v>
      </c>
      <c r="F89" s="22" t="s">
        <v>14907</v>
      </c>
      <c r="G89" s="22" t="s">
        <v>270</v>
      </c>
      <c r="H89" s="41" t="s">
        <v>327</v>
      </c>
      <c r="I89" s="22" t="s">
        <v>243</v>
      </c>
      <c r="J89" s="48" t="s">
        <v>14898</v>
      </c>
      <c r="K89" s="22" t="s">
        <v>35</v>
      </c>
      <c r="L89" s="22" t="s">
        <v>36</v>
      </c>
      <c r="M89" s="22" t="s">
        <v>14899</v>
      </c>
      <c r="N89" s="48">
        <v>690</v>
      </c>
      <c r="O89" s="49">
        <v>1</v>
      </c>
      <c r="P89" s="23" t="s">
        <v>37</v>
      </c>
      <c r="Q89" s="49">
        <f t="shared" si="2"/>
        <v>690</v>
      </c>
      <c r="R89" s="49"/>
      <c r="S89" s="49">
        <f t="shared" si="3"/>
        <v>690</v>
      </c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spans="1:29" s="21" customFormat="1" ht="46.5" customHeight="1" x14ac:dyDescent="0.3">
      <c r="A90" s="22" t="s">
        <v>14846</v>
      </c>
      <c r="B90" s="22" t="s">
        <v>14847</v>
      </c>
      <c r="C90" s="22" t="s">
        <v>14848</v>
      </c>
      <c r="D90" s="22" t="s">
        <v>14878</v>
      </c>
      <c r="E90" s="22" t="s">
        <v>14848</v>
      </c>
      <c r="F90" s="22" t="s">
        <v>14909</v>
      </c>
      <c r="G90" s="22" t="s">
        <v>267</v>
      </c>
      <c r="H90" s="41" t="s">
        <v>165</v>
      </c>
      <c r="I90" s="22" t="s">
        <v>14908</v>
      </c>
      <c r="J90" s="48" t="s">
        <v>14911</v>
      </c>
      <c r="K90" s="22" t="s">
        <v>35</v>
      </c>
      <c r="L90" s="22" t="s">
        <v>36</v>
      </c>
      <c r="M90" s="22" t="s">
        <v>14861</v>
      </c>
      <c r="N90" s="48">
        <v>25</v>
      </c>
      <c r="O90" s="49">
        <v>29</v>
      </c>
      <c r="P90" s="23" t="s">
        <v>37</v>
      </c>
      <c r="Q90" s="49">
        <f t="shared" si="2"/>
        <v>725</v>
      </c>
      <c r="R90" s="49"/>
      <c r="S90" s="49">
        <f t="shared" si="3"/>
        <v>725</v>
      </c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s="21" customFormat="1" ht="46.5" customHeight="1" x14ac:dyDescent="0.3">
      <c r="A91" s="22" t="s">
        <v>14846</v>
      </c>
      <c r="B91" s="22" t="s">
        <v>14847</v>
      </c>
      <c r="C91" s="22" t="s">
        <v>14848</v>
      </c>
      <c r="D91" s="22" t="s">
        <v>14878</v>
      </c>
      <c r="E91" s="22" t="s">
        <v>14848</v>
      </c>
      <c r="F91" s="22" t="s">
        <v>14909</v>
      </c>
      <c r="G91" s="22" t="s">
        <v>267</v>
      </c>
      <c r="H91" s="41" t="s">
        <v>165</v>
      </c>
      <c r="I91" s="22" t="s">
        <v>14910</v>
      </c>
      <c r="J91" s="48" t="s">
        <v>185</v>
      </c>
      <c r="K91" s="22" t="s">
        <v>35</v>
      </c>
      <c r="L91" s="22" t="s">
        <v>36</v>
      </c>
      <c r="M91" s="22" t="s">
        <v>14899</v>
      </c>
      <c r="N91" s="48">
        <v>395</v>
      </c>
      <c r="O91" s="49">
        <v>1</v>
      </c>
      <c r="P91" s="23" t="s">
        <v>37</v>
      </c>
      <c r="Q91" s="49">
        <f t="shared" si="2"/>
        <v>395</v>
      </c>
      <c r="R91" s="49"/>
      <c r="S91" s="49">
        <f t="shared" si="3"/>
        <v>395</v>
      </c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spans="1:29" s="21" customFormat="1" ht="46.5" customHeight="1" x14ac:dyDescent="0.3">
      <c r="A92" s="22" t="s">
        <v>14846</v>
      </c>
      <c r="B92" s="22" t="s">
        <v>14847</v>
      </c>
      <c r="C92" s="22" t="s">
        <v>14848</v>
      </c>
      <c r="D92" s="22" t="s">
        <v>14878</v>
      </c>
      <c r="E92" s="22" t="s">
        <v>14848</v>
      </c>
      <c r="F92" s="22" t="s">
        <v>14912</v>
      </c>
      <c r="G92" s="22" t="s">
        <v>418</v>
      </c>
      <c r="H92" s="41" t="s">
        <v>61</v>
      </c>
      <c r="I92" s="22" t="s">
        <v>102</v>
      </c>
      <c r="J92" s="48" t="s">
        <v>103</v>
      </c>
      <c r="K92" s="22" t="s">
        <v>35</v>
      </c>
      <c r="L92" s="22" t="s">
        <v>36</v>
      </c>
      <c r="M92" s="22" t="s">
        <v>14861</v>
      </c>
      <c r="N92" s="48">
        <v>5</v>
      </c>
      <c r="O92" s="49">
        <v>9.74</v>
      </c>
      <c r="P92" s="23" t="s">
        <v>37</v>
      </c>
      <c r="Q92" s="49">
        <f t="shared" si="2"/>
        <v>48.7</v>
      </c>
      <c r="R92" s="49"/>
      <c r="S92" s="49">
        <f t="shared" si="3"/>
        <v>48.7</v>
      </c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spans="1:29" s="21" customFormat="1" ht="46.5" customHeight="1" x14ac:dyDescent="0.3">
      <c r="A93" s="22" t="s">
        <v>14846</v>
      </c>
      <c r="B93" s="22" t="s">
        <v>14847</v>
      </c>
      <c r="C93" s="22" t="s">
        <v>14848</v>
      </c>
      <c r="D93" s="22" t="s">
        <v>14878</v>
      </c>
      <c r="E93" s="22" t="s">
        <v>14848</v>
      </c>
      <c r="F93" s="22" t="s">
        <v>14912</v>
      </c>
      <c r="G93" s="22" t="s">
        <v>418</v>
      </c>
      <c r="H93" s="41" t="s">
        <v>61</v>
      </c>
      <c r="I93" s="22" t="s">
        <v>277</v>
      </c>
      <c r="J93" s="48" t="s">
        <v>14913</v>
      </c>
      <c r="K93" s="22" t="s">
        <v>35</v>
      </c>
      <c r="L93" s="22" t="s">
        <v>36</v>
      </c>
      <c r="M93" s="22" t="s">
        <v>68</v>
      </c>
      <c r="N93" s="48">
        <v>2</v>
      </c>
      <c r="O93" s="49">
        <v>814.32</v>
      </c>
      <c r="P93" s="23" t="s">
        <v>37</v>
      </c>
      <c r="Q93" s="49">
        <f t="shared" ref="Q93:Q117" si="4">O93*N93</f>
        <v>1628.64</v>
      </c>
      <c r="R93" s="49"/>
      <c r="S93" s="49">
        <f t="shared" ref="S93:S117" si="5">Q93</f>
        <v>1628.64</v>
      </c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spans="1:29" s="21" customFormat="1" ht="46.5" customHeight="1" x14ac:dyDescent="0.3">
      <c r="A94" s="22" t="s">
        <v>14846</v>
      </c>
      <c r="B94" s="22" t="s">
        <v>14847</v>
      </c>
      <c r="C94" s="22" t="s">
        <v>14848</v>
      </c>
      <c r="D94" s="22" t="s">
        <v>14878</v>
      </c>
      <c r="E94" s="22" t="s">
        <v>14848</v>
      </c>
      <c r="F94" s="22" t="s">
        <v>14912</v>
      </c>
      <c r="G94" s="22" t="s">
        <v>418</v>
      </c>
      <c r="H94" s="41" t="s">
        <v>61</v>
      </c>
      <c r="I94" s="22" t="s">
        <v>1529</v>
      </c>
      <c r="J94" s="48" t="s">
        <v>1530</v>
      </c>
      <c r="K94" s="22" t="s">
        <v>35</v>
      </c>
      <c r="L94" s="22" t="s">
        <v>36</v>
      </c>
      <c r="M94" s="22" t="s">
        <v>6041</v>
      </c>
      <c r="N94" s="48">
        <v>3</v>
      </c>
      <c r="O94" s="49">
        <v>44.54</v>
      </c>
      <c r="P94" s="23" t="s">
        <v>37</v>
      </c>
      <c r="Q94" s="49">
        <f t="shared" si="4"/>
        <v>133.62</v>
      </c>
      <c r="R94" s="49"/>
      <c r="S94" s="49">
        <f t="shared" si="5"/>
        <v>133.62</v>
      </c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spans="1:29" s="21" customFormat="1" ht="46.5" customHeight="1" x14ac:dyDescent="0.3">
      <c r="A95" s="22" t="s">
        <v>14846</v>
      </c>
      <c r="B95" s="22" t="s">
        <v>14847</v>
      </c>
      <c r="C95" s="22" t="s">
        <v>14848</v>
      </c>
      <c r="D95" s="22" t="s">
        <v>14878</v>
      </c>
      <c r="E95" s="22" t="s">
        <v>14848</v>
      </c>
      <c r="F95" s="22" t="s">
        <v>14912</v>
      </c>
      <c r="G95" s="22" t="s">
        <v>418</v>
      </c>
      <c r="H95" s="41" t="s">
        <v>61</v>
      </c>
      <c r="I95" s="22" t="s">
        <v>124</v>
      </c>
      <c r="J95" s="48" t="s">
        <v>125</v>
      </c>
      <c r="K95" s="22" t="s">
        <v>35</v>
      </c>
      <c r="L95" s="22" t="s">
        <v>36</v>
      </c>
      <c r="M95" s="22" t="s">
        <v>55</v>
      </c>
      <c r="N95" s="48">
        <v>2</v>
      </c>
      <c r="O95" s="49">
        <v>30.62</v>
      </c>
      <c r="P95" s="23" t="s">
        <v>37</v>
      </c>
      <c r="Q95" s="49">
        <f t="shared" si="4"/>
        <v>61.24</v>
      </c>
      <c r="R95" s="49"/>
      <c r="S95" s="49">
        <f t="shared" si="5"/>
        <v>61.24</v>
      </c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spans="1:29" s="21" customFormat="1" ht="46.5" customHeight="1" x14ac:dyDescent="0.3">
      <c r="A96" s="22" t="s">
        <v>14846</v>
      </c>
      <c r="B96" s="22" t="s">
        <v>14847</v>
      </c>
      <c r="C96" s="22" t="s">
        <v>14848</v>
      </c>
      <c r="D96" s="22" t="s">
        <v>14878</v>
      </c>
      <c r="E96" s="22" t="s">
        <v>14848</v>
      </c>
      <c r="F96" s="22" t="s">
        <v>14912</v>
      </c>
      <c r="G96" s="22" t="s">
        <v>418</v>
      </c>
      <c r="H96" s="41" t="s">
        <v>61</v>
      </c>
      <c r="I96" s="22" t="s">
        <v>2329</v>
      </c>
      <c r="J96" s="48" t="s">
        <v>2330</v>
      </c>
      <c r="K96" s="22" t="s">
        <v>35</v>
      </c>
      <c r="L96" s="22" t="s">
        <v>36</v>
      </c>
      <c r="M96" s="22" t="s">
        <v>14861</v>
      </c>
      <c r="N96" s="48">
        <v>48</v>
      </c>
      <c r="O96" s="49">
        <v>2.78</v>
      </c>
      <c r="P96" s="23" t="s">
        <v>37</v>
      </c>
      <c r="Q96" s="49">
        <f t="shared" si="4"/>
        <v>133.44</v>
      </c>
      <c r="R96" s="49"/>
      <c r="S96" s="49">
        <f t="shared" si="5"/>
        <v>133.44</v>
      </c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29" s="21" customFormat="1" ht="46.5" customHeight="1" x14ac:dyDescent="0.3">
      <c r="A97" s="22" t="s">
        <v>14846</v>
      </c>
      <c r="B97" s="22" t="s">
        <v>14847</v>
      </c>
      <c r="C97" s="22" t="s">
        <v>14848</v>
      </c>
      <c r="D97" s="22" t="s">
        <v>14878</v>
      </c>
      <c r="E97" s="22" t="s">
        <v>14848</v>
      </c>
      <c r="F97" s="22" t="s">
        <v>14912</v>
      </c>
      <c r="G97" s="22" t="s">
        <v>418</v>
      </c>
      <c r="H97" s="41" t="s">
        <v>61</v>
      </c>
      <c r="I97" s="22" t="s">
        <v>122</v>
      </c>
      <c r="J97" s="48" t="s">
        <v>14914</v>
      </c>
      <c r="K97" s="22" t="s">
        <v>35</v>
      </c>
      <c r="L97" s="22" t="s">
        <v>36</v>
      </c>
      <c r="M97" s="22" t="s">
        <v>14861</v>
      </c>
      <c r="N97" s="48">
        <v>14</v>
      </c>
      <c r="O97" s="49">
        <v>24.02</v>
      </c>
      <c r="P97" s="23" t="s">
        <v>37</v>
      </c>
      <c r="Q97" s="49">
        <f t="shared" si="4"/>
        <v>336.28</v>
      </c>
      <c r="R97" s="49"/>
      <c r="S97" s="49">
        <f t="shared" si="5"/>
        <v>336.28</v>
      </c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29" s="21" customFormat="1" ht="46.5" customHeight="1" x14ac:dyDescent="0.3">
      <c r="A98" s="22" t="s">
        <v>14846</v>
      </c>
      <c r="B98" s="22" t="s">
        <v>14847</v>
      </c>
      <c r="C98" s="22" t="s">
        <v>14848</v>
      </c>
      <c r="D98" s="22" t="s">
        <v>14878</v>
      </c>
      <c r="E98" s="22" t="s">
        <v>14848</v>
      </c>
      <c r="F98" s="22" t="s">
        <v>14912</v>
      </c>
      <c r="G98" s="22" t="s">
        <v>418</v>
      </c>
      <c r="H98" s="41" t="s">
        <v>61</v>
      </c>
      <c r="I98" s="22" t="s">
        <v>14915</v>
      </c>
      <c r="J98" s="48" t="s">
        <v>259</v>
      </c>
      <c r="K98" s="22" t="s">
        <v>35</v>
      </c>
      <c r="L98" s="22" t="s">
        <v>36</v>
      </c>
      <c r="M98" s="22" t="s">
        <v>68</v>
      </c>
      <c r="N98" s="48">
        <v>1</v>
      </c>
      <c r="O98" s="49">
        <v>303.11</v>
      </c>
      <c r="P98" s="23" t="s">
        <v>37</v>
      </c>
      <c r="Q98" s="49">
        <f t="shared" si="4"/>
        <v>303.11</v>
      </c>
      <c r="R98" s="49"/>
      <c r="S98" s="49">
        <f t="shared" si="5"/>
        <v>303.11</v>
      </c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spans="1:29" s="21" customFormat="1" ht="46.5" customHeight="1" x14ac:dyDescent="0.3">
      <c r="A99" s="22" t="s">
        <v>14846</v>
      </c>
      <c r="B99" s="22" t="s">
        <v>14847</v>
      </c>
      <c r="C99" s="22" t="s">
        <v>14848</v>
      </c>
      <c r="D99" s="22" t="s">
        <v>14878</v>
      </c>
      <c r="E99" s="22" t="s">
        <v>14848</v>
      </c>
      <c r="F99" s="22" t="s">
        <v>14912</v>
      </c>
      <c r="G99" s="22" t="s">
        <v>418</v>
      </c>
      <c r="H99" s="41" t="s">
        <v>61</v>
      </c>
      <c r="I99" s="22" t="s">
        <v>94</v>
      </c>
      <c r="J99" s="48" t="s">
        <v>95</v>
      </c>
      <c r="K99" s="22" t="s">
        <v>35</v>
      </c>
      <c r="L99" s="22" t="s">
        <v>36</v>
      </c>
      <c r="M99" s="22" t="s">
        <v>68</v>
      </c>
      <c r="N99" s="48">
        <v>11</v>
      </c>
      <c r="O99" s="49">
        <v>8.73</v>
      </c>
      <c r="P99" s="23" t="s">
        <v>37</v>
      </c>
      <c r="Q99" s="49">
        <f t="shared" si="4"/>
        <v>96.03</v>
      </c>
      <c r="R99" s="49"/>
      <c r="S99" s="49">
        <f t="shared" si="5"/>
        <v>96.03</v>
      </c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spans="1:29" s="21" customFormat="1" ht="46.5" customHeight="1" x14ac:dyDescent="0.3">
      <c r="A100" s="22" t="s">
        <v>14846</v>
      </c>
      <c r="B100" s="22" t="s">
        <v>14847</v>
      </c>
      <c r="C100" s="22" t="s">
        <v>14848</v>
      </c>
      <c r="D100" s="22" t="s">
        <v>14878</v>
      </c>
      <c r="E100" s="22" t="s">
        <v>14848</v>
      </c>
      <c r="F100" s="22" t="s">
        <v>14912</v>
      </c>
      <c r="G100" s="22" t="s">
        <v>418</v>
      </c>
      <c r="H100" s="41" t="s">
        <v>61</v>
      </c>
      <c r="I100" s="22" t="s">
        <v>1471</v>
      </c>
      <c r="J100" s="48" t="s">
        <v>107</v>
      </c>
      <c r="K100" s="22" t="s">
        <v>35</v>
      </c>
      <c r="L100" s="22" t="s">
        <v>36</v>
      </c>
      <c r="M100" s="22" t="s">
        <v>14861</v>
      </c>
      <c r="N100" s="48">
        <v>24</v>
      </c>
      <c r="O100" s="49">
        <v>1.91</v>
      </c>
      <c r="P100" s="23" t="s">
        <v>37</v>
      </c>
      <c r="Q100" s="49">
        <f t="shared" si="4"/>
        <v>45.839999999999996</v>
      </c>
      <c r="R100" s="49"/>
      <c r="S100" s="49">
        <f t="shared" si="5"/>
        <v>45.839999999999996</v>
      </c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29" s="21" customFormat="1" ht="46.5" customHeight="1" x14ac:dyDescent="0.3">
      <c r="A101" s="22" t="s">
        <v>14846</v>
      </c>
      <c r="B101" s="22" t="s">
        <v>14847</v>
      </c>
      <c r="C101" s="22" t="s">
        <v>14848</v>
      </c>
      <c r="D101" s="22" t="s">
        <v>14878</v>
      </c>
      <c r="E101" s="22" t="s">
        <v>14848</v>
      </c>
      <c r="F101" s="22" t="s">
        <v>14912</v>
      </c>
      <c r="G101" s="22" t="s">
        <v>418</v>
      </c>
      <c r="H101" s="41" t="s">
        <v>61</v>
      </c>
      <c r="I101" s="22" t="s">
        <v>1226</v>
      </c>
      <c r="J101" s="48" t="s">
        <v>1227</v>
      </c>
      <c r="K101" s="22" t="s">
        <v>35</v>
      </c>
      <c r="L101" s="22" t="s">
        <v>36</v>
      </c>
      <c r="M101" s="22" t="s">
        <v>14861</v>
      </c>
      <c r="N101" s="48">
        <v>3</v>
      </c>
      <c r="O101" s="49">
        <v>107.77</v>
      </c>
      <c r="P101" s="23" t="s">
        <v>37</v>
      </c>
      <c r="Q101" s="49">
        <f t="shared" si="4"/>
        <v>323.31</v>
      </c>
      <c r="R101" s="49"/>
      <c r="S101" s="49">
        <f t="shared" si="5"/>
        <v>323.31</v>
      </c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spans="1:29" s="21" customFormat="1" ht="46.5" customHeight="1" x14ac:dyDescent="0.3">
      <c r="A102" s="22" t="s">
        <v>14846</v>
      </c>
      <c r="B102" s="22" t="s">
        <v>14847</v>
      </c>
      <c r="C102" s="22" t="s">
        <v>14848</v>
      </c>
      <c r="D102" s="22" t="s">
        <v>14878</v>
      </c>
      <c r="E102" s="22" t="s">
        <v>14848</v>
      </c>
      <c r="F102" s="22" t="s">
        <v>14912</v>
      </c>
      <c r="G102" s="22" t="s">
        <v>418</v>
      </c>
      <c r="H102" s="41" t="s">
        <v>61</v>
      </c>
      <c r="I102" s="22" t="s">
        <v>1303</v>
      </c>
      <c r="J102" s="48" t="s">
        <v>14916</v>
      </c>
      <c r="K102" s="22" t="s">
        <v>35</v>
      </c>
      <c r="L102" s="22" t="s">
        <v>36</v>
      </c>
      <c r="M102" s="22" t="s">
        <v>14861</v>
      </c>
      <c r="N102" s="48">
        <v>3</v>
      </c>
      <c r="O102" s="49">
        <v>57.11</v>
      </c>
      <c r="P102" s="23" t="s">
        <v>37</v>
      </c>
      <c r="Q102" s="49">
        <f t="shared" si="4"/>
        <v>171.32999999999998</v>
      </c>
      <c r="R102" s="49"/>
      <c r="S102" s="49">
        <f t="shared" si="5"/>
        <v>171.32999999999998</v>
      </c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29" s="21" customFormat="1" ht="46.5" customHeight="1" x14ac:dyDescent="0.3">
      <c r="A103" s="22" t="s">
        <v>14846</v>
      </c>
      <c r="B103" s="22" t="s">
        <v>14847</v>
      </c>
      <c r="C103" s="22" t="s">
        <v>14848</v>
      </c>
      <c r="D103" s="22" t="s">
        <v>14878</v>
      </c>
      <c r="E103" s="22" t="s">
        <v>14848</v>
      </c>
      <c r="F103" s="22" t="s">
        <v>14912</v>
      </c>
      <c r="G103" s="22" t="s">
        <v>418</v>
      </c>
      <c r="H103" s="41" t="s">
        <v>61</v>
      </c>
      <c r="I103" s="22" t="s">
        <v>88</v>
      </c>
      <c r="J103" s="48" t="s">
        <v>89</v>
      </c>
      <c r="K103" s="22" t="s">
        <v>35</v>
      </c>
      <c r="L103" s="22" t="s">
        <v>36</v>
      </c>
      <c r="M103" s="22" t="s">
        <v>14861</v>
      </c>
      <c r="N103" s="48">
        <v>6</v>
      </c>
      <c r="O103" s="49">
        <v>18.79</v>
      </c>
      <c r="P103" s="23" t="s">
        <v>37</v>
      </c>
      <c r="Q103" s="49">
        <f t="shared" si="4"/>
        <v>112.74</v>
      </c>
      <c r="R103" s="49"/>
      <c r="S103" s="49">
        <f t="shared" si="5"/>
        <v>112.74</v>
      </c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29" s="21" customFormat="1" ht="46.5" customHeight="1" x14ac:dyDescent="0.3">
      <c r="A104" s="22" t="s">
        <v>14846</v>
      </c>
      <c r="B104" s="22" t="s">
        <v>14847</v>
      </c>
      <c r="C104" s="22" t="s">
        <v>14848</v>
      </c>
      <c r="D104" s="22" t="s">
        <v>14878</v>
      </c>
      <c r="E104" s="22" t="s">
        <v>14848</v>
      </c>
      <c r="F104" s="22" t="s">
        <v>14912</v>
      </c>
      <c r="G104" s="22" t="s">
        <v>418</v>
      </c>
      <c r="H104" s="41" t="s">
        <v>61</v>
      </c>
      <c r="I104" s="22" t="s">
        <v>110</v>
      </c>
      <c r="J104" s="48" t="s">
        <v>111</v>
      </c>
      <c r="K104" s="22" t="s">
        <v>35</v>
      </c>
      <c r="L104" s="22" t="s">
        <v>36</v>
      </c>
      <c r="M104" s="22" t="s">
        <v>14861</v>
      </c>
      <c r="N104" s="48">
        <v>6</v>
      </c>
      <c r="O104" s="49">
        <v>13.83</v>
      </c>
      <c r="P104" s="23" t="s">
        <v>37</v>
      </c>
      <c r="Q104" s="49">
        <f t="shared" si="4"/>
        <v>82.98</v>
      </c>
      <c r="R104" s="49"/>
      <c r="S104" s="49">
        <f t="shared" si="5"/>
        <v>82.98</v>
      </c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spans="1:29" s="21" customFormat="1" ht="46.5" customHeight="1" x14ac:dyDescent="0.3">
      <c r="A105" s="22" t="s">
        <v>14846</v>
      </c>
      <c r="B105" s="22" t="s">
        <v>14847</v>
      </c>
      <c r="C105" s="22" t="s">
        <v>14848</v>
      </c>
      <c r="D105" s="22" t="s">
        <v>14878</v>
      </c>
      <c r="E105" s="22" t="s">
        <v>14848</v>
      </c>
      <c r="F105" s="22" t="s">
        <v>14912</v>
      </c>
      <c r="G105" s="22" t="s">
        <v>418</v>
      </c>
      <c r="H105" s="41" t="s">
        <v>61</v>
      </c>
      <c r="I105" s="22" t="s">
        <v>2095</v>
      </c>
      <c r="J105" s="48" t="s">
        <v>14884</v>
      </c>
      <c r="K105" s="22" t="s">
        <v>35</v>
      </c>
      <c r="L105" s="22" t="s">
        <v>36</v>
      </c>
      <c r="M105" s="22" t="s">
        <v>14861</v>
      </c>
      <c r="N105" s="48">
        <v>5</v>
      </c>
      <c r="O105" s="49">
        <v>35.58</v>
      </c>
      <c r="P105" s="23" t="s">
        <v>37</v>
      </c>
      <c r="Q105" s="49">
        <f t="shared" si="4"/>
        <v>177.89999999999998</v>
      </c>
      <c r="R105" s="49"/>
      <c r="S105" s="49">
        <f t="shared" si="5"/>
        <v>177.89999999999998</v>
      </c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spans="1:29" s="21" customFormat="1" ht="46.5" customHeight="1" x14ac:dyDescent="0.3">
      <c r="A106" s="22" t="s">
        <v>14846</v>
      </c>
      <c r="B106" s="22" t="s">
        <v>14847</v>
      </c>
      <c r="C106" s="22" t="s">
        <v>14848</v>
      </c>
      <c r="D106" s="22" t="s">
        <v>14878</v>
      </c>
      <c r="E106" s="22" t="s">
        <v>14848</v>
      </c>
      <c r="F106" s="22" t="s">
        <v>14912</v>
      </c>
      <c r="G106" s="22" t="s">
        <v>267</v>
      </c>
      <c r="H106" s="41" t="s">
        <v>165</v>
      </c>
      <c r="I106" s="22" t="s">
        <v>14910</v>
      </c>
      <c r="J106" s="48" t="s">
        <v>185</v>
      </c>
      <c r="K106" s="22" t="s">
        <v>35</v>
      </c>
      <c r="L106" s="22" t="s">
        <v>36</v>
      </c>
      <c r="M106" s="22" t="s">
        <v>14899</v>
      </c>
      <c r="N106" s="48">
        <v>835.2</v>
      </c>
      <c r="O106" s="49">
        <v>1</v>
      </c>
      <c r="P106" s="23" t="s">
        <v>37</v>
      </c>
      <c r="Q106" s="49">
        <f t="shared" si="4"/>
        <v>835.2</v>
      </c>
      <c r="R106" s="49"/>
      <c r="S106" s="49">
        <f t="shared" si="5"/>
        <v>835.2</v>
      </c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spans="1:29" s="21" customFormat="1" ht="46.5" customHeight="1" x14ac:dyDescent="0.3">
      <c r="A107" s="22" t="s">
        <v>14846</v>
      </c>
      <c r="B107" s="22" t="s">
        <v>14847</v>
      </c>
      <c r="C107" s="22" t="s">
        <v>14848</v>
      </c>
      <c r="D107" s="22" t="s">
        <v>14878</v>
      </c>
      <c r="E107" s="22" t="s">
        <v>14848</v>
      </c>
      <c r="F107" s="22" t="s">
        <v>14912</v>
      </c>
      <c r="G107" s="22" t="s">
        <v>9526</v>
      </c>
      <c r="H107" s="41" t="s">
        <v>328</v>
      </c>
      <c r="I107" s="22" t="s">
        <v>14917</v>
      </c>
      <c r="J107" s="48" t="s">
        <v>14918</v>
      </c>
      <c r="K107" s="22" t="s">
        <v>35</v>
      </c>
      <c r="L107" s="22" t="s">
        <v>36</v>
      </c>
      <c r="M107" s="22" t="s">
        <v>14861</v>
      </c>
      <c r="N107" s="48">
        <v>30</v>
      </c>
      <c r="O107" s="49">
        <v>100</v>
      </c>
      <c r="P107" s="23" t="s">
        <v>37</v>
      </c>
      <c r="Q107" s="49">
        <f t="shared" si="4"/>
        <v>3000</v>
      </c>
      <c r="R107" s="49"/>
      <c r="S107" s="49">
        <f t="shared" si="5"/>
        <v>3000</v>
      </c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spans="1:29" s="21" customFormat="1" ht="46.5" customHeight="1" x14ac:dyDescent="0.3">
      <c r="A108" s="22" t="s">
        <v>14846</v>
      </c>
      <c r="B108" s="22" t="s">
        <v>14847</v>
      </c>
      <c r="C108" s="22" t="s">
        <v>14848</v>
      </c>
      <c r="D108" s="22" t="s">
        <v>14878</v>
      </c>
      <c r="E108" s="22" t="s">
        <v>14848</v>
      </c>
      <c r="F108" s="22" t="s">
        <v>14912</v>
      </c>
      <c r="G108" s="22" t="s">
        <v>9526</v>
      </c>
      <c r="H108" s="41" t="s">
        <v>328</v>
      </c>
      <c r="I108" s="22" t="s">
        <v>14919</v>
      </c>
      <c r="J108" s="48" t="s">
        <v>208</v>
      </c>
      <c r="K108" s="22" t="s">
        <v>35</v>
      </c>
      <c r="L108" s="22" t="s">
        <v>36</v>
      </c>
      <c r="M108" s="22" t="s">
        <v>14899</v>
      </c>
      <c r="N108" s="48">
        <v>10560</v>
      </c>
      <c r="O108" s="49">
        <v>1</v>
      </c>
      <c r="P108" s="23" t="s">
        <v>37</v>
      </c>
      <c r="Q108" s="49">
        <f t="shared" si="4"/>
        <v>10560</v>
      </c>
      <c r="R108" s="49"/>
      <c r="S108" s="49">
        <f t="shared" si="5"/>
        <v>10560</v>
      </c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spans="1:29" s="21" customFormat="1" ht="46.5" customHeight="1" x14ac:dyDescent="0.3">
      <c r="A109" s="22" t="s">
        <v>14846</v>
      </c>
      <c r="B109" s="22" t="s">
        <v>14847</v>
      </c>
      <c r="C109" s="22" t="s">
        <v>14848</v>
      </c>
      <c r="D109" s="22" t="s">
        <v>14878</v>
      </c>
      <c r="E109" s="22" t="s">
        <v>14848</v>
      </c>
      <c r="F109" s="22" t="s">
        <v>14912</v>
      </c>
      <c r="G109" s="22" t="s">
        <v>9610</v>
      </c>
      <c r="H109" s="41" t="s">
        <v>331</v>
      </c>
      <c r="I109" s="22" t="s">
        <v>14920</v>
      </c>
      <c r="J109" s="48" t="s">
        <v>9632</v>
      </c>
      <c r="K109" s="22" t="s">
        <v>35</v>
      </c>
      <c r="L109" s="22" t="s">
        <v>36</v>
      </c>
      <c r="M109" s="22" t="s">
        <v>14861</v>
      </c>
      <c r="N109" s="48">
        <v>8</v>
      </c>
      <c r="O109" s="49">
        <v>440.8</v>
      </c>
      <c r="P109" s="23" t="s">
        <v>37</v>
      </c>
      <c r="Q109" s="49">
        <f t="shared" si="4"/>
        <v>3526.4</v>
      </c>
      <c r="R109" s="49"/>
      <c r="S109" s="49">
        <f t="shared" si="5"/>
        <v>3526.4</v>
      </c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spans="1:29" s="21" customFormat="1" ht="46.5" customHeight="1" x14ac:dyDescent="0.3">
      <c r="A110" s="22" t="s">
        <v>14846</v>
      </c>
      <c r="B110" s="22" t="s">
        <v>14847</v>
      </c>
      <c r="C110" s="22" t="s">
        <v>14848</v>
      </c>
      <c r="D110" s="22" t="s">
        <v>14878</v>
      </c>
      <c r="E110" s="22" t="s">
        <v>14848</v>
      </c>
      <c r="F110" s="22" t="s">
        <v>14912</v>
      </c>
      <c r="G110" s="22" t="s">
        <v>9610</v>
      </c>
      <c r="H110" s="41" t="s">
        <v>331</v>
      </c>
      <c r="I110" s="22" t="s">
        <v>14921</v>
      </c>
      <c r="J110" s="48" t="s">
        <v>9616</v>
      </c>
      <c r="K110" s="22" t="s">
        <v>35</v>
      </c>
      <c r="L110" s="22" t="s">
        <v>36</v>
      </c>
      <c r="M110" s="22" t="s">
        <v>14861</v>
      </c>
      <c r="N110" s="48">
        <v>14</v>
      </c>
      <c r="O110" s="49">
        <v>113.68</v>
      </c>
      <c r="P110" s="23" t="s">
        <v>37</v>
      </c>
      <c r="Q110" s="49">
        <f t="shared" si="4"/>
        <v>1591.52</v>
      </c>
      <c r="R110" s="49"/>
      <c r="S110" s="49">
        <f t="shared" si="5"/>
        <v>1591.52</v>
      </c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29" s="21" customFormat="1" ht="46.5" customHeight="1" x14ac:dyDescent="0.3">
      <c r="A111" s="22" t="s">
        <v>14846</v>
      </c>
      <c r="B111" s="22" t="s">
        <v>14847</v>
      </c>
      <c r="C111" s="22" t="s">
        <v>14848</v>
      </c>
      <c r="D111" s="22" t="s">
        <v>14878</v>
      </c>
      <c r="E111" s="22" t="s">
        <v>14848</v>
      </c>
      <c r="F111" s="22" t="s">
        <v>14912</v>
      </c>
      <c r="G111" s="22" t="s">
        <v>9610</v>
      </c>
      <c r="H111" s="41" t="s">
        <v>331</v>
      </c>
      <c r="I111" s="22" t="s">
        <v>14922</v>
      </c>
      <c r="J111" s="48" t="s">
        <v>9646</v>
      </c>
      <c r="K111" s="22" t="s">
        <v>35</v>
      </c>
      <c r="L111" s="22" t="s">
        <v>36</v>
      </c>
      <c r="M111" s="22" t="s">
        <v>14861</v>
      </c>
      <c r="N111" s="48">
        <v>14</v>
      </c>
      <c r="O111" s="49">
        <v>162.4</v>
      </c>
      <c r="P111" s="23" t="s">
        <v>37</v>
      </c>
      <c r="Q111" s="49">
        <f t="shared" si="4"/>
        <v>2273.6</v>
      </c>
      <c r="R111" s="49"/>
      <c r="S111" s="49">
        <f t="shared" si="5"/>
        <v>2273.6</v>
      </c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spans="1:29" s="21" customFormat="1" ht="46.5" customHeight="1" x14ac:dyDescent="0.3">
      <c r="A112" s="22" t="s">
        <v>14846</v>
      </c>
      <c r="B112" s="22" t="s">
        <v>14847</v>
      </c>
      <c r="C112" s="22" t="s">
        <v>14848</v>
      </c>
      <c r="D112" s="22" t="s">
        <v>14878</v>
      </c>
      <c r="E112" s="22" t="s">
        <v>14848</v>
      </c>
      <c r="F112" s="22" t="s">
        <v>14912</v>
      </c>
      <c r="G112" s="22" t="s">
        <v>9610</v>
      </c>
      <c r="H112" s="41" t="s">
        <v>331</v>
      </c>
      <c r="I112" s="22" t="s">
        <v>245</v>
      </c>
      <c r="J112" s="48" t="s">
        <v>14923</v>
      </c>
      <c r="K112" s="22" t="s">
        <v>35</v>
      </c>
      <c r="L112" s="22" t="s">
        <v>36</v>
      </c>
      <c r="M112" s="22" t="s">
        <v>14861</v>
      </c>
      <c r="N112" s="48">
        <v>14</v>
      </c>
      <c r="O112" s="49">
        <v>208.8</v>
      </c>
      <c r="P112" s="23" t="s">
        <v>37</v>
      </c>
      <c r="Q112" s="49">
        <f t="shared" si="4"/>
        <v>2923.2000000000003</v>
      </c>
      <c r="R112" s="49"/>
      <c r="S112" s="49">
        <f t="shared" si="5"/>
        <v>2923.2000000000003</v>
      </c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29" s="21" customFormat="1" ht="46.5" customHeight="1" x14ac:dyDescent="0.3">
      <c r="A113" s="22" t="s">
        <v>14846</v>
      </c>
      <c r="B113" s="22" t="s">
        <v>14847</v>
      </c>
      <c r="C113" s="22" t="s">
        <v>14848</v>
      </c>
      <c r="D113" s="22" t="s">
        <v>14878</v>
      </c>
      <c r="E113" s="22" t="s">
        <v>14848</v>
      </c>
      <c r="F113" s="22" t="s">
        <v>14912</v>
      </c>
      <c r="G113" s="22" t="s">
        <v>9610</v>
      </c>
      <c r="H113" s="41" t="s">
        <v>331</v>
      </c>
      <c r="I113" s="22" t="s">
        <v>9611</v>
      </c>
      <c r="J113" s="48" t="s">
        <v>14924</v>
      </c>
      <c r="K113" s="22" t="s">
        <v>35</v>
      </c>
      <c r="L113" s="22" t="s">
        <v>36</v>
      </c>
      <c r="M113" s="22" t="s">
        <v>14861</v>
      </c>
      <c r="N113" s="48">
        <v>8</v>
      </c>
      <c r="O113" s="49">
        <v>290</v>
      </c>
      <c r="P113" s="23" t="s">
        <v>37</v>
      </c>
      <c r="Q113" s="49">
        <f t="shared" si="4"/>
        <v>2320</v>
      </c>
      <c r="R113" s="49"/>
      <c r="S113" s="49">
        <f t="shared" si="5"/>
        <v>2320</v>
      </c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spans="1:29" s="21" customFormat="1" ht="46.5" customHeight="1" x14ac:dyDescent="0.3">
      <c r="A114" s="22" t="s">
        <v>14846</v>
      </c>
      <c r="B114" s="22" t="s">
        <v>14847</v>
      </c>
      <c r="C114" s="22" t="s">
        <v>14848</v>
      </c>
      <c r="D114" s="22" t="s">
        <v>14878</v>
      </c>
      <c r="E114" s="22" t="s">
        <v>14848</v>
      </c>
      <c r="F114" s="22" t="s">
        <v>14912</v>
      </c>
      <c r="G114" s="22" t="s">
        <v>9867</v>
      </c>
      <c r="H114" s="41" t="s">
        <v>336</v>
      </c>
      <c r="I114" s="22" t="s">
        <v>14925</v>
      </c>
      <c r="J114" s="48" t="s">
        <v>9953</v>
      </c>
      <c r="K114" s="22" t="s">
        <v>35</v>
      </c>
      <c r="L114" s="22" t="s">
        <v>36</v>
      </c>
      <c r="M114" s="22" t="s">
        <v>14861</v>
      </c>
      <c r="N114" s="48">
        <v>3</v>
      </c>
      <c r="O114" s="49">
        <v>179.8</v>
      </c>
      <c r="P114" s="23" t="s">
        <v>37</v>
      </c>
      <c r="Q114" s="49">
        <f t="shared" si="4"/>
        <v>539.40000000000009</v>
      </c>
      <c r="R114" s="49"/>
      <c r="S114" s="49">
        <f t="shared" si="5"/>
        <v>539.40000000000009</v>
      </c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29" s="21" customFormat="1" ht="46.5" customHeight="1" x14ac:dyDescent="0.3">
      <c r="A115" s="22" t="s">
        <v>14846</v>
      </c>
      <c r="B115" s="22" t="s">
        <v>14847</v>
      </c>
      <c r="C115" s="22" t="s">
        <v>14848</v>
      </c>
      <c r="D115" s="22" t="s">
        <v>14878</v>
      </c>
      <c r="E115" s="22" t="s">
        <v>14926</v>
      </c>
      <c r="F115" s="22" t="s">
        <v>14912</v>
      </c>
      <c r="G115" s="22" t="s">
        <v>421</v>
      </c>
      <c r="H115" s="41" t="s">
        <v>46</v>
      </c>
      <c r="I115" s="22" t="s">
        <v>14927</v>
      </c>
      <c r="J115" s="48" t="s">
        <v>9320</v>
      </c>
      <c r="K115" s="22" t="s">
        <v>35</v>
      </c>
      <c r="L115" s="22" t="s">
        <v>36</v>
      </c>
      <c r="M115" s="22" t="s">
        <v>68</v>
      </c>
      <c r="N115" s="48">
        <v>6</v>
      </c>
      <c r="O115" s="49">
        <v>75.400000000000006</v>
      </c>
      <c r="P115" s="23" t="s">
        <v>37</v>
      </c>
      <c r="Q115" s="49">
        <f t="shared" si="4"/>
        <v>452.40000000000003</v>
      </c>
      <c r="R115" s="49"/>
      <c r="S115" s="49">
        <f t="shared" si="5"/>
        <v>452.40000000000003</v>
      </c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29" s="21" customFormat="1" ht="46.5" customHeight="1" x14ac:dyDescent="0.3">
      <c r="A116" s="22" t="s">
        <v>14846</v>
      </c>
      <c r="B116" s="22" t="s">
        <v>14847</v>
      </c>
      <c r="C116" s="22" t="s">
        <v>14848</v>
      </c>
      <c r="D116" s="22" t="s">
        <v>14878</v>
      </c>
      <c r="E116" s="22" t="s">
        <v>14926</v>
      </c>
      <c r="F116" s="22" t="s">
        <v>14912</v>
      </c>
      <c r="G116" s="22" t="s">
        <v>421</v>
      </c>
      <c r="H116" s="41" t="s">
        <v>46</v>
      </c>
      <c r="I116" s="22" t="s">
        <v>14930</v>
      </c>
      <c r="J116" s="48" t="s">
        <v>48</v>
      </c>
      <c r="K116" s="22" t="s">
        <v>35</v>
      </c>
      <c r="L116" s="22" t="s">
        <v>36</v>
      </c>
      <c r="M116" s="22" t="s">
        <v>157</v>
      </c>
      <c r="N116" s="48">
        <v>6</v>
      </c>
      <c r="O116" s="49">
        <v>71</v>
      </c>
      <c r="P116" s="23" t="s">
        <v>37</v>
      </c>
      <c r="Q116" s="49">
        <f t="shared" si="4"/>
        <v>426</v>
      </c>
      <c r="R116" s="49"/>
      <c r="S116" s="49">
        <f t="shared" si="5"/>
        <v>426</v>
      </c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29" s="21" customFormat="1" ht="46.5" customHeight="1" x14ac:dyDescent="0.3">
      <c r="A117" s="22" t="s">
        <v>14846</v>
      </c>
      <c r="B117" s="22" t="s">
        <v>14847</v>
      </c>
      <c r="C117" s="22" t="s">
        <v>14848</v>
      </c>
      <c r="D117" s="22" t="s">
        <v>14877</v>
      </c>
      <c r="E117" s="22" t="s">
        <v>14848</v>
      </c>
      <c r="F117" s="22" t="s">
        <v>14928</v>
      </c>
      <c r="G117" s="22" t="s">
        <v>14929</v>
      </c>
      <c r="H117" s="41" t="s">
        <v>396</v>
      </c>
      <c r="I117" s="22" t="s">
        <v>35</v>
      </c>
      <c r="J117" s="48" t="s">
        <v>14931</v>
      </c>
      <c r="K117" s="22" t="s">
        <v>35</v>
      </c>
      <c r="L117" s="22" t="s">
        <v>36</v>
      </c>
      <c r="M117" s="22" t="s">
        <v>14866</v>
      </c>
      <c r="N117" s="48">
        <v>1</v>
      </c>
      <c r="O117" s="49">
        <v>4101.76</v>
      </c>
      <c r="P117" s="23" t="s">
        <v>37</v>
      </c>
      <c r="Q117" s="49">
        <f t="shared" si="4"/>
        <v>4101.76</v>
      </c>
      <c r="R117" s="49"/>
      <c r="S117" s="49">
        <f t="shared" si="5"/>
        <v>4101.76</v>
      </c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29" s="21" customFormat="1" ht="46.5" customHeight="1" x14ac:dyDescent="0.3">
      <c r="A118" s="22" t="s">
        <v>14961</v>
      </c>
      <c r="B118" s="22" t="s">
        <v>14855</v>
      </c>
      <c r="C118" s="22" t="s">
        <v>14848</v>
      </c>
      <c r="D118" s="22" t="s">
        <v>14853</v>
      </c>
      <c r="E118" s="22" t="s">
        <v>14848</v>
      </c>
      <c r="F118" s="22" t="s">
        <v>14854</v>
      </c>
      <c r="G118" s="22">
        <v>35801</v>
      </c>
      <c r="H118" s="41" t="s">
        <v>394</v>
      </c>
      <c r="I118" s="22" t="s">
        <v>35</v>
      </c>
      <c r="J118" s="48" t="s">
        <v>14932</v>
      </c>
      <c r="K118" s="22" t="s">
        <v>35</v>
      </c>
      <c r="L118" s="22" t="s">
        <v>36</v>
      </c>
      <c r="M118" s="22" t="s">
        <v>14933</v>
      </c>
      <c r="N118" s="48">
        <v>1</v>
      </c>
      <c r="O118" s="49">
        <v>5000</v>
      </c>
      <c r="P118" s="23" t="s">
        <v>14934</v>
      </c>
      <c r="Q118" s="49">
        <f t="shared" ref="Q118:Q132" si="6">N118*O118</f>
        <v>5000</v>
      </c>
      <c r="R118" s="49">
        <v>0</v>
      </c>
      <c r="S118" s="49">
        <v>5000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</row>
    <row r="119" spans="1:29" s="21" customFormat="1" ht="46.5" customHeight="1" x14ac:dyDescent="0.3">
      <c r="A119" s="22" t="s">
        <v>14961</v>
      </c>
      <c r="B119" s="22" t="s">
        <v>14855</v>
      </c>
      <c r="C119" s="22" t="s">
        <v>14848</v>
      </c>
      <c r="D119" s="22" t="s">
        <v>14871</v>
      </c>
      <c r="E119" s="22" t="s">
        <v>14872</v>
      </c>
      <c r="F119" s="22" t="s">
        <v>14903</v>
      </c>
      <c r="G119" s="22">
        <v>21101</v>
      </c>
      <c r="H119" s="41" t="s">
        <v>61</v>
      </c>
      <c r="I119" s="22" t="s">
        <v>277</v>
      </c>
      <c r="J119" s="48" t="s">
        <v>14935</v>
      </c>
      <c r="K119" s="22" t="s">
        <v>35</v>
      </c>
      <c r="L119" s="22" t="s">
        <v>36</v>
      </c>
      <c r="M119" s="22" t="s">
        <v>68</v>
      </c>
      <c r="N119" s="48">
        <v>24</v>
      </c>
      <c r="O119" s="49">
        <v>773</v>
      </c>
      <c r="P119" s="23" t="s">
        <v>14934</v>
      </c>
      <c r="Q119" s="49">
        <f t="shared" si="6"/>
        <v>18552</v>
      </c>
      <c r="R119" s="49">
        <v>0</v>
      </c>
      <c r="S119" s="49">
        <v>18552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</row>
    <row r="120" spans="1:29" s="21" customFormat="1" ht="46.5" customHeight="1" x14ac:dyDescent="0.3">
      <c r="A120" s="22" t="s">
        <v>14961</v>
      </c>
      <c r="B120" s="22" t="s">
        <v>14855</v>
      </c>
      <c r="C120" s="22" t="s">
        <v>14848</v>
      </c>
      <c r="D120" s="22" t="s">
        <v>14871</v>
      </c>
      <c r="E120" s="22" t="s">
        <v>14872</v>
      </c>
      <c r="F120" s="22" t="s">
        <v>14903</v>
      </c>
      <c r="G120" s="22">
        <v>21101</v>
      </c>
      <c r="H120" s="41" t="s">
        <v>61</v>
      </c>
      <c r="I120" s="22" t="s">
        <v>1143</v>
      </c>
      <c r="J120" s="48" t="s">
        <v>1144</v>
      </c>
      <c r="K120" s="22" t="s">
        <v>35</v>
      </c>
      <c r="L120" s="22" t="s">
        <v>36</v>
      </c>
      <c r="M120" s="22" t="s">
        <v>14861</v>
      </c>
      <c r="N120" s="48">
        <v>9</v>
      </c>
      <c r="O120" s="49">
        <v>56</v>
      </c>
      <c r="P120" s="23" t="s">
        <v>14934</v>
      </c>
      <c r="Q120" s="49">
        <f t="shared" si="6"/>
        <v>504</v>
      </c>
      <c r="R120" s="49">
        <v>0</v>
      </c>
      <c r="S120" s="49">
        <v>504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</row>
    <row r="121" spans="1:29" s="21" customFormat="1" ht="46.5" customHeight="1" x14ac:dyDescent="0.3">
      <c r="A121" s="22" t="s">
        <v>14961</v>
      </c>
      <c r="B121" s="22" t="s">
        <v>14855</v>
      </c>
      <c r="C121" s="22" t="s">
        <v>14848</v>
      </c>
      <c r="D121" s="22" t="s">
        <v>14871</v>
      </c>
      <c r="E121" s="22" t="s">
        <v>14872</v>
      </c>
      <c r="F121" s="22" t="s">
        <v>14903</v>
      </c>
      <c r="G121" s="22">
        <v>21401</v>
      </c>
      <c r="H121" s="41" t="s">
        <v>311</v>
      </c>
      <c r="I121" s="22" t="s">
        <v>5124</v>
      </c>
      <c r="J121" s="48" t="s">
        <v>5125</v>
      </c>
      <c r="K121" s="22" t="s">
        <v>35</v>
      </c>
      <c r="L121" s="22" t="s">
        <v>36</v>
      </c>
      <c r="M121" s="22" t="s">
        <v>14861</v>
      </c>
      <c r="N121" s="48">
        <v>1</v>
      </c>
      <c r="O121" s="49">
        <v>3712</v>
      </c>
      <c r="P121" s="23" t="s">
        <v>14934</v>
      </c>
      <c r="Q121" s="49">
        <f t="shared" si="6"/>
        <v>3712</v>
      </c>
      <c r="R121" s="49">
        <v>0</v>
      </c>
      <c r="S121" s="49">
        <v>3712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</row>
    <row r="122" spans="1:29" s="21" customFormat="1" ht="46.5" customHeight="1" x14ac:dyDescent="0.3">
      <c r="A122" s="22" t="s">
        <v>14961</v>
      </c>
      <c r="B122" s="22" t="s">
        <v>14855</v>
      </c>
      <c r="C122" s="22" t="s">
        <v>14848</v>
      </c>
      <c r="D122" s="22" t="s">
        <v>14871</v>
      </c>
      <c r="E122" s="22" t="s">
        <v>14872</v>
      </c>
      <c r="F122" s="22" t="s">
        <v>14903</v>
      </c>
      <c r="G122" s="22">
        <v>21401</v>
      </c>
      <c r="H122" s="41" t="s">
        <v>311</v>
      </c>
      <c r="I122" s="22" t="s">
        <v>5126</v>
      </c>
      <c r="J122" s="48" t="s">
        <v>5127</v>
      </c>
      <c r="K122" s="22" t="s">
        <v>35</v>
      </c>
      <c r="L122" s="22" t="s">
        <v>36</v>
      </c>
      <c r="M122" s="22" t="s">
        <v>14861</v>
      </c>
      <c r="N122" s="48">
        <v>2</v>
      </c>
      <c r="O122" s="49">
        <v>1740</v>
      </c>
      <c r="P122" s="23" t="s">
        <v>14934</v>
      </c>
      <c r="Q122" s="49">
        <f t="shared" si="6"/>
        <v>3480</v>
      </c>
      <c r="R122" s="49">
        <v>0</v>
      </c>
      <c r="S122" s="49">
        <v>3480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</row>
    <row r="123" spans="1:29" s="21" customFormat="1" ht="46.5" customHeight="1" x14ac:dyDescent="0.3">
      <c r="A123" s="22" t="s">
        <v>14961</v>
      </c>
      <c r="B123" s="22" t="s">
        <v>14855</v>
      </c>
      <c r="C123" s="22" t="s">
        <v>14848</v>
      </c>
      <c r="D123" s="22" t="s">
        <v>14849</v>
      </c>
      <c r="E123" s="22" t="s">
        <v>14936</v>
      </c>
      <c r="F123" s="22" t="s">
        <v>14851</v>
      </c>
      <c r="G123" s="22">
        <v>24801</v>
      </c>
      <c r="H123" s="41" t="s">
        <v>201</v>
      </c>
      <c r="I123" s="22" t="s">
        <v>8129</v>
      </c>
      <c r="J123" s="48" t="s">
        <v>203</v>
      </c>
      <c r="K123" s="22" t="s">
        <v>35</v>
      </c>
      <c r="L123" s="22" t="s">
        <v>36</v>
      </c>
      <c r="M123" s="22" t="s">
        <v>298</v>
      </c>
      <c r="N123" s="48">
        <v>11</v>
      </c>
      <c r="O123" s="49">
        <v>793</v>
      </c>
      <c r="P123" s="23" t="s">
        <v>14934</v>
      </c>
      <c r="Q123" s="49">
        <f t="shared" si="6"/>
        <v>8723</v>
      </c>
      <c r="R123" s="49">
        <v>0</v>
      </c>
      <c r="S123" s="49">
        <v>8723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</row>
    <row r="124" spans="1:29" s="21" customFormat="1" ht="46.5" customHeight="1" x14ac:dyDescent="0.3">
      <c r="A124" s="22" t="s">
        <v>14961</v>
      </c>
      <c r="B124" s="22" t="s">
        <v>14855</v>
      </c>
      <c r="C124" s="22" t="s">
        <v>14848</v>
      </c>
      <c r="D124" s="22" t="s">
        <v>14849</v>
      </c>
      <c r="E124" s="22" t="s">
        <v>14936</v>
      </c>
      <c r="F124" s="22" t="s">
        <v>14851</v>
      </c>
      <c r="G124" s="22">
        <v>24801</v>
      </c>
      <c r="H124" s="41" t="s">
        <v>201</v>
      </c>
      <c r="I124" s="22" t="s">
        <v>7907</v>
      </c>
      <c r="J124" s="48" t="s">
        <v>7908</v>
      </c>
      <c r="K124" s="22" t="s">
        <v>35</v>
      </c>
      <c r="L124" s="22" t="s">
        <v>36</v>
      </c>
      <c r="M124" s="22" t="s">
        <v>14861</v>
      </c>
      <c r="N124" s="48">
        <v>1</v>
      </c>
      <c r="O124" s="49">
        <v>374</v>
      </c>
      <c r="P124" s="23" t="s">
        <v>14934</v>
      </c>
      <c r="Q124" s="49">
        <f t="shared" si="6"/>
        <v>374</v>
      </c>
      <c r="R124" s="49">
        <v>0</v>
      </c>
      <c r="S124" s="49">
        <v>374</v>
      </c>
      <c r="T124" s="23">
        <v>0</v>
      </c>
      <c r="U124" s="23">
        <v>0</v>
      </c>
      <c r="V124" s="23">
        <v>0</v>
      </c>
      <c r="W124" s="23">
        <v>0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</row>
    <row r="125" spans="1:29" s="21" customFormat="1" ht="46.5" customHeight="1" x14ac:dyDescent="0.3">
      <c r="A125" s="22" t="s">
        <v>14961</v>
      </c>
      <c r="B125" s="22" t="s">
        <v>14855</v>
      </c>
      <c r="C125" s="22" t="s">
        <v>14848</v>
      </c>
      <c r="D125" s="22" t="s">
        <v>14849</v>
      </c>
      <c r="E125" s="22" t="s">
        <v>14936</v>
      </c>
      <c r="F125" s="22" t="s">
        <v>14851</v>
      </c>
      <c r="G125" s="22">
        <v>24801</v>
      </c>
      <c r="H125" s="41" t="s">
        <v>201</v>
      </c>
      <c r="I125" s="22" t="s">
        <v>8110</v>
      </c>
      <c r="J125" s="48" t="s">
        <v>14937</v>
      </c>
      <c r="K125" s="22" t="s">
        <v>35</v>
      </c>
      <c r="L125" s="22" t="s">
        <v>36</v>
      </c>
      <c r="M125" s="22" t="s">
        <v>14861</v>
      </c>
      <c r="N125" s="48">
        <v>1</v>
      </c>
      <c r="O125" s="49">
        <v>2088</v>
      </c>
      <c r="P125" s="23" t="s">
        <v>14934</v>
      </c>
      <c r="Q125" s="49">
        <f t="shared" si="6"/>
        <v>2088</v>
      </c>
      <c r="R125" s="49">
        <v>0</v>
      </c>
      <c r="S125" s="49">
        <v>2088</v>
      </c>
      <c r="T125" s="23">
        <v>0</v>
      </c>
      <c r="U125" s="23">
        <v>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</row>
    <row r="126" spans="1:29" s="21" customFormat="1" ht="46.5" customHeight="1" x14ac:dyDescent="0.3">
      <c r="A126" s="22" t="s">
        <v>14961</v>
      </c>
      <c r="B126" s="22" t="s">
        <v>14855</v>
      </c>
      <c r="C126" s="22" t="s">
        <v>14848</v>
      </c>
      <c r="D126" s="22" t="s">
        <v>14849</v>
      </c>
      <c r="E126" s="22" t="s">
        <v>14936</v>
      </c>
      <c r="F126" s="22" t="s">
        <v>14851</v>
      </c>
      <c r="G126" s="22">
        <v>29401</v>
      </c>
      <c r="H126" s="41" t="s">
        <v>338</v>
      </c>
      <c r="I126" s="22" t="s">
        <v>11621</v>
      </c>
      <c r="J126" s="48" t="s">
        <v>11622</v>
      </c>
      <c r="K126" s="22" t="s">
        <v>35</v>
      </c>
      <c r="L126" s="22" t="s">
        <v>36</v>
      </c>
      <c r="M126" s="22" t="s">
        <v>14861</v>
      </c>
      <c r="N126" s="48">
        <v>6</v>
      </c>
      <c r="O126" s="49">
        <v>139</v>
      </c>
      <c r="P126" s="23" t="s">
        <v>14934</v>
      </c>
      <c r="Q126" s="49">
        <f t="shared" si="6"/>
        <v>834</v>
      </c>
      <c r="R126" s="49">
        <v>0</v>
      </c>
      <c r="S126" s="49">
        <v>834</v>
      </c>
      <c r="T126" s="23">
        <v>0</v>
      </c>
      <c r="U126" s="23">
        <v>0</v>
      </c>
      <c r="V126" s="23">
        <v>0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</row>
    <row r="127" spans="1:29" s="21" customFormat="1" ht="46.5" customHeight="1" x14ac:dyDescent="0.3">
      <c r="A127" s="22" t="s">
        <v>14961</v>
      </c>
      <c r="B127" s="22" t="s">
        <v>14855</v>
      </c>
      <c r="C127" s="22" t="s">
        <v>14848</v>
      </c>
      <c r="D127" s="22" t="s">
        <v>14849</v>
      </c>
      <c r="E127" s="22" t="s">
        <v>14936</v>
      </c>
      <c r="F127" s="22" t="s">
        <v>14851</v>
      </c>
      <c r="G127" s="22">
        <v>35501</v>
      </c>
      <c r="H127" s="41" t="s">
        <v>238</v>
      </c>
      <c r="I127" s="22" t="s">
        <v>35</v>
      </c>
      <c r="J127" s="48" t="s">
        <v>14938</v>
      </c>
      <c r="K127" s="22" t="s">
        <v>35</v>
      </c>
      <c r="L127" s="22" t="s">
        <v>36</v>
      </c>
      <c r="M127" s="22" t="s">
        <v>14933</v>
      </c>
      <c r="N127" s="48">
        <v>1</v>
      </c>
      <c r="O127" s="49">
        <v>1694</v>
      </c>
      <c r="P127" s="23" t="s">
        <v>14934</v>
      </c>
      <c r="Q127" s="49">
        <f t="shared" si="6"/>
        <v>1694</v>
      </c>
      <c r="R127" s="49">
        <v>0</v>
      </c>
      <c r="S127" s="49">
        <v>1694</v>
      </c>
      <c r="T127" s="23">
        <v>0</v>
      </c>
      <c r="U127" s="23">
        <v>0</v>
      </c>
      <c r="V127" s="23">
        <v>0</v>
      </c>
      <c r="W127" s="23">
        <v>0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</row>
    <row r="128" spans="1:29" s="21" customFormat="1" ht="46.5" customHeight="1" x14ac:dyDescent="0.3">
      <c r="A128" s="22" t="s">
        <v>14961</v>
      </c>
      <c r="B128" s="22" t="s">
        <v>14855</v>
      </c>
      <c r="C128" s="22" t="s">
        <v>14848</v>
      </c>
      <c r="D128" s="22" t="s">
        <v>14849</v>
      </c>
      <c r="E128" s="22" t="s">
        <v>14850</v>
      </c>
      <c r="F128" s="22" t="s">
        <v>14939</v>
      </c>
      <c r="G128" s="22">
        <v>26102</v>
      </c>
      <c r="H128" s="41" t="s">
        <v>327</v>
      </c>
      <c r="I128" s="22" t="s">
        <v>9488</v>
      </c>
      <c r="J128" s="48" t="s">
        <v>9489</v>
      </c>
      <c r="K128" s="22" t="s">
        <v>14940</v>
      </c>
      <c r="L128" s="22" t="s">
        <v>36</v>
      </c>
      <c r="M128" s="22" t="s">
        <v>14861</v>
      </c>
      <c r="N128" s="48">
        <v>18</v>
      </c>
      <c r="O128" s="49">
        <v>200</v>
      </c>
      <c r="P128" s="23" t="s">
        <v>14934</v>
      </c>
      <c r="Q128" s="49">
        <f t="shared" si="6"/>
        <v>3600</v>
      </c>
      <c r="R128" s="49">
        <v>0</v>
      </c>
      <c r="S128" s="49">
        <v>3600</v>
      </c>
      <c r="T128" s="23">
        <v>0</v>
      </c>
      <c r="U128" s="23">
        <v>0</v>
      </c>
      <c r="V128" s="23">
        <v>0</v>
      </c>
      <c r="W128" s="23">
        <v>0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</row>
    <row r="129" spans="1:29" s="21" customFormat="1" ht="46.5" customHeight="1" x14ac:dyDescent="0.3">
      <c r="A129" s="22" t="s">
        <v>14961</v>
      </c>
      <c r="B129" s="22" t="s">
        <v>14855</v>
      </c>
      <c r="C129" s="22" t="s">
        <v>14848</v>
      </c>
      <c r="D129" s="22" t="s">
        <v>14849</v>
      </c>
      <c r="E129" s="22" t="s">
        <v>14850</v>
      </c>
      <c r="F129" s="22" t="s">
        <v>14939</v>
      </c>
      <c r="G129" s="22">
        <v>26102</v>
      </c>
      <c r="H129" s="41" t="s">
        <v>327</v>
      </c>
      <c r="I129" s="22" t="s">
        <v>9490</v>
      </c>
      <c r="J129" s="48" t="s">
        <v>9491</v>
      </c>
      <c r="K129" s="22" t="s">
        <v>14940</v>
      </c>
      <c r="L129" s="22" t="s">
        <v>36</v>
      </c>
      <c r="M129" s="22" t="s">
        <v>14861</v>
      </c>
      <c r="N129" s="48">
        <v>1</v>
      </c>
      <c r="O129" s="49">
        <v>100</v>
      </c>
      <c r="P129" s="23" t="s">
        <v>14934</v>
      </c>
      <c r="Q129" s="49">
        <f t="shared" si="6"/>
        <v>100</v>
      </c>
      <c r="R129" s="49">
        <v>0</v>
      </c>
      <c r="S129" s="49">
        <v>100</v>
      </c>
      <c r="T129" s="23">
        <v>0</v>
      </c>
      <c r="U129" s="23">
        <v>0</v>
      </c>
      <c r="V129" s="23">
        <v>0</v>
      </c>
      <c r="W129" s="23">
        <v>0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</row>
    <row r="130" spans="1:29" s="21" customFormat="1" ht="46.5" customHeight="1" x14ac:dyDescent="0.3">
      <c r="A130" s="22" t="s">
        <v>14961</v>
      </c>
      <c r="B130" s="22" t="s">
        <v>14855</v>
      </c>
      <c r="C130" s="22" t="s">
        <v>14848</v>
      </c>
      <c r="D130" s="22" t="s">
        <v>14849</v>
      </c>
      <c r="E130" s="22" t="s">
        <v>14850</v>
      </c>
      <c r="F130" s="22" t="s">
        <v>14941</v>
      </c>
      <c r="G130" s="22">
        <v>26102</v>
      </c>
      <c r="H130" s="41" t="s">
        <v>327</v>
      </c>
      <c r="I130" s="22" t="s">
        <v>9488</v>
      </c>
      <c r="J130" s="48" t="s">
        <v>9489</v>
      </c>
      <c r="K130" s="22" t="s">
        <v>14940</v>
      </c>
      <c r="L130" s="22" t="s">
        <v>36</v>
      </c>
      <c r="M130" s="22" t="s">
        <v>14861</v>
      </c>
      <c r="N130" s="48">
        <v>30</v>
      </c>
      <c r="O130" s="49">
        <v>200</v>
      </c>
      <c r="P130" s="23" t="s">
        <v>14934</v>
      </c>
      <c r="Q130" s="49">
        <f t="shared" si="6"/>
        <v>6000</v>
      </c>
      <c r="R130" s="49">
        <v>0</v>
      </c>
      <c r="S130" s="49">
        <v>6000</v>
      </c>
      <c r="T130" s="23">
        <v>0</v>
      </c>
      <c r="U130" s="23">
        <v>0</v>
      </c>
      <c r="V130" s="23">
        <v>0</v>
      </c>
      <c r="W130" s="23">
        <v>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</row>
    <row r="131" spans="1:29" s="21" customFormat="1" ht="46.5" customHeight="1" x14ac:dyDescent="0.3">
      <c r="A131" s="22" t="s">
        <v>14961</v>
      </c>
      <c r="B131" s="22" t="s">
        <v>14855</v>
      </c>
      <c r="C131" s="22" t="s">
        <v>14848</v>
      </c>
      <c r="D131" s="22" t="s">
        <v>14849</v>
      </c>
      <c r="E131" s="22" t="s">
        <v>14850</v>
      </c>
      <c r="F131" s="22" t="s">
        <v>14941</v>
      </c>
      <c r="G131" s="22">
        <v>26102</v>
      </c>
      <c r="H131" s="41" t="s">
        <v>327</v>
      </c>
      <c r="I131" s="22" t="s">
        <v>9490</v>
      </c>
      <c r="J131" s="48" t="s">
        <v>9491</v>
      </c>
      <c r="K131" s="22" t="s">
        <v>14940</v>
      </c>
      <c r="L131" s="22" t="s">
        <v>36</v>
      </c>
      <c r="M131" s="22" t="s">
        <v>14861</v>
      </c>
      <c r="N131" s="48">
        <v>1</v>
      </c>
      <c r="O131" s="49">
        <v>100</v>
      </c>
      <c r="P131" s="23" t="s">
        <v>14934</v>
      </c>
      <c r="Q131" s="49">
        <f t="shared" si="6"/>
        <v>100</v>
      </c>
      <c r="R131" s="49">
        <v>0</v>
      </c>
      <c r="S131" s="49">
        <v>100</v>
      </c>
      <c r="T131" s="23">
        <v>0</v>
      </c>
      <c r="U131" s="23">
        <v>0</v>
      </c>
      <c r="V131" s="23">
        <v>0</v>
      </c>
      <c r="W131" s="23">
        <v>0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</row>
    <row r="132" spans="1:29" s="21" customFormat="1" ht="46.5" customHeight="1" x14ac:dyDescent="0.3">
      <c r="A132" s="22" t="s">
        <v>14961</v>
      </c>
      <c r="B132" s="22" t="s">
        <v>14855</v>
      </c>
      <c r="C132" s="22" t="s">
        <v>14848</v>
      </c>
      <c r="D132" s="22" t="s">
        <v>14849</v>
      </c>
      <c r="E132" s="22" t="s">
        <v>14936</v>
      </c>
      <c r="F132" s="22" t="s">
        <v>14942</v>
      </c>
      <c r="G132" s="22">
        <v>22106</v>
      </c>
      <c r="H132" s="41" t="s">
        <v>314</v>
      </c>
      <c r="I132" s="22" t="s">
        <v>5949</v>
      </c>
      <c r="J132" s="48" t="s">
        <v>185</v>
      </c>
      <c r="K132" s="22" t="s">
        <v>35</v>
      </c>
      <c r="L132" s="22" t="s">
        <v>36</v>
      </c>
      <c r="M132" s="22" t="s">
        <v>269</v>
      </c>
      <c r="N132" s="48">
        <v>1</v>
      </c>
      <c r="O132" s="49">
        <v>7200</v>
      </c>
      <c r="P132" s="23" t="s">
        <v>14934</v>
      </c>
      <c r="Q132" s="49">
        <f t="shared" si="6"/>
        <v>7200</v>
      </c>
      <c r="R132" s="49">
        <v>0</v>
      </c>
      <c r="S132" s="49">
        <v>7200</v>
      </c>
      <c r="T132" s="23">
        <v>0</v>
      </c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</row>
    <row r="133" spans="1:29" s="21" customFormat="1" ht="46.5" customHeight="1" x14ac:dyDescent="0.3">
      <c r="A133" s="22" t="s">
        <v>14961</v>
      </c>
      <c r="B133" s="22" t="s">
        <v>14856</v>
      </c>
      <c r="C133" s="22" t="s">
        <v>14848</v>
      </c>
      <c r="D133" s="22" t="s">
        <v>14853</v>
      </c>
      <c r="E133" s="22" t="s">
        <v>14848</v>
      </c>
      <c r="F133" s="22" t="s">
        <v>14962</v>
      </c>
      <c r="G133" s="22">
        <v>21401</v>
      </c>
      <c r="H133" s="41" t="s">
        <v>14963</v>
      </c>
      <c r="I133" s="22" t="s">
        <v>5128</v>
      </c>
      <c r="J133" s="48" t="s">
        <v>5129</v>
      </c>
      <c r="K133" s="22" t="s">
        <v>35</v>
      </c>
      <c r="L133" s="22" t="s">
        <v>36</v>
      </c>
      <c r="M133" s="22" t="s">
        <v>14861</v>
      </c>
      <c r="N133" s="48">
        <v>1</v>
      </c>
      <c r="O133" s="49">
        <v>5776</v>
      </c>
      <c r="P133" s="23" t="s">
        <v>14964</v>
      </c>
      <c r="Q133" s="49">
        <v>5776</v>
      </c>
      <c r="R133" s="49" t="s">
        <v>35</v>
      </c>
      <c r="S133" s="49">
        <f>Q133</f>
        <v>5776</v>
      </c>
      <c r="T133" s="23" t="s">
        <v>35</v>
      </c>
      <c r="U133" s="23" t="s">
        <v>35</v>
      </c>
      <c r="V133" s="23" t="s">
        <v>35</v>
      </c>
      <c r="W133" s="23" t="s">
        <v>35</v>
      </c>
      <c r="X133" s="23" t="s">
        <v>35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23" t="s">
        <v>35</v>
      </c>
    </row>
    <row r="134" spans="1:29" s="21" customFormat="1" ht="46.5" customHeight="1" x14ac:dyDescent="0.3">
      <c r="A134" s="22" t="s">
        <v>14961</v>
      </c>
      <c r="B134" s="22" t="s">
        <v>14856</v>
      </c>
      <c r="C134" s="22" t="s">
        <v>14848</v>
      </c>
      <c r="D134" s="22" t="s">
        <v>14853</v>
      </c>
      <c r="E134" s="22" t="s">
        <v>14848</v>
      </c>
      <c r="F134" s="22" t="s">
        <v>14962</v>
      </c>
      <c r="G134" s="22">
        <v>21401</v>
      </c>
      <c r="H134" s="41" t="s">
        <v>14963</v>
      </c>
      <c r="I134" s="22" t="s">
        <v>4624</v>
      </c>
      <c r="J134" s="48" t="s">
        <v>4625</v>
      </c>
      <c r="K134" s="22" t="s">
        <v>35</v>
      </c>
      <c r="L134" s="22" t="s">
        <v>36</v>
      </c>
      <c r="M134" s="22" t="s">
        <v>14861</v>
      </c>
      <c r="N134" s="48">
        <v>1</v>
      </c>
      <c r="O134" s="49">
        <v>1399</v>
      </c>
      <c r="P134" s="23" t="s">
        <v>14964</v>
      </c>
      <c r="Q134" s="49">
        <v>1399</v>
      </c>
      <c r="R134" s="49" t="s">
        <v>35</v>
      </c>
      <c r="S134" s="49">
        <f t="shared" ref="S134:S197" si="7">Q134</f>
        <v>1399</v>
      </c>
      <c r="T134" s="23" t="s">
        <v>35</v>
      </c>
      <c r="U134" s="23" t="s">
        <v>35</v>
      </c>
      <c r="V134" s="23" t="s">
        <v>35</v>
      </c>
      <c r="W134" s="23" t="s">
        <v>35</v>
      </c>
      <c r="X134" s="23" t="s">
        <v>35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23" t="s">
        <v>35</v>
      </c>
    </row>
    <row r="135" spans="1:29" s="21" customFormat="1" ht="46.5" customHeight="1" x14ac:dyDescent="0.3">
      <c r="A135" s="22" t="s">
        <v>14961</v>
      </c>
      <c r="B135" s="22" t="s">
        <v>14856</v>
      </c>
      <c r="C135" s="22" t="s">
        <v>14848</v>
      </c>
      <c r="D135" s="22" t="s">
        <v>14853</v>
      </c>
      <c r="E135" s="22" t="s">
        <v>14848</v>
      </c>
      <c r="F135" s="22" t="s">
        <v>14962</v>
      </c>
      <c r="G135" s="22">
        <v>22104</v>
      </c>
      <c r="H135" s="41" t="s">
        <v>14965</v>
      </c>
      <c r="I135" s="22">
        <v>2024020030</v>
      </c>
      <c r="J135" s="48" t="s">
        <v>5937</v>
      </c>
      <c r="K135" s="22" t="s">
        <v>35</v>
      </c>
      <c r="L135" s="22" t="s">
        <v>36</v>
      </c>
      <c r="M135" s="22" t="s">
        <v>14861</v>
      </c>
      <c r="N135" s="48">
        <v>42</v>
      </c>
      <c r="O135" s="49">
        <v>31</v>
      </c>
      <c r="P135" s="23" t="s">
        <v>14964</v>
      </c>
      <c r="Q135" s="49">
        <f t="shared" ref="Q135:Q198" si="8">N135*O135</f>
        <v>1302</v>
      </c>
      <c r="R135" s="49" t="s">
        <v>35</v>
      </c>
      <c r="S135" s="49">
        <f t="shared" si="7"/>
        <v>1302</v>
      </c>
      <c r="T135" s="23" t="s">
        <v>35</v>
      </c>
      <c r="U135" s="23" t="s">
        <v>35</v>
      </c>
      <c r="V135" s="23" t="s">
        <v>35</v>
      </c>
      <c r="W135" s="23" t="s">
        <v>35</v>
      </c>
      <c r="X135" s="23" t="s">
        <v>35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23" t="s">
        <v>35</v>
      </c>
    </row>
    <row r="136" spans="1:29" s="21" customFormat="1" ht="46.5" customHeight="1" x14ac:dyDescent="0.3">
      <c r="A136" s="22" t="s">
        <v>14961</v>
      </c>
      <c r="B136" s="22" t="s">
        <v>14856</v>
      </c>
      <c r="C136" s="22" t="s">
        <v>14848</v>
      </c>
      <c r="D136" s="22" t="s">
        <v>14853</v>
      </c>
      <c r="E136" s="22" t="s">
        <v>14848</v>
      </c>
      <c r="F136" s="22" t="s">
        <v>14962</v>
      </c>
      <c r="G136" s="22">
        <v>22104</v>
      </c>
      <c r="H136" s="41" t="s">
        <v>14965</v>
      </c>
      <c r="I136" s="22" t="s">
        <v>5942</v>
      </c>
      <c r="J136" s="48" t="s">
        <v>5943</v>
      </c>
      <c r="K136" s="22" t="s">
        <v>35</v>
      </c>
      <c r="L136" s="22" t="s">
        <v>36</v>
      </c>
      <c r="M136" s="22" t="s">
        <v>68</v>
      </c>
      <c r="N136" s="48">
        <v>2</v>
      </c>
      <c r="O136" s="49">
        <v>215</v>
      </c>
      <c r="P136" s="23" t="s">
        <v>14964</v>
      </c>
      <c r="Q136" s="49">
        <f t="shared" si="8"/>
        <v>430</v>
      </c>
      <c r="R136" s="49" t="s">
        <v>35</v>
      </c>
      <c r="S136" s="49">
        <f t="shared" si="7"/>
        <v>430</v>
      </c>
      <c r="T136" s="23" t="s">
        <v>35</v>
      </c>
      <c r="U136" s="23" t="s">
        <v>35</v>
      </c>
      <c r="V136" s="23" t="s">
        <v>35</v>
      </c>
      <c r="W136" s="23" t="s">
        <v>35</v>
      </c>
      <c r="X136" s="23" t="s">
        <v>35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23" t="s">
        <v>35</v>
      </c>
    </row>
    <row r="137" spans="1:29" s="21" customFormat="1" ht="46.5" customHeight="1" x14ac:dyDescent="0.3">
      <c r="A137" s="22" t="s">
        <v>14961</v>
      </c>
      <c r="B137" s="22" t="s">
        <v>14856</v>
      </c>
      <c r="C137" s="22" t="s">
        <v>14848</v>
      </c>
      <c r="D137" s="22" t="s">
        <v>14853</v>
      </c>
      <c r="E137" s="22" t="s">
        <v>14848</v>
      </c>
      <c r="F137" s="22" t="s">
        <v>14962</v>
      </c>
      <c r="G137" s="22">
        <v>22104</v>
      </c>
      <c r="H137" s="41" t="s">
        <v>14965</v>
      </c>
      <c r="I137" s="22" t="s">
        <v>5934</v>
      </c>
      <c r="J137" s="48" t="s">
        <v>5935</v>
      </c>
      <c r="K137" s="22" t="s">
        <v>35</v>
      </c>
      <c r="L137" s="22" t="s">
        <v>36</v>
      </c>
      <c r="M137" s="22" t="s">
        <v>55</v>
      </c>
      <c r="N137" s="48">
        <v>3</v>
      </c>
      <c r="O137" s="49">
        <v>240</v>
      </c>
      <c r="P137" s="23" t="s">
        <v>14964</v>
      </c>
      <c r="Q137" s="49">
        <f t="shared" si="8"/>
        <v>720</v>
      </c>
      <c r="R137" s="49" t="s">
        <v>35</v>
      </c>
      <c r="S137" s="49">
        <f t="shared" si="7"/>
        <v>720</v>
      </c>
      <c r="T137" s="23" t="s">
        <v>35</v>
      </c>
      <c r="U137" s="23" t="s">
        <v>35</v>
      </c>
      <c r="V137" s="23" t="s">
        <v>35</v>
      </c>
      <c r="W137" s="23" t="s">
        <v>35</v>
      </c>
      <c r="X137" s="23" t="s">
        <v>35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23" t="s">
        <v>35</v>
      </c>
    </row>
    <row r="138" spans="1:29" s="21" customFormat="1" ht="46.5" customHeight="1" x14ac:dyDescent="0.3">
      <c r="A138" s="22" t="s">
        <v>14961</v>
      </c>
      <c r="B138" s="22" t="s">
        <v>14856</v>
      </c>
      <c r="C138" s="22" t="s">
        <v>14848</v>
      </c>
      <c r="D138" s="22" t="s">
        <v>14853</v>
      </c>
      <c r="E138" s="22" t="s">
        <v>14848</v>
      </c>
      <c r="F138" s="22" t="s">
        <v>14962</v>
      </c>
      <c r="G138" s="22">
        <v>22104</v>
      </c>
      <c r="H138" s="41" t="s">
        <v>14965</v>
      </c>
      <c r="I138" s="22" t="s">
        <v>5798</v>
      </c>
      <c r="J138" s="48" t="s">
        <v>5799</v>
      </c>
      <c r="K138" s="22" t="s">
        <v>35</v>
      </c>
      <c r="L138" s="22" t="s">
        <v>36</v>
      </c>
      <c r="M138" s="22" t="s">
        <v>14861</v>
      </c>
      <c r="N138" s="48">
        <v>37</v>
      </c>
      <c r="O138" s="49">
        <v>4</v>
      </c>
      <c r="P138" s="23" t="s">
        <v>14964</v>
      </c>
      <c r="Q138" s="49">
        <f t="shared" si="8"/>
        <v>148</v>
      </c>
      <c r="R138" s="49" t="s">
        <v>35</v>
      </c>
      <c r="S138" s="49">
        <f>Q138</f>
        <v>148</v>
      </c>
      <c r="T138" s="23" t="s">
        <v>35</v>
      </c>
      <c r="U138" s="23" t="s">
        <v>35</v>
      </c>
      <c r="V138" s="23" t="s">
        <v>35</v>
      </c>
      <c r="W138" s="23" t="s">
        <v>35</v>
      </c>
      <c r="X138" s="23" t="s">
        <v>35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23" t="s">
        <v>35</v>
      </c>
    </row>
    <row r="139" spans="1:29" s="21" customFormat="1" ht="46.5" customHeight="1" x14ac:dyDescent="0.3">
      <c r="A139" s="22" t="s">
        <v>14961</v>
      </c>
      <c r="B139" s="22" t="s">
        <v>14856</v>
      </c>
      <c r="C139" s="22" t="s">
        <v>14848</v>
      </c>
      <c r="D139" s="22" t="s">
        <v>14853</v>
      </c>
      <c r="E139" s="22" t="s">
        <v>14848</v>
      </c>
      <c r="F139" s="22" t="s">
        <v>14962</v>
      </c>
      <c r="G139" s="22">
        <v>35301</v>
      </c>
      <c r="H139" s="41" t="s">
        <v>14966</v>
      </c>
      <c r="I139" s="22" t="s">
        <v>35</v>
      </c>
      <c r="J139" s="48" t="s">
        <v>14967</v>
      </c>
      <c r="K139" s="22" t="s">
        <v>35</v>
      </c>
      <c r="L139" s="22" t="s">
        <v>36</v>
      </c>
      <c r="M139" s="22" t="s">
        <v>14968</v>
      </c>
      <c r="N139" s="48">
        <v>1</v>
      </c>
      <c r="O139" s="49">
        <v>1276</v>
      </c>
      <c r="P139" s="23" t="s">
        <v>14964</v>
      </c>
      <c r="Q139" s="49">
        <f t="shared" si="8"/>
        <v>1276</v>
      </c>
      <c r="R139" s="49" t="s">
        <v>35</v>
      </c>
      <c r="S139" s="49">
        <f t="shared" si="7"/>
        <v>1276</v>
      </c>
      <c r="T139" s="23" t="s">
        <v>35</v>
      </c>
      <c r="U139" s="23" t="s">
        <v>35</v>
      </c>
      <c r="V139" s="23" t="s">
        <v>35</v>
      </c>
      <c r="W139" s="23" t="s">
        <v>35</v>
      </c>
      <c r="X139" s="23" t="s">
        <v>35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23" t="s">
        <v>35</v>
      </c>
    </row>
    <row r="140" spans="1:29" s="21" customFormat="1" ht="46.5" customHeight="1" x14ac:dyDescent="0.3">
      <c r="A140" s="22" t="s">
        <v>14961</v>
      </c>
      <c r="B140" s="22" t="s">
        <v>14856</v>
      </c>
      <c r="C140" s="22" t="s">
        <v>14848</v>
      </c>
      <c r="D140" s="22" t="s">
        <v>14853</v>
      </c>
      <c r="E140" s="22" t="s">
        <v>14848</v>
      </c>
      <c r="F140" s="22" t="s">
        <v>14962</v>
      </c>
      <c r="G140" s="22">
        <v>39202</v>
      </c>
      <c r="H140" s="41" t="s">
        <v>398</v>
      </c>
      <c r="I140" s="22" t="s">
        <v>35</v>
      </c>
      <c r="J140" s="48" t="s">
        <v>14969</v>
      </c>
      <c r="K140" s="22"/>
      <c r="L140" s="22" t="s">
        <v>36</v>
      </c>
      <c r="M140" s="22" t="s">
        <v>14968</v>
      </c>
      <c r="N140" s="48">
        <v>1</v>
      </c>
      <c r="O140" s="49">
        <v>1183</v>
      </c>
      <c r="P140" s="23" t="s">
        <v>14964</v>
      </c>
      <c r="Q140" s="49">
        <f t="shared" si="8"/>
        <v>1183</v>
      </c>
      <c r="R140" s="49" t="s">
        <v>35</v>
      </c>
      <c r="S140" s="49">
        <f t="shared" si="7"/>
        <v>1183</v>
      </c>
      <c r="T140" s="23" t="s">
        <v>35</v>
      </c>
      <c r="U140" s="23" t="s">
        <v>35</v>
      </c>
      <c r="V140" s="23" t="s">
        <v>35</v>
      </c>
      <c r="W140" s="23" t="s">
        <v>35</v>
      </c>
      <c r="X140" s="23" t="s">
        <v>35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23" t="s">
        <v>35</v>
      </c>
    </row>
    <row r="141" spans="1:29" s="21" customFormat="1" ht="46.5" customHeight="1" x14ac:dyDescent="0.3">
      <c r="A141" s="22" t="s">
        <v>14961</v>
      </c>
      <c r="B141" s="22" t="s">
        <v>14856</v>
      </c>
      <c r="C141" s="22" t="s">
        <v>14848</v>
      </c>
      <c r="D141" s="22" t="s">
        <v>14853</v>
      </c>
      <c r="E141" s="22" t="s">
        <v>14848</v>
      </c>
      <c r="F141" s="22" t="s">
        <v>14962</v>
      </c>
      <c r="G141" s="22">
        <v>39202</v>
      </c>
      <c r="H141" s="41" t="s">
        <v>398</v>
      </c>
      <c r="I141" s="22" t="s">
        <v>35</v>
      </c>
      <c r="J141" s="48" t="s">
        <v>14970</v>
      </c>
      <c r="K141" s="22" t="s">
        <v>35</v>
      </c>
      <c r="L141" s="22" t="s">
        <v>36</v>
      </c>
      <c r="M141" s="22" t="s">
        <v>14968</v>
      </c>
      <c r="N141" s="48">
        <v>67</v>
      </c>
      <c r="O141" s="49">
        <v>46</v>
      </c>
      <c r="P141" s="23" t="s">
        <v>14964</v>
      </c>
      <c r="Q141" s="49">
        <f t="shared" si="8"/>
        <v>3082</v>
      </c>
      <c r="R141" s="49" t="s">
        <v>35</v>
      </c>
      <c r="S141" s="49">
        <f t="shared" si="7"/>
        <v>3082</v>
      </c>
      <c r="T141" s="23" t="s">
        <v>35</v>
      </c>
      <c r="U141" s="23" t="s">
        <v>35</v>
      </c>
      <c r="V141" s="23" t="s">
        <v>35</v>
      </c>
      <c r="W141" s="23" t="s">
        <v>35</v>
      </c>
      <c r="X141" s="23" t="s">
        <v>35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23" t="s">
        <v>35</v>
      </c>
    </row>
    <row r="142" spans="1:29" s="21" customFormat="1" ht="46.5" customHeight="1" x14ac:dyDescent="0.3">
      <c r="A142" s="22" t="s">
        <v>14961</v>
      </c>
      <c r="B142" s="22" t="s">
        <v>14856</v>
      </c>
      <c r="C142" s="22" t="s">
        <v>14848</v>
      </c>
      <c r="D142" s="22" t="s">
        <v>14853</v>
      </c>
      <c r="E142" s="22" t="s">
        <v>14848</v>
      </c>
      <c r="F142" s="22" t="s">
        <v>14971</v>
      </c>
      <c r="G142" s="22">
        <v>31301</v>
      </c>
      <c r="H142" s="41" t="s">
        <v>14972</v>
      </c>
      <c r="I142" s="22" t="s">
        <v>35</v>
      </c>
      <c r="J142" s="48" t="s">
        <v>14973</v>
      </c>
      <c r="K142" s="22" t="s">
        <v>35</v>
      </c>
      <c r="L142" s="22" t="s">
        <v>36</v>
      </c>
      <c r="M142" s="22" t="s">
        <v>14968</v>
      </c>
      <c r="N142" s="48">
        <v>1</v>
      </c>
      <c r="O142" s="49">
        <v>1914</v>
      </c>
      <c r="P142" s="23" t="s">
        <v>14964</v>
      </c>
      <c r="Q142" s="49">
        <f t="shared" si="8"/>
        <v>1914</v>
      </c>
      <c r="R142" s="49" t="s">
        <v>35</v>
      </c>
      <c r="S142" s="49">
        <f t="shared" si="7"/>
        <v>1914</v>
      </c>
      <c r="T142" s="23" t="s">
        <v>35</v>
      </c>
      <c r="U142" s="23" t="s">
        <v>35</v>
      </c>
      <c r="V142" s="23" t="s">
        <v>35</v>
      </c>
      <c r="W142" s="23" t="s">
        <v>35</v>
      </c>
      <c r="X142" s="23" t="s">
        <v>35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23" t="s">
        <v>35</v>
      </c>
    </row>
    <row r="143" spans="1:29" s="21" customFormat="1" ht="46.5" customHeight="1" x14ac:dyDescent="0.3">
      <c r="A143" s="22" t="s">
        <v>14961</v>
      </c>
      <c r="B143" s="22" t="s">
        <v>14856</v>
      </c>
      <c r="C143" s="22" t="s">
        <v>14848</v>
      </c>
      <c r="D143" s="22" t="s">
        <v>14874</v>
      </c>
      <c r="E143" s="22" t="s">
        <v>14875</v>
      </c>
      <c r="F143" s="22" t="s">
        <v>14974</v>
      </c>
      <c r="G143" s="22">
        <v>22104</v>
      </c>
      <c r="H143" s="41" t="s">
        <v>14965</v>
      </c>
      <c r="I143" s="22" t="s">
        <v>5864</v>
      </c>
      <c r="J143" s="48" t="s">
        <v>5858</v>
      </c>
      <c r="K143" s="22" t="s">
        <v>35</v>
      </c>
      <c r="L143" s="22" t="s">
        <v>36</v>
      </c>
      <c r="M143" s="22" t="s">
        <v>14861</v>
      </c>
      <c r="N143" s="48">
        <v>48</v>
      </c>
      <c r="O143" s="49">
        <v>13</v>
      </c>
      <c r="P143" s="23" t="s">
        <v>14964</v>
      </c>
      <c r="Q143" s="49">
        <f t="shared" si="8"/>
        <v>624</v>
      </c>
      <c r="R143" s="49" t="s">
        <v>35</v>
      </c>
      <c r="S143" s="49">
        <f>Q143</f>
        <v>624</v>
      </c>
      <c r="T143" s="23" t="s">
        <v>35</v>
      </c>
      <c r="U143" s="23" t="s">
        <v>35</v>
      </c>
      <c r="V143" s="23" t="s">
        <v>35</v>
      </c>
      <c r="W143" s="23" t="s">
        <v>35</v>
      </c>
      <c r="X143" s="23" t="s">
        <v>35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23" t="s">
        <v>35</v>
      </c>
    </row>
    <row r="144" spans="1:29" s="21" customFormat="1" ht="46.5" customHeight="1" x14ac:dyDescent="0.3">
      <c r="A144" s="22" t="s">
        <v>14961</v>
      </c>
      <c r="B144" s="22" t="s">
        <v>14856</v>
      </c>
      <c r="C144" s="22" t="s">
        <v>14848</v>
      </c>
      <c r="D144" s="22" t="s">
        <v>14874</v>
      </c>
      <c r="E144" s="22" t="s">
        <v>14875</v>
      </c>
      <c r="F144" s="22" t="s">
        <v>14975</v>
      </c>
      <c r="G144" s="22">
        <v>22104</v>
      </c>
      <c r="H144" s="41" t="s">
        <v>14965</v>
      </c>
      <c r="I144" s="22" t="s">
        <v>5942</v>
      </c>
      <c r="J144" s="48" t="s">
        <v>5943</v>
      </c>
      <c r="K144" s="22" t="s">
        <v>35</v>
      </c>
      <c r="L144" s="22" t="s">
        <v>36</v>
      </c>
      <c r="M144" s="22" t="s">
        <v>68</v>
      </c>
      <c r="N144" s="48">
        <v>2</v>
      </c>
      <c r="O144" s="49">
        <v>215</v>
      </c>
      <c r="P144" s="23" t="s">
        <v>14964</v>
      </c>
      <c r="Q144" s="49">
        <f t="shared" si="8"/>
        <v>430</v>
      </c>
      <c r="R144" s="49" t="s">
        <v>35</v>
      </c>
      <c r="S144" s="49">
        <f t="shared" si="7"/>
        <v>430</v>
      </c>
      <c r="T144" s="23" t="s">
        <v>35</v>
      </c>
      <c r="U144" s="23" t="s">
        <v>35</v>
      </c>
      <c r="V144" s="23" t="s">
        <v>35</v>
      </c>
      <c r="W144" s="23" t="s">
        <v>35</v>
      </c>
      <c r="X144" s="23" t="s">
        <v>35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23" t="s">
        <v>35</v>
      </c>
    </row>
    <row r="145" spans="1:29" s="21" customFormat="1" ht="46.5" customHeight="1" x14ac:dyDescent="0.3">
      <c r="A145" s="22" t="s">
        <v>14961</v>
      </c>
      <c r="B145" s="22" t="s">
        <v>14856</v>
      </c>
      <c r="C145" s="22" t="s">
        <v>14848</v>
      </c>
      <c r="D145" s="22" t="s">
        <v>14874</v>
      </c>
      <c r="E145" s="22" t="s">
        <v>14875</v>
      </c>
      <c r="F145" s="22" t="s">
        <v>14975</v>
      </c>
      <c r="G145" s="22">
        <v>22104</v>
      </c>
      <c r="H145" s="41" t="s">
        <v>14965</v>
      </c>
      <c r="I145" s="22" t="s">
        <v>174</v>
      </c>
      <c r="J145" s="48" t="s">
        <v>175</v>
      </c>
      <c r="K145" s="22" t="s">
        <v>35</v>
      </c>
      <c r="L145" s="22" t="s">
        <v>36</v>
      </c>
      <c r="M145" s="22" t="s">
        <v>5775</v>
      </c>
      <c r="N145" s="48">
        <v>2</v>
      </c>
      <c r="O145" s="49">
        <v>190</v>
      </c>
      <c r="P145" s="23" t="s">
        <v>14964</v>
      </c>
      <c r="Q145" s="49">
        <f t="shared" si="8"/>
        <v>380</v>
      </c>
      <c r="R145" s="49" t="s">
        <v>35</v>
      </c>
      <c r="S145" s="49">
        <f t="shared" si="7"/>
        <v>380</v>
      </c>
      <c r="T145" s="23" t="s">
        <v>35</v>
      </c>
      <c r="U145" s="23" t="s">
        <v>35</v>
      </c>
      <c r="V145" s="23" t="s">
        <v>35</v>
      </c>
      <c r="W145" s="23" t="s">
        <v>35</v>
      </c>
      <c r="X145" s="23" t="s">
        <v>35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23" t="s">
        <v>35</v>
      </c>
    </row>
    <row r="146" spans="1:29" s="21" customFormat="1" ht="46.5" customHeight="1" x14ac:dyDescent="0.3">
      <c r="A146" s="22" t="s">
        <v>14961</v>
      </c>
      <c r="B146" s="22" t="s">
        <v>14856</v>
      </c>
      <c r="C146" s="22" t="s">
        <v>14848</v>
      </c>
      <c r="D146" s="22" t="s">
        <v>14874</v>
      </c>
      <c r="E146" s="22" t="s">
        <v>14875</v>
      </c>
      <c r="F146" s="22" t="s">
        <v>14975</v>
      </c>
      <c r="G146" s="22">
        <v>22104</v>
      </c>
      <c r="H146" s="41" t="s">
        <v>14965</v>
      </c>
      <c r="I146" s="22" t="s">
        <v>5942</v>
      </c>
      <c r="J146" s="48" t="s">
        <v>5943</v>
      </c>
      <c r="K146" s="22" t="s">
        <v>35</v>
      </c>
      <c r="L146" s="22" t="s">
        <v>36</v>
      </c>
      <c r="M146" s="22" t="s">
        <v>68</v>
      </c>
      <c r="N146" s="48">
        <v>4</v>
      </c>
      <c r="O146" s="49">
        <v>215</v>
      </c>
      <c r="P146" s="23" t="s">
        <v>14964</v>
      </c>
      <c r="Q146" s="49">
        <f>N146*O146</f>
        <v>860</v>
      </c>
      <c r="R146" s="49" t="s">
        <v>35</v>
      </c>
      <c r="S146" s="49">
        <f t="shared" si="7"/>
        <v>860</v>
      </c>
      <c r="T146" s="23" t="s">
        <v>35</v>
      </c>
      <c r="U146" s="23" t="s">
        <v>35</v>
      </c>
      <c r="V146" s="23" t="s">
        <v>35</v>
      </c>
      <c r="W146" s="23" t="s">
        <v>35</v>
      </c>
      <c r="X146" s="23" t="s">
        <v>35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23" t="s">
        <v>35</v>
      </c>
    </row>
    <row r="147" spans="1:29" s="21" customFormat="1" ht="46.5" customHeight="1" x14ac:dyDescent="0.3">
      <c r="A147" s="22" t="s">
        <v>14961</v>
      </c>
      <c r="B147" s="22" t="s">
        <v>14856</v>
      </c>
      <c r="C147" s="22" t="s">
        <v>14848</v>
      </c>
      <c r="D147" s="22" t="s">
        <v>14874</v>
      </c>
      <c r="E147" s="22" t="s">
        <v>14875</v>
      </c>
      <c r="F147" s="22" t="s">
        <v>14975</v>
      </c>
      <c r="G147" s="22">
        <v>22104</v>
      </c>
      <c r="H147" s="41" t="s">
        <v>14965</v>
      </c>
      <c r="I147" s="22" t="s">
        <v>5934</v>
      </c>
      <c r="J147" s="48" t="s">
        <v>5935</v>
      </c>
      <c r="K147" s="22" t="s">
        <v>35</v>
      </c>
      <c r="L147" s="22" t="s">
        <v>36</v>
      </c>
      <c r="M147" s="22" t="s">
        <v>55</v>
      </c>
      <c r="N147" s="48">
        <v>3</v>
      </c>
      <c r="O147" s="49">
        <v>240</v>
      </c>
      <c r="P147" s="23" t="s">
        <v>14964</v>
      </c>
      <c r="Q147" s="49">
        <f t="shared" si="8"/>
        <v>720</v>
      </c>
      <c r="R147" s="49" t="s">
        <v>35</v>
      </c>
      <c r="S147" s="49">
        <f t="shared" si="7"/>
        <v>720</v>
      </c>
      <c r="T147" s="23" t="s">
        <v>35</v>
      </c>
      <c r="U147" s="23" t="s">
        <v>35</v>
      </c>
      <c r="V147" s="23" t="s">
        <v>35</v>
      </c>
      <c r="W147" s="23" t="s">
        <v>35</v>
      </c>
      <c r="X147" s="23" t="s">
        <v>35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23" t="s">
        <v>35</v>
      </c>
    </row>
    <row r="148" spans="1:29" s="21" customFormat="1" ht="46.5" customHeight="1" x14ac:dyDescent="0.3">
      <c r="A148" s="22" t="s">
        <v>14961</v>
      </c>
      <c r="B148" s="22" t="s">
        <v>14856</v>
      </c>
      <c r="C148" s="22" t="s">
        <v>14848</v>
      </c>
      <c r="D148" s="22" t="s">
        <v>14874</v>
      </c>
      <c r="E148" s="22" t="s">
        <v>14875</v>
      </c>
      <c r="F148" s="22" t="s">
        <v>14975</v>
      </c>
      <c r="G148" s="22">
        <v>22104</v>
      </c>
      <c r="H148" s="41" t="s">
        <v>14965</v>
      </c>
      <c r="I148" s="22" t="s">
        <v>5934</v>
      </c>
      <c r="J148" s="48" t="s">
        <v>5935</v>
      </c>
      <c r="K148" s="22" t="s">
        <v>35</v>
      </c>
      <c r="L148" s="22" t="s">
        <v>36</v>
      </c>
      <c r="M148" s="22" t="s">
        <v>55</v>
      </c>
      <c r="N148" s="48">
        <v>4</v>
      </c>
      <c r="O148" s="49">
        <v>140</v>
      </c>
      <c r="P148" s="23" t="s">
        <v>14964</v>
      </c>
      <c r="Q148" s="49">
        <f t="shared" si="8"/>
        <v>560</v>
      </c>
      <c r="R148" s="49" t="s">
        <v>35</v>
      </c>
      <c r="S148" s="49">
        <f t="shared" si="7"/>
        <v>560</v>
      </c>
      <c r="T148" s="23" t="s">
        <v>35</v>
      </c>
      <c r="U148" s="23" t="s">
        <v>35</v>
      </c>
      <c r="V148" s="23" t="s">
        <v>35</v>
      </c>
      <c r="W148" s="23" t="s">
        <v>35</v>
      </c>
      <c r="X148" s="23" t="s">
        <v>35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23" t="s">
        <v>35</v>
      </c>
    </row>
    <row r="149" spans="1:29" s="21" customFormat="1" ht="46.5" customHeight="1" x14ac:dyDescent="0.3">
      <c r="A149" s="22" t="s">
        <v>14961</v>
      </c>
      <c r="B149" s="22" t="s">
        <v>14856</v>
      </c>
      <c r="C149" s="22" t="s">
        <v>14848</v>
      </c>
      <c r="D149" s="22" t="s">
        <v>14874</v>
      </c>
      <c r="E149" s="22" t="s">
        <v>14875</v>
      </c>
      <c r="F149" s="22" t="s">
        <v>14975</v>
      </c>
      <c r="G149" s="22">
        <v>22104</v>
      </c>
      <c r="H149" s="41" t="s">
        <v>14965</v>
      </c>
      <c r="I149" s="22" t="s">
        <v>5934</v>
      </c>
      <c r="J149" s="48" t="s">
        <v>5935</v>
      </c>
      <c r="K149" s="22" t="s">
        <v>35</v>
      </c>
      <c r="L149" s="22" t="s">
        <v>36</v>
      </c>
      <c r="M149" s="22" t="s">
        <v>55</v>
      </c>
      <c r="N149" s="48">
        <v>3</v>
      </c>
      <c r="O149" s="49">
        <v>220</v>
      </c>
      <c r="P149" s="23" t="s">
        <v>14964</v>
      </c>
      <c r="Q149" s="49">
        <f t="shared" si="8"/>
        <v>660</v>
      </c>
      <c r="R149" s="49" t="s">
        <v>35</v>
      </c>
      <c r="S149" s="49">
        <f t="shared" si="7"/>
        <v>660</v>
      </c>
      <c r="T149" s="23" t="s">
        <v>35</v>
      </c>
      <c r="U149" s="23" t="s">
        <v>35</v>
      </c>
      <c r="V149" s="23" t="s">
        <v>35</v>
      </c>
      <c r="W149" s="23" t="s">
        <v>35</v>
      </c>
      <c r="X149" s="23" t="s">
        <v>35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23" t="s">
        <v>35</v>
      </c>
    </row>
    <row r="150" spans="1:29" s="21" customFormat="1" ht="46.5" customHeight="1" x14ac:dyDescent="0.3">
      <c r="A150" s="22" t="s">
        <v>14961</v>
      </c>
      <c r="B150" s="22" t="s">
        <v>14856</v>
      </c>
      <c r="C150" s="22" t="s">
        <v>14848</v>
      </c>
      <c r="D150" s="22" t="s">
        <v>14874</v>
      </c>
      <c r="E150" s="22" t="s">
        <v>14875</v>
      </c>
      <c r="F150" s="22" t="s">
        <v>14876</v>
      </c>
      <c r="G150" s="22">
        <v>22104</v>
      </c>
      <c r="H150" s="41" t="s">
        <v>14965</v>
      </c>
      <c r="I150" s="22" t="s">
        <v>5857</v>
      </c>
      <c r="J150" s="48" t="s">
        <v>5858</v>
      </c>
      <c r="K150" s="22" t="s">
        <v>35</v>
      </c>
      <c r="L150" s="22" t="s">
        <v>36</v>
      </c>
      <c r="M150" s="22" t="s">
        <v>14861</v>
      </c>
      <c r="N150" s="48">
        <v>72</v>
      </c>
      <c r="O150" s="49">
        <v>13</v>
      </c>
      <c r="P150" s="23" t="s">
        <v>14964</v>
      </c>
      <c r="Q150" s="49">
        <f t="shared" si="8"/>
        <v>936</v>
      </c>
      <c r="R150" s="49" t="s">
        <v>35</v>
      </c>
      <c r="S150" s="49">
        <f t="shared" si="7"/>
        <v>936</v>
      </c>
      <c r="T150" s="23" t="s">
        <v>35</v>
      </c>
      <c r="U150" s="23" t="s">
        <v>35</v>
      </c>
      <c r="V150" s="23" t="s">
        <v>35</v>
      </c>
      <c r="W150" s="23" t="s">
        <v>35</v>
      </c>
      <c r="X150" s="23" t="s">
        <v>35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23" t="s">
        <v>35</v>
      </c>
    </row>
    <row r="151" spans="1:29" s="21" customFormat="1" ht="46.5" customHeight="1" x14ac:dyDescent="0.3">
      <c r="A151" s="22" t="s">
        <v>14961</v>
      </c>
      <c r="B151" s="22" t="s">
        <v>14856</v>
      </c>
      <c r="C151" s="22" t="s">
        <v>14848</v>
      </c>
      <c r="D151" s="22" t="s">
        <v>14874</v>
      </c>
      <c r="E151" s="22" t="s">
        <v>14875</v>
      </c>
      <c r="F151" s="22" t="s">
        <v>14975</v>
      </c>
      <c r="G151" s="22">
        <v>22104</v>
      </c>
      <c r="H151" s="41" t="s">
        <v>14965</v>
      </c>
      <c r="I151" s="22" t="s">
        <v>5819</v>
      </c>
      <c r="J151" s="48" t="s">
        <v>5820</v>
      </c>
      <c r="K151" s="22" t="s">
        <v>35</v>
      </c>
      <c r="L151" s="22" t="s">
        <v>36</v>
      </c>
      <c r="M151" s="22" t="s">
        <v>14861</v>
      </c>
      <c r="N151" s="48">
        <v>100</v>
      </c>
      <c r="O151" s="49">
        <v>5</v>
      </c>
      <c r="P151" s="23" t="s">
        <v>14964</v>
      </c>
      <c r="Q151" s="49">
        <f t="shared" si="8"/>
        <v>500</v>
      </c>
      <c r="R151" s="49" t="s">
        <v>35</v>
      </c>
      <c r="S151" s="49">
        <f t="shared" si="7"/>
        <v>500</v>
      </c>
      <c r="T151" s="23" t="s">
        <v>35</v>
      </c>
      <c r="U151" s="23" t="s">
        <v>35</v>
      </c>
      <c r="V151" s="23" t="s">
        <v>35</v>
      </c>
      <c r="W151" s="23" t="s">
        <v>35</v>
      </c>
      <c r="X151" s="23" t="s">
        <v>35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23" t="s">
        <v>35</v>
      </c>
    </row>
    <row r="152" spans="1:29" s="21" customFormat="1" ht="46.5" customHeight="1" x14ac:dyDescent="0.3">
      <c r="A152" s="22" t="s">
        <v>14961</v>
      </c>
      <c r="B152" s="22" t="s">
        <v>14856</v>
      </c>
      <c r="C152" s="22" t="s">
        <v>14848</v>
      </c>
      <c r="D152" s="22" t="s">
        <v>14874</v>
      </c>
      <c r="E152" s="22" t="s">
        <v>14875</v>
      </c>
      <c r="F152" s="22" t="s">
        <v>14975</v>
      </c>
      <c r="G152" s="22">
        <v>22104</v>
      </c>
      <c r="H152" s="41" t="s">
        <v>14965</v>
      </c>
      <c r="I152" s="22" t="s">
        <v>5839</v>
      </c>
      <c r="J152" s="48" t="s">
        <v>5840</v>
      </c>
      <c r="K152" s="22" t="s">
        <v>35</v>
      </c>
      <c r="L152" s="22" t="s">
        <v>36</v>
      </c>
      <c r="M152" s="22" t="s">
        <v>68</v>
      </c>
      <c r="N152" s="48">
        <v>1</v>
      </c>
      <c r="O152" s="49">
        <v>226</v>
      </c>
      <c r="P152" s="23" t="s">
        <v>14964</v>
      </c>
      <c r="Q152" s="49">
        <f t="shared" si="8"/>
        <v>226</v>
      </c>
      <c r="R152" s="49" t="s">
        <v>35</v>
      </c>
      <c r="S152" s="49">
        <f t="shared" si="7"/>
        <v>226</v>
      </c>
      <c r="T152" s="23" t="s">
        <v>35</v>
      </c>
      <c r="U152" s="23" t="s">
        <v>35</v>
      </c>
      <c r="V152" s="23" t="s">
        <v>35</v>
      </c>
      <c r="W152" s="23" t="s">
        <v>35</v>
      </c>
      <c r="X152" s="23" t="s">
        <v>35</v>
      </c>
      <c r="Y152" s="23" t="s">
        <v>35</v>
      </c>
      <c r="Z152" s="23" t="s">
        <v>35</v>
      </c>
      <c r="AA152" s="23" t="s">
        <v>35</v>
      </c>
      <c r="AB152" s="23" t="s">
        <v>35</v>
      </c>
      <c r="AC152" s="23" t="s">
        <v>35</v>
      </c>
    </row>
    <row r="153" spans="1:29" s="21" customFormat="1" ht="46.5" customHeight="1" x14ac:dyDescent="0.3">
      <c r="A153" s="22" t="s">
        <v>14961</v>
      </c>
      <c r="B153" s="22" t="s">
        <v>14856</v>
      </c>
      <c r="C153" s="22" t="s">
        <v>14848</v>
      </c>
      <c r="D153" s="22" t="s">
        <v>14874</v>
      </c>
      <c r="E153" s="22" t="s">
        <v>14875</v>
      </c>
      <c r="F153" s="22" t="s">
        <v>14975</v>
      </c>
      <c r="G153" s="22">
        <v>22104</v>
      </c>
      <c r="H153" s="41" t="s">
        <v>14965</v>
      </c>
      <c r="I153" s="22" t="s">
        <v>5800</v>
      </c>
      <c r="J153" s="48" t="s">
        <v>175</v>
      </c>
      <c r="K153" s="22" t="s">
        <v>35</v>
      </c>
      <c r="L153" s="22" t="s">
        <v>36</v>
      </c>
      <c r="M153" s="22" t="s">
        <v>5775</v>
      </c>
      <c r="N153" s="48">
        <v>1</v>
      </c>
      <c r="O153" s="49">
        <v>560</v>
      </c>
      <c r="P153" s="23" t="s">
        <v>14964</v>
      </c>
      <c r="Q153" s="49">
        <f t="shared" si="8"/>
        <v>560</v>
      </c>
      <c r="R153" s="49" t="s">
        <v>35</v>
      </c>
      <c r="S153" s="49">
        <f t="shared" si="7"/>
        <v>560</v>
      </c>
      <c r="T153" s="23" t="s">
        <v>35</v>
      </c>
      <c r="U153" s="23" t="s">
        <v>35</v>
      </c>
      <c r="V153" s="23" t="s">
        <v>35</v>
      </c>
      <c r="W153" s="23" t="s">
        <v>35</v>
      </c>
      <c r="X153" s="23" t="s">
        <v>35</v>
      </c>
      <c r="Y153" s="23" t="s">
        <v>35</v>
      </c>
      <c r="Z153" s="23" t="s">
        <v>35</v>
      </c>
      <c r="AA153" s="23" t="s">
        <v>35</v>
      </c>
      <c r="AB153" s="23" t="s">
        <v>35</v>
      </c>
      <c r="AC153" s="23" t="s">
        <v>35</v>
      </c>
    </row>
    <row r="154" spans="1:29" s="21" customFormat="1" ht="46.5" customHeight="1" x14ac:dyDescent="0.3">
      <c r="A154" s="22" t="s">
        <v>14961</v>
      </c>
      <c r="B154" s="22" t="s">
        <v>14856</v>
      </c>
      <c r="C154" s="22" t="s">
        <v>14848</v>
      </c>
      <c r="D154" s="22" t="s">
        <v>14874</v>
      </c>
      <c r="E154" s="22" t="s">
        <v>14875</v>
      </c>
      <c r="F154" s="22" t="s">
        <v>14975</v>
      </c>
      <c r="G154" s="22">
        <v>22104</v>
      </c>
      <c r="H154" s="41" t="s">
        <v>14965</v>
      </c>
      <c r="I154" s="22" t="s">
        <v>170</v>
      </c>
      <c r="J154" s="48" t="s">
        <v>171</v>
      </c>
      <c r="K154" s="22" t="s">
        <v>35</v>
      </c>
      <c r="L154" s="22" t="s">
        <v>36</v>
      </c>
      <c r="M154" s="22" t="s">
        <v>488</v>
      </c>
      <c r="N154" s="48">
        <v>10</v>
      </c>
      <c r="O154" s="49">
        <v>42</v>
      </c>
      <c r="P154" s="23" t="s">
        <v>14964</v>
      </c>
      <c r="Q154" s="49">
        <f t="shared" si="8"/>
        <v>420</v>
      </c>
      <c r="R154" s="49" t="s">
        <v>35</v>
      </c>
      <c r="S154" s="49">
        <f t="shared" si="7"/>
        <v>420</v>
      </c>
      <c r="T154" s="23" t="s">
        <v>35</v>
      </c>
      <c r="U154" s="23" t="s">
        <v>35</v>
      </c>
      <c r="V154" s="23" t="s">
        <v>35</v>
      </c>
      <c r="W154" s="23" t="s">
        <v>35</v>
      </c>
      <c r="X154" s="23" t="s">
        <v>35</v>
      </c>
      <c r="Y154" s="23" t="s">
        <v>35</v>
      </c>
      <c r="Z154" s="23" t="s">
        <v>35</v>
      </c>
      <c r="AA154" s="23" t="s">
        <v>35</v>
      </c>
      <c r="AB154" s="23" t="s">
        <v>35</v>
      </c>
      <c r="AC154" s="23" t="s">
        <v>35</v>
      </c>
    </row>
    <row r="155" spans="1:29" s="21" customFormat="1" ht="46.5" customHeight="1" x14ac:dyDescent="0.3">
      <c r="A155" s="22" t="s">
        <v>14961</v>
      </c>
      <c r="B155" s="22" t="s">
        <v>14856</v>
      </c>
      <c r="C155" s="22" t="s">
        <v>14848</v>
      </c>
      <c r="D155" s="22" t="s">
        <v>14874</v>
      </c>
      <c r="E155" s="22" t="s">
        <v>14875</v>
      </c>
      <c r="F155" s="22" t="s">
        <v>14975</v>
      </c>
      <c r="G155" s="22">
        <v>22104</v>
      </c>
      <c r="H155" s="41" t="s">
        <v>14965</v>
      </c>
      <c r="I155" s="22" t="s">
        <v>184</v>
      </c>
      <c r="J155" s="48" t="s">
        <v>185</v>
      </c>
      <c r="K155" s="22" t="s">
        <v>35</v>
      </c>
      <c r="L155" s="22" t="s">
        <v>36</v>
      </c>
      <c r="M155" s="22" t="s">
        <v>269</v>
      </c>
      <c r="N155" s="48">
        <v>1</v>
      </c>
      <c r="O155" s="49">
        <v>1660</v>
      </c>
      <c r="P155" s="23" t="s">
        <v>14964</v>
      </c>
      <c r="Q155" s="49">
        <f t="shared" si="8"/>
        <v>1660</v>
      </c>
      <c r="R155" s="49" t="s">
        <v>35</v>
      </c>
      <c r="S155" s="49">
        <f t="shared" si="7"/>
        <v>1660</v>
      </c>
      <c r="T155" s="23" t="s">
        <v>35</v>
      </c>
      <c r="U155" s="23" t="s">
        <v>35</v>
      </c>
      <c r="V155" s="23" t="s">
        <v>35</v>
      </c>
      <c r="W155" s="23" t="s">
        <v>35</v>
      </c>
      <c r="X155" s="23" t="s">
        <v>35</v>
      </c>
      <c r="Y155" s="23" t="s">
        <v>35</v>
      </c>
      <c r="Z155" s="23" t="s">
        <v>35</v>
      </c>
      <c r="AA155" s="23" t="s">
        <v>35</v>
      </c>
      <c r="AB155" s="23" t="s">
        <v>35</v>
      </c>
      <c r="AC155" s="23" t="s">
        <v>35</v>
      </c>
    </row>
    <row r="156" spans="1:29" s="21" customFormat="1" ht="46.5" customHeight="1" x14ac:dyDescent="0.3">
      <c r="A156" s="22" t="s">
        <v>14961</v>
      </c>
      <c r="B156" s="22" t="s">
        <v>14856</v>
      </c>
      <c r="C156" s="22" t="s">
        <v>14848</v>
      </c>
      <c r="D156" s="22" t="s">
        <v>14874</v>
      </c>
      <c r="E156" s="22" t="s">
        <v>14875</v>
      </c>
      <c r="F156" s="22" t="s">
        <v>14876</v>
      </c>
      <c r="G156" s="22">
        <v>21101</v>
      </c>
      <c r="H156" s="41" t="s">
        <v>61</v>
      </c>
      <c r="I156" s="22" t="s">
        <v>277</v>
      </c>
      <c r="J156" s="48" t="s">
        <v>276</v>
      </c>
      <c r="K156" s="22" t="s">
        <v>35</v>
      </c>
      <c r="L156" s="22" t="s">
        <v>36</v>
      </c>
      <c r="M156" s="22" t="s">
        <v>68</v>
      </c>
      <c r="N156" s="48">
        <v>2</v>
      </c>
      <c r="O156" s="49">
        <v>754</v>
      </c>
      <c r="P156" s="23" t="s">
        <v>14964</v>
      </c>
      <c r="Q156" s="49">
        <f t="shared" si="8"/>
        <v>1508</v>
      </c>
      <c r="R156" s="49" t="s">
        <v>35</v>
      </c>
      <c r="S156" s="49">
        <f t="shared" si="7"/>
        <v>1508</v>
      </c>
      <c r="T156" s="23" t="s">
        <v>35</v>
      </c>
      <c r="U156" s="23" t="s">
        <v>35</v>
      </c>
      <c r="V156" s="23" t="s">
        <v>35</v>
      </c>
      <c r="W156" s="23" t="s">
        <v>35</v>
      </c>
      <c r="X156" s="23" t="s">
        <v>35</v>
      </c>
      <c r="Y156" s="23" t="s">
        <v>35</v>
      </c>
      <c r="Z156" s="23" t="s">
        <v>35</v>
      </c>
      <c r="AA156" s="23" t="s">
        <v>35</v>
      </c>
      <c r="AB156" s="23" t="s">
        <v>35</v>
      </c>
      <c r="AC156" s="23" t="s">
        <v>35</v>
      </c>
    </row>
    <row r="157" spans="1:29" s="21" customFormat="1" ht="46.5" customHeight="1" x14ac:dyDescent="0.3">
      <c r="A157" s="22" t="s">
        <v>14961</v>
      </c>
      <c r="B157" s="22" t="s">
        <v>14856</v>
      </c>
      <c r="C157" s="22" t="s">
        <v>14848</v>
      </c>
      <c r="D157" s="22" t="s">
        <v>14874</v>
      </c>
      <c r="E157" s="22" t="s">
        <v>14875</v>
      </c>
      <c r="F157" s="22" t="s">
        <v>14876</v>
      </c>
      <c r="G157" s="22">
        <v>21101</v>
      </c>
      <c r="H157" s="41" t="s">
        <v>61</v>
      </c>
      <c r="I157" s="22" t="s">
        <v>1753</v>
      </c>
      <c r="J157" s="48" t="s">
        <v>1754</v>
      </c>
      <c r="K157" s="22" t="s">
        <v>35</v>
      </c>
      <c r="L157" s="22" t="s">
        <v>36</v>
      </c>
      <c r="M157" s="22" t="s">
        <v>68</v>
      </c>
      <c r="N157" s="48">
        <v>1</v>
      </c>
      <c r="O157" s="49">
        <v>1218</v>
      </c>
      <c r="P157" s="23" t="s">
        <v>14964</v>
      </c>
      <c r="Q157" s="49">
        <f t="shared" si="8"/>
        <v>1218</v>
      </c>
      <c r="R157" s="49" t="s">
        <v>35</v>
      </c>
      <c r="S157" s="49">
        <f t="shared" si="7"/>
        <v>1218</v>
      </c>
      <c r="T157" s="23" t="s">
        <v>35</v>
      </c>
      <c r="U157" s="23" t="s">
        <v>35</v>
      </c>
      <c r="V157" s="23" t="s">
        <v>35</v>
      </c>
      <c r="W157" s="23" t="s">
        <v>35</v>
      </c>
      <c r="X157" s="23" t="s">
        <v>35</v>
      </c>
      <c r="Y157" s="23" t="s">
        <v>35</v>
      </c>
      <c r="Z157" s="23" t="s">
        <v>35</v>
      </c>
      <c r="AA157" s="23" t="s">
        <v>35</v>
      </c>
      <c r="AB157" s="23" t="s">
        <v>35</v>
      </c>
      <c r="AC157" s="23" t="s">
        <v>35</v>
      </c>
    </row>
    <row r="158" spans="1:29" s="21" customFormat="1" ht="46.5" customHeight="1" x14ac:dyDescent="0.3">
      <c r="A158" s="22" t="s">
        <v>14961</v>
      </c>
      <c r="B158" s="22" t="s">
        <v>14856</v>
      </c>
      <c r="C158" s="22" t="s">
        <v>14848</v>
      </c>
      <c r="D158" s="22" t="s">
        <v>14874</v>
      </c>
      <c r="E158" s="22" t="s">
        <v>14875</v>
      </c>
      <c r="F158" s="22" t="s">
        <v>14876</v>
      </c>
      <c r="G158" s="22">
        <v>21101</v>
      </c>
      <c r="H158" s="41" t="s">
        <v>61</v>
      </c>
      <c r="I158" s="22" t="s">
        <v>808</v>
      </c>
      <c r="J158" s="48" t="s">
        <v>809</v>
      </c>
      <c r="K158" s="22" t="s">
        <v>35</v>
      </c>
      <c r="L158" s="22" t="s">
        <v>36</v>
      </c>
      <c r="M158" s="22" t="s">
        <v>14861</v>
      </c>
      <c r="N158" s="48">
        <v>5</v>
      </c>
      <c r="O158" s="49">
        <v>69</v>
      </c>
      <c r="P158" s="23" t="s">
        <v>14964</v>
      </c>
      <c r="Q158" s="49">
        <f t="shared" si="8"/>
        <v>345</v>
      </c>
      <c r="R158" s="49" t="s">
        <v>35</v>
      </c>
      <c r="S158" s="49">
        <f t="shared" si="7"/>
        <v>345</v>
      </c>
      <c r="T158" s="23" t="s">
        <v>35</v>
      </c>
      <c r="U158" s="23" t="s">
        <v>35</v>
      </c>
      <c r="V158" s="23" t="s">
        <v>35</v>
      </c>
      <c r="W158" s="23" t="s">
        <v>35</v>
      </c>
      <c r="X158" s="23" t="s">
        <v>35</v>
      </c>
      <c r="Y158" s="23" t="s">
        <v>35</v>
      </c>
      <c r="Z158" s="23" t="s">
        <v>35</v>
      </c>
      <c r="AA158" s="23" t="s">
        <v>35</v>
      </c>
      <c r="AB158" s="23" t="s">
        <v>35</v>
      </c>
      <c r="AC158" s="23" t="s">
        <v>35</v>
      </c>
    </row>
    <row r="159" spans="1:29" s="21" customFormat="1" ht="46.5" customHeight="1" x14ac:dyDescent="0.3">
      <c r="A159" s="22" t="s">
        <v>14961</v>
      </c>
      <c r="B159" s="22" t="s">
        <v>14856</v>
      </c>
      <c r="C159" s="22" t="s">
        <v>14848</v>
      </c>
      <c r="D159" s="22" t="s">
        <v>14874</v>
      </c>
      <c r="E159" s="22" t="s">
        <v>14875</v>
      </c>
      <c r="F159" s="22" t="s">
        <v>14876</v>
      </c>
      <c r="G159" s="22">
        <v>21101</v>
      </c>
      <c r="H159" s="41" t="s">
        <v>61</v>
      </c>
      <c r="I159" s="22" t="s">
        <v>822</v>
      </c>
      <c r="J159" s="48" t="s">
        <v>823</v>
      </c>
      <c r="K159" s="22" t="s">
        <v>35</v>
      </c>
      <c r="L159" s="22" t="s">
        <v>36</v>
      </c>
      <c r="M159" s="22" t="s">
        <v>14861</v>
      </c>
      <c r="N159" s="48">
        <v>25</v>
      </c>
      <c r="O159" s="49">
        <v>8</v>
      </c>
      <c r="P159" s="23" t="s">
        <v>14964</v>
      </c>
      <c r="Q159" s="49">
        <f t="shared" si="8"/>
        <v>200</v>
      </c>
      <c r="R159" s="49" t="s">
        <v>35</v>
      </c>
      <c r="S159" s="49">
        <f t="shared" si="7"/>
        <v>200</v>
      </c>
      <c r="T159" s="23" t="s">
        <v>35</v>
      </c>
      <c r="U159" s="23" t="s">
        <v>35</v>
      </c>
      <c r="V159" s="23" t="s">
        <v>35</v>
      </c>
      <c r="W159" s="23" t="s">
        <v>35</v>
      </c>
      <c r="X159" s="23" t="s">
        <v>35</v>
      </c>
      <c r="Y159" s="23" t="s">
        <v>35</v>
      </c>
      <c r="Z159" s="23" t="s">
        <v>35</v>
      </c>
      <c r="AA159" s="23" t="s">
        <v>35</v>
      </c>
      <c r="AB159" s="23" t="s">
        <v>35</v>
      </c>
      <c r="AC159" s="23" t="s">
        <v>35</v>
      </c>
    </row>
    <row r="160" spans="1:29" s="21" customFormat="1" ht="46.5" customHeight="1" x14ac:dyDescent="0.3">
      <c r="A160" s="22" t="s">
        <v>14961</v>
      </c>
      <c r="B160" s="22" t="s">
        <v>14856</v>
      </c>
      <c r="C160" s="22" t="s">
        <v>14848</v>
      </c>
      <c r="D160" s="22" t="s">
        <v>14874</v>
      </c>
      <c r="E160" s="22" t="s">
        <v>14875</v>
      </c>
      <c r="F160" s="22" t="s">
        <v>14876</v>
      </c>
      <c r="G160" s="22">
        <v>21101</v>
      </c>
      <c r="H160" s="41" t="s">
        <v>61</v>
      </c>
      <c r="I160" s="22" t="s">
        <v>1471</v>
      </c>
      <c r="J160" s="48" t="s">
        <v>107</v>
      </c>
      <c r="K160" s="22" t="s">
        <v>35</v>
      </c>
      <c r="L160" s="22" t="s">
        <v>36</v>
      </c>
      <c r="M160" s="22" t="s">
        <v>14861</v>
      </c>
      <c r="N160" s="48">
        <v>40</v>
      </c>
      <c r="O160" s="49">
        <v>4</v>
      </c>
      <c r="P160" s="23" t="s">
        <v>14964</v>
      </c>
      <c r="Q160" s="49">
        <f t="shared" si="8"/>
        <v>160</v>
      </c>
      <c r="R160" s="49" t="s">
        <v>35</v>
      </c>
      <c r="S160" s="49">
        <f t="shared" si="7"/>
        <v>160</v>
      </c>
      <c r="T160" s="23" t="s">
        <v>35</v>
      </c>
      <c r="U160" s="23" t="s">
        <v>35</v>
      </c>
      <c r="V160" s="23" t="s">
        <v>35</v>
      </c>
      <c r="W160" s="23" t="s">
        <v>35</v>
      </c>
      <c r="X160" s="23" t="s">
        <v>35</v>
      </c>
      <c r="Y160" s="23" t="s">
        <v>35</v>
      </c>
      <c r="Z160" s="23" t="s">
        <v>35</v>
      </c>
      <c r="AA160" s="23" t="s">
        <v>35</v>
      </c>
      <c r="AB160" s="23" t="s">
        <v>35</v>
      </c>
      <c r="AC160" s="23" t="s">
        <v>35</v>
      </c>
    </row>
    <row r="161" spans="1:29" s="21" customFormat="1" ht="46.5" customHeight="1" x14ac:dyDescent="0.3">
      <c r="A161" s="22" t="s">
        <v>14961</v>
      </c>
      <c r="B161" s="22" t="s">
        <v>14856</v>
      </c>
      <c r="C161" s="22" t="s">
        <v>14848</v>
      </c>
      <c r="D161" s="22" t="s">
        <v>14874</v>
      </c>
      <c r="E161" s="22" t="s">
        <v>14875</v>
      </c>
      <c r="F161" s="22" t="s">
        <v>14876</v>
      </c>
      <c r="G161" s="22">
        <v>21101</v>
      </c>
      <c r="H161" s="41" t="s">
        <v>61</v>
      </c>
      <c r="I161" s="22" t="s">
        <v>1529</v>
      </c>
      <c r="J161" s="48" t="s">
        <v>1530</v>
      </c>
      <c r="K161" s="22" t="s">
        <v>35</v>
      </c>
      <c r="L161" s="22" t="s">
        <v>36</v>
      </c>
      <c r="M161" s="22" t="s">
        <v>1078</v>
      </c>
      <c r="N161" s="48">
        <v>5</v>
      </c>
      <c r="O161" s="49">
        <v>48</v>
      </c>
      <c r="P161" s="23" t="s">
        <v>14964</v>
      </c>
      <c r="Q161" s="49">
        <f t="shared" si="8"/>
        <v>240</v>
      </c>
      <c r="R161" s="49" t="s">
        <v>35</v>
      </c>
      <c r="S161" s="49">
        <f t="shared" si="7"/>
        <v>240</v>
      </c>
      <c r="T161" s="23" t="s">
        <v>35</v>
      </c>
      <c r="U161" s="23" t="s">
        <v>35</v>
      </c>
      <c r="V161" s="23" t="s">
        <v>35</v>
      </c>
      <c r="W161" s="23" t="s">
        <v>35</v>
      </c>
      <c r="X161" s="23" t="s">
        <v>35</v>
      </c>
      <c r="Y161" s="23" t="s">
        <v>35</v>
      </c>
      <c r="Z161" s="23" t="s">
        <v>35</v>
      </c>
      <c r="AA161" s="23" t="s">
        <v>35</v>
      </c>
      <c r="AB161" s="23" t="s">
        <v>35</v>
      </c>
      <c r="AC161" s="23" t="s">
        <v>35</v>
      </c>
    </row>
    <row r="162" spans="1:29" s="21" customFormat="1" ht="46.5" customHeight="1" x14ac:dyDescent="0.3">
      <c r="A162" s="22" t="s">
        <v>14961</v>
      </c>
      <c r="B162" s="22" t="s">
        <v>14856</v>
      </c>
      <c r="C162" s="22" t="s">
        <v>14848</v>
      </c>
      <c r="D162" s="22" t="s">
        <v>14874</v>
      </c>
      <c r="E162" s="22" t="s">
        <v>14875</v>
      </c>
      <c r="F162" s="22" t="s">
        <v>14876</v>
      </c>
      <c r="G162" s="22">
        <v>21101</v>
      </c>
      <c r="H162" s="41" t="s">
        <v>61</v>
      </c>
      <c r="I162" s="22" t="s">
        <v>1032</v>
      </c>
      <c r="J162" s="48" t="s">
        <v>1033</v>
      </c>
      <c r="K162" s="22" t="s">
        <v>35</v>
      </c>
      <c r="L162" s="22" t="s">
        <v>36</v>
      </c>
      <c r="M162" s="22" t="s">
        <v>14861</v>
      </c>
      <c r="N162" s="48">
        <v>10</v>
      </c>
      <c r="O162" s="49">
        <v>37</v>
      </c>
      <c r="P162" s="23" t="s">
        <v>14964</v>
      </c>
      <c r="Q162" s="49">
        <f t="shared" si="8"/>
        <v>370</v>
      </c>
      <c r="R162" s="49" t="s">
        <v>35</v>
      </c>
      <c r="S162" s="49">
        <f t="shared" si="7"/>
        <v>370</v>
      </c>
      <c r="T162" s="23" t="s">
        <v>35</v>
      </c>
      <c r="U162" s="23" t="s">
        <v>35</v>
      </c>
      <c r="V162" s="23" t="s">
        <v>35</v>
      </c>
      <c r="W162" s="23" t="s">
        <v>35</v>
      </c>
      <c r="X162" s="23" t="s">
        <v>35</v>
      </c>
      <c r="Y162" s="23" t="s">
        <v>35</v>
      </c>
      <c r="Z162" s="23" t="s">
        <v>35</v>
      </c>
      <c r="AA162" s="23" t="s">
        <v>35</v>
      </c>
      <c r="AB162" s="23" t="s">
        <v>35</v>
      </c>
      <c r="AC162" s="23" t="s">
        <v>35</v>
      </c>
    </row>
    <row r="163" spans="1:29" s="21" customFormat="1" ht="46.5" customHeight="1" x14ac:dyDescent="0.3">
      <c r="A163" s="22" t="s">
        <v>14961</v>
      </c>
      <c r="B163" s="22" t="s">
        <v>14856</v>
      </c>
      <c r="C163" s="22" t="s">
        <v>14848</v>
      </c>
      <c r="D163" s="22" t="s">
        <v>14874</v>
      </c>
      <c r="E163" s="22" t="s">
        <v>14875</v>
      </c>
      <c r="F163" s="22" t="s">
        <v>14876</v>
      </c>
      <c r="G163" s="22">
        <v>21101</v>
      </c>
      <c r="H163" s="41" t="s">
        <v>61</v>
      </c>
      <c r="I163" s="22" t="s">
        <v>458</v>
      </c>
      <c r="J163" s="48" t="s">
        <v>459</v>
      </c>
      <c r="K163" s="22" t="s">
        <v>35</v>
      </c>
      <c r="L163" s="22" t="s">
        <v>36</v>
      </c>
      <c r="M163" s="22" t="s">
        <v>14861</v>
      </c>
      <c r="N163" s="48">
        <v>2</v>
      </c>
      <c r="O163" s="49">
        <v>627</v>
      </c>
      <c r="P163" s="23" t="s">
        <v>14964</v>
      </c>
      <c r="Q163" s="49">
        <f t="shared" si="8"/>
        <v>1254</v>
      </c>
      <c r="R163" s="49" t="s">
        <v>35</v>
      </c>
      <c r="S163" s="49">
        <f t="shared" si="7"/>
        <v>1254</v>
      </c>
      <c r="T163" s="23" t="s">
        <v>35</v>
      </c>
      <c r="U163" s="23" t="s">
        <v>35</v>
      </c>
      <c r="V163" s="23" t="s">
        <v>35</v>
      </c>
      <c r="W163" s="23" t="s">
        <v>35</v>
      </c>
      <c r="X163" s="23" t="s">
        <v>35</v>
      </c>
      <c r="Y163" s="23" t="s">
        <v>35</v>
      </c>
      <c r="Z163" s="23" t="s">
        <v>35</v>
      </c>
      <c r="AA163" s="23" t="s">
        <v>35</v>
      </c>
      <c r="AB163" s="23" t="s">
        <v>35</v>
      </c>
      <c r="AC163" s="23" t="s">
        <v>35</v>
      </c>
    </row>
    <row r="164" spans="1:29" s="21" customFormat="1" ht="46.5" customHeight="1" x14ac:dyDescent="0.3">
      <c r="A164" s="22" t="s">
        <v>14961</v>
      </c>
      <c r="B164" s="22" t="s">
        <v>14856</v>
      </c>
      <c r="C164" s="22" t="s">
        <v>14848</v>
      </c>
      <c r="D164" s="22" t="s">
        <v>14874</v>
      </c>
      <c r="E164" s="22" t="s">
        <v>14875</v>
      </c>
      <c r="F164" s="22" t="s">
        <v>14876</v>
      </c>
      <c r="G164" s="22">
        <v>21101</v>
      </c>
      <c r="H164" s="41" t="s">
        <v>61</v>
      </c>
      <c r="I164" s="22" t="s">
        <v>2184</v>
      </c>
      <c r="J164" s="48" t="s">
        <v>2185</v>
      </c>
      <c r="K164" s="22" t="s">
        <v>35</v>
      </c>
      <c r="L164" s="22" t="s">
        <v>36</v>
      </c>
      <c r="M164" s="22" t="s">
        <v>68</v>
      </c>
      <c r="N164" s="48">
        <v>1</v>
      </c>
      <c r="O164" s="49">
        <v>110</v>
      </c>
      <c r="P164" s="23" t="s">
        <v>14964</v>
      </c>
      <c r="Q164" s="49">
        <f t="shared" si="8"/>
        <v>110</v>
      </c>
      <c r="R164" s="49" t="s">
        <v>35</v>
      </c>
      <c r="S164" s="49">
        <f t="shared" si="7"/>
        <v>110</v>
      </c>
      <c r="T164" s="23" t="s">
        <v>35</v>
      </c>
      <c r="U164" s="23" t="s">
        <v>35</v>
      </c>
      <c r="V164" s="23" t="s">
        <v>35</v>
      </c>
      <c r="W164" s="23" t="s">
        <v>35</v>
      </c>
      <c r="X164" s="23" t="s">
        <v>35</v>
      </c>
      <c r="Y164" s="23" t="s">
        <v>35</v>
      </c>
      <c r="Z164" s="23" t="s">
        <v>35</v>
      </c>
      <c r="AA164" s="23" t="s">
        <v>35</v>
      </c>
      <c r="AB164" s="23" t="s">
        <v>35</v>
      </c>
      <c r="AC164" s="23" t="s">
        <v>35</v>
      </c>
    </row>
    <row r="165" spans="1:29" s="21" customFormat="1" ht="46.5" customHeight="1" x14ac:dyDescent="0.3">
      <c r="A165" s="22" t="s">
        <v>14961</v>
      </c>
      <c r="B165" s="22" t="s">
        <v>14856</v>
      </c>
      <c r="C165" s="22" t="s">
        <v>14848</v>
      </c>
      <c r="D165" s="22" t="s">
        <v>14874</v>
      </c>
      <c r="E165" s="22" t="s">
        <v>14875</v>
      </c>
      <c r="F165" s="22" t="s">
        <v>14876</v>
      </c>
      <c r="G165" s="22">
        <v>21101</v>
      </c>
      <c r="H165" s="41" t="s">
        <v>61</v>
      </c>
      <c r="I165" s="22" t="s">
        <v>2244</v>
      </c>
      <c r="J165" s="48" t="s">
        <v>2148</v>
      </c>
      <c r="K165" s="22" t="s">
        <v>35</v>
      </c>
      <c r="L165" s="22" t="s">
        <v>36</v>
      </c>
      <c r="M165" s="22" t="s">
        <v>81</v>
      </c>
      <c r="N165" s="48">
        <v>5</v>
      </c>
      <c r="O165" s="49">
        <v>41</v>
      </c>
      <c r="P165" s="23" t="s">
        <v>14964</v>
      </c>
      <c r="Q165" s="49">
        <f t="shared" si="8"/>
        <v>205</v>
      </c>
      <c r="R165" s="49" t="s">
        <v>35</v>
      </c>
      <c r="S165" s="49">
        <f t="shared" si="7"/>
        <v>205</v>
      </c>
      <c r="T165" s="23" t="s">
        <v>35</v>
      </c>
      <c r="U165" s="23" t="s">
        <v>35</v>
      </c>
      <c r="V165" s="23" t="s">
        <v>35</v>
      </c>
      <c r="W165" s="23" t="s">
        <v>35</v>
      </c>
      <c r="X165" s="23" t="s">
        <v>35</v>
      </c>
      <c r="Y165" s="23" t="s">
        <v>35</v>
      </c>
      <c r="Z165" s="23" t="s">
        <v>35</v>
      </c>
      <c r="AA165" s="23" t="s">
        <v>35</v>
      </c>
      <c r="AB165" s="23" t="s">
        <v>35</v>
      </c>
      <c r="AC165" s="23" t="s">
        <v>35</v>
      </c>
    </row>
    <row r="166" spans="1:29" s="21" customFormat="1" ht="46.5" customHeight="1" x14ac:dyDescent="0.3">
      <c r="A166" s="22" t="s">
        <v>14961</v>
      </c>
      <c r="B166" s="22" t="s">
        <v>14856</v>
      </c>
      <c r="C166" s="22" t="s">
        <v>14848</v>
      </c>
      <c r="D166" s="22" t="s">
        <v>14874</v>
      </c>
      <c r="E166" s="22" t="s">
        <v>14875</v>
      </c>
      <c r="F166" s="22" t="s">
        <v>14876</v>
      </c>
      <c r="G166" s="22">
        <v>21101</v>
      </c>
      <c r="H166" s="41" t="s">
        <v>61</v>
      </c>
      <c r="I166" s="22" t="s">
        <v>2293</v>
      </c>
      <c r="J166" s="48" t="s">
        <v>2294</v>
      </c>
      <c r="K166" s="22" t="s">
        <v>35</v>
      </c>
      <c r="L166" s="22" t="s">
        <v>36</v>
      </c>
      <c r="M166" s="22" t="s">
        <v>55</v>
      </c>
      <c r="N166" s="48">
        <v>6</v>
      </c>
      <c r="O166" s="49">
        <v>232</v>
      </c>
      <c r="P166" s="23" t="s">
        <v>14964</v>
      </c>
      <c r="Q166" s="49">
        <f t="shared" si="8"/>
        <v>1392</v>
      </c>
      <c r="R166" s="49" t="s">
        <v>35</v>
      </c>
      <c r="S166" s="49">
        <f t="shared" si="7"/>
        <v>1392</v>
      </c>
      <c r="T166" s="23" t="s">
        <v>35</v>
      </c>
      <c r="U166" s="23" t="s">
        <v>35</v>
      </c>
      <c r="V166" s="23" t="s">
        <v>35</v>
      </c>
      <c r="W166" s="23" t="s">
        <v>35</v>
      </c>
      <c r="X166" s="23" t="s">
        <v>35</v>
      </c>
      <c r="Y166" s="23" t="s">
        <v>35</v>
      </c>
      <c r="Z166" s="23" t="s">
        <v>35</v>
      </c>
      <c r="AA166" s="23" t="s">
        <v>35</v>
      </c>
      <c r="AB166" s="23" t="s">
        <v>35</v>
      </c>
      <c r="AC166" s="23" t="s">
        <v>35</v>
      </c>
    </row>
    <row r="167" spans="1:29" s="21" customFormat="1" ht="46.5" customHeight="1" x14ac:dyDescent="0.3">
      <c r="A167" s="22" t="s">
        <v>14961</v>
      </c>
      <c r="B167" s="22" t="s">
        <v>14856</v>
      </c>
      <c r="C167" s="22" t="s">
        <v>14848</v>
      </c>
      <c r="D167" s="22" t="s">
        <v>14874</v>
      </c>
      <c r="E167" s="22" t="s">
        <v>14875</v>
      </c>
      <c r="F167" s="22" t="s">
        <v>14876</v>
      </c>
      <c r="G167" s="22">
        <v>21101</v>
      </c>
      <c r="H167" s="41" t="s">
        <v>61</v>
      </c>
      <c r="I167" s="22" t="s">
        <v>2295</v>
      </c>
      <c r="J167" s="48" t="s">
        <v>2296</v>
      </c>
      <c r="K167" s="22" t="s">
        <v>35</v>
      </c>
      <c r="L167" s="22" t="s">
        <v>36</v>
      </c>
      <c r="M167" s="22" t="s">
        <v>55</v>
      </c>
      <c r="N167" s="48">
        <v>2</v>
      </c>
      <c r="O167" s="49">
        <v>266</v>
      </c>
      <c r="P167" s="23" t="s">
        <v>14964</v>
      </c>
      <c r="Q167" s="49">
        <f t="shared" si="8"/>
        <v>532</v>
      </c>
      <c r="R167" s="49" t="s">
        <v>35</v>
      </c>
      <c r="S167" s="49">
        <f t="shared" si="7"/>
        <v>532</v>
      </c>
      <c r="T167" s="23" t="s">
        <v>35</v>
      </c>
      <c r="U167" s="23" t="s">
        <v>35</v>
      </c>
      <c r="V167" s="23" t="s">
        <v>35</v>
      </c>
      <c r="W167" s="23" t="s">
        <v>35</v>
      </c>
      <c r="X167" s="23" t="s">
        <v>35</v>
      </c>
      <c r="Y167" s="23" t="s">
        <v>35</v>
      </c>
      <c r="Z167" s="23" t="s">
        <v>35</v>
      </c>
      <c r="AA167" s="23" t="s">
        <v>35</v>
      </c>
      <c r="AB167" s="23" t="s">
        <v>35</v>
      </c>
      <c r="AC167" s="23" t="s">
        <v>35</v>
      </c>
    </row>
    <row r="168" spans="1:29" s="21" customFormat="1" ht="46.5" customHeight="1" x14ac:dyDescent="0.3">
      <c r="A168" s="22" t="s">
        <v>14961</v>
      </c>
      <c r="B168" s="22" t="s">
        <v>14856</v>
      </c>
      <c r="C168" s="22" t="s">
        <v>14848</v>
      </c>
      <c r="D168" s="22" t="s">
        <v>14874</v>
      </c>
      <c r="E168" s="22" t="s">
        <v>14875</v>
      </c>
      <c r="F168" s="22" t="s">
        <v>14876</v>
      </c>
      <c r="G168" s="22">
        <v>21101</v>
      </c>
      <c r="H168" s="41" t="s">
        <v>61</v>
      </c>
      <c r="I168" s="22" t="s">
        <v>427</v>
      </c>
      <c r="J168" s="48" t="s">
        <v>429</v>
      </c>
      <c r="K168" s="22" t="s">
        <v>35</v>
      </c>
      <c r="L168" s="22" t="s">
        <v>36</v>
      </c>
      <c r="M168" s="22" t="s">
        <v>81</v>
      </c>
      <c r="N168" s="48">
        <v>2</v>
      </c>
      <c r="O168" s="49">
        <v>150</v>
      </c>
      <c r="P168" s="23" t="s">
        <v>14964</v>
      </c>
      <c r="Q168" s="49">
        <f t="shared" si="8"/>
        <v>300</v>
      </c>
      <c r="R168" s="49" t="s">
        <v>35</v>
      </c>
      <c r="S168" s="49">
        <f t="shared" si="7"/>
        <v>300</v>
      </c>
      <c r="T168" s="23" t="s">
        <v>35</v>
      </c>
      <c r="U168" s="23" t="s">
        <v>35</v>
      </c>
      <c r="V168" s="23" t="s">
        <v>35</v>
      </c>
      <c r="W168" s="23" t="s">
        <v>35</v>
      </c>
      <c r="X168" s="23" t="s">
        <v>35</v>
      </c>
      <c r="Y168" s="23" t="s">
        <v>35</v>
      </c>
      <c r="Z168" s="23" t="s">
        <v>35</v>
      </c>
      <c r="AA168" s="23" t="s">
        <v>35</v>
      </c>
      <c r="AB168" s="23" t="s">
        <v>35</v>
      </c>
      <c r="AC168" s="23" t="s">
        <v>35</v>
      </c>
    </row>
    <row r="169" spans="1:29" s="21" customFormat="1" ht="46.5" customHeight="1" x14ac:dyDescent="0.3">
      <c r="A169" s="22" t="s">
        <v>14961</v>
      </c>
      <c r="B169" s="22" t="s">
        <v>14856</v>
      </c>
      <c r="C169" s="22" t="s">
        <v>14848</v>
      </c>
      <c r="D169" s="22" t="s">
        <v>14874</v>
      </c>
      <c r="E169" s="22" t="s">
        <v>14875</v>
      </c>
      <c r="F169" s="22" t="s">
        <v>14876</v>
      </c>
      <c r="G169" s="22">
        <v>21101</v>
      </c>
      <c r="H169" s="41" t="s">
        <v>61</v>
      </c>
      <c r="I169" s="22" t="s">
        <v>2580</v>
      </c>
      <c r="J169" s="48" t="s">
        <v>2581</v>
      </c>
      <c r="K169" s="22" t="s">
        <v>35</v>
      </c>
      <c r="L169" s="22" t="s">
        <v>36</v>
      </c>
      <c r="M169" s="22" t="s">
        <v>55</v>
      </c>
      <c r="N169" s="48">
        <v>3</v>
      </c>
      <c r="O169" s="49">
        <v>125</v>
      </c>
      <c r="P169" s="23" t="s">
        <v>14964</v>
      </c>
      <c r="Q169" s="49">
        <f t="shared" si="8"/>
        <v>375</v>
      </c>
      <c r="R169" s="49" t="s">
        <v>35</v>
      </c>
      <c r="S169" s="49">
        <f t="shared" si="7"/>
        <v>375</v>
      </c>
      <c r="T169" s="23" t="s">
        <v>35</v>
      </c>
      <c r="U169" s="23" t="s">
        <v>35</v>
      </c>
      <c r="V169" s="23" t="s">
        <v>35</v>
      </c>
      <c r="W169" s="23" t="s">
        <v>35</v>
      </c>
      <c r="X169" s="23" t="s">
        <v>35</v>
      </c>
      <c r="Y169" s="23" t="s">
        <v>35</v>
      </c>
      <c r="Z169" s="23" t="s">
        <v>35</v>
      </c>
      <c r="AA169" s="23" t="s">
        <v>35</v>
      </c>
      <c r="AB169" s="23" t="s">
        <v>35</v>
      </c>
      <c r="AC169" s="23" t="s">
        <v>35</v>
      </c>
    </row>
    <row r="170" spans="1:29" s="21" customFormat="1" ht="46.5" customHeight="1" x14ac:dyDescent="0.3">
      <c r="A170" s="22" t="s">
        <v>14961</v>
      </c>
      <c r="B170" s="22" t="s">
        <v>14856</v>
      </c>
      <c r="C170" s="22" t="s">
        <v>14848</v>
      </c>
      <c r="D170" s="22" t="s">
        <v>14874</v>
      </c>
      <c r="E170" s="22" t="s">
        <v>14875</v>
      </c>
      <c r="F170" s="22" t="s">
        <v>14876</v>
      </c>
      <c r="G170" s="22">
        <v>21101</v>
      </c>
      <c r="H170" s="41" t="s">
        <v>61</v>
      </c>
      <c r="I170" s="22" t="s">
        <v>2606</v>
      </c>
      <c r="J170" s="48" t="s">
        <v>565</v>
      </c>
      <c r="K170" s="22" t="s">
        <v>35</v>
      </c>
      <c r="L170" s="22" t="s">
        <v>36</v>
      </c>
      <c r="M170" s="22" t="s">
        <v>68</v>
      </c>
      <c r="N170" s="48">
        <v>3</v>
      </c>
      <c r="O170" s="49">
        <v>50</v>
      </c>
      <c r="P170" s="23" t="s">
        <v>14964</v>
      </c>
      <c r="Q170" s="49">
        <f t="shared" si="8"/>
        <v>150</v>
      </c>
      <c r="R170" s="49" t="s">
        <v>35</v>
      </c>
      <c r="S170" s="49">
        <f t="shared" si="7"/>
        <v>150</v>
      </c>
      <c r="T170" s="23" t="s">
        <v>35</v>
      </c>
      <c r="U170" s="23" t="s">
        <v>35</v>
      </c>
      <c r="V170" s="23" t="s">
        <v>35</v>
      </c>
      <c r="W170" s="23" t="s">
        <v>35</v>
      </c>
      <c r="X170" s="23" t="s">
        <v>35</v>
      </c>
      <c r="Y170" s="23" t="s">
        <v>35</v>
      </c>
      <c r="Z170" s="23" t="s">
        <v>35</v>
      </c>
      <c r="AA170" s="23" t="s">
        <v>35</v>
      </c>
      <c r="AB170" s="23" t="s">
        <v>35</v>
      </c>
      <c r="AC170" s="23" t="s">
        <v>35</v>
      </c>
    </row>
    <row r="171" spans="1:29" s="21" customFormat="1" ht="46.5" customHeight="1" x14ac:dyDescent="0.3">
      <c r="A171" s="22" t="s">
        <v>14961</v>
      </c>
      <c r="B171" s="22" t="s">
        <v>14856</v>
      </c>
      <c r="C171" s="22" t="s">
        <v>14848</v>
      </c>
      <c r="D171" s="22" t="s">
        <v>14874</v>
      </c>
      <c r="E171" s="22" t="s">
        <v>14875</v>
      </c>
      <c r="F171" s="22" t="s">
        <v>14876</v>
      </c>
      <c r="G171" s="22">
        <v>21101</v>
      </c>
      <c r="H171" s="41" t="s">
        <v>61</v>
      </c>
      <c r="I171" s="22" t="s">
        <v>2580</v>
      </c>
      <c r="J171" s="48" t="s">
        <v>2581</v>
      </c>
      <c r="K171" s="22" t="s">
        <v>35</v>
      </c>
      <c r="L171" s="22" t="s">
        <v>36</v>
      </c>
      <c r="M171" s="22" t="s">
        <v>55</v>
      </c>
      <c r="N171" s="48">
        <v>3</v>
      </c>
      <c r="O171" s="49">
        <v>261</v>
      </c>
      <c r="P171" s="23" t="s">
        <v>14964</v>
      </c>
      <c r="Q171" s="49">
        <f t="shared" si="8"/>
        <v>783</v>
      </c>
      <c r="R171" s="49" t="s">
        <v>35</v>
      </c>
      <c r="S171" s="49">
        <f t="shared" si="7"/>
        <v>783</v>
      </c>
      <c r="T171" s="23" t="s">
        <v>35</v>
      </c>
      <c r="U171" s="23" t="s">
        <v>35</v>
      </c>
      <c r="V171" s="23" t="s">
        <v>35</v>
      </c>
      <c r="W171" s="23" t="s">
        <v>35</v>
      </c>
      <c r="X171" s="23" t="s">
        <v>35</v>
      </c>
      <c r="Y171" s="23" t="s">
        <v>35</v>
      </c>
      <c r="Z171" s="23" t="s">
        <v>35</v>
      </c>
      <c r="AA171" s="23" t="s">
        <v>35</v>
      </c>
      <c r="AB171" s="23" t="s">
        <v>35</v>
      </c>
      <c r="AC171" s="23" t="s">
        <v>35</v>
      </c>
    </row>
    <row r="172" spans="1:29" s="21" customFormat="1" ht="46.5" customHeight="1" x14ac:dyDescent="0.3">
      <c r="A172" s="22" t="s">
        <v>14961</v>
      </c>
      <c r="B172" s="22" t="s">
        <v>14856</v>
      </c>
      <c r="C172" s="22" t="s">
        <v>14848</v>
      </c>
      <c r="D172" s="22" t="s">
        <v>14874</v>
      </c>
      <c r="E172" s="22" t="s">
        <v>14875</v>
      </c>
      <c r="F172" s="22" t="s">
        <v>14876</v>
      </c>
      <c r="G172" s="22">
        <v>21101</v>
      </c>
      <c r="H172" s="41" t="s">
        <v>61</v>
      </c>
      <c r="I172" s="22" t="s">
        <v>2556</v>
      </c>
      <c r="J172" s="48" t="s">
        <v>2557</v>
      </c>
      <c r="K172" s="22" t="s">
        <v>35</v>
      </c>
      <c r="L172" s="22" t="s">
        <v>36</v>
      </c>
      <c r="M172" s="22" t="s">
        <v>14861</v>
      </c>
      <c r="N172" s="48">
        <v>2</v>
      </c>
      <c r="O172" s="49">
        <v>220</v>
      </c>
      <c r="P172" s="23" t="s">
        <v>14964</v>
      </c>
      <c r="Q172" s="49">
        <f t="shared" si="8"/>
        <v>440</v>
      </c>
      <c r="R172" s="49" t="s">
        <v>35</v>
      </c>
      <c r="S172" s="49">
        <f t="shared" si="7"/>
        <v>440</v>
      </c>
      <c r="T172" s="23" t="s">
        <v>35</v>
      </c>
      <c r="U172" s="23" t="s">
        <v>35</v>
      </c>
      <c r="V172" s="23" t="s">
        <v>35</v>
      </c>
      <c r="W172" s="23" t="s">
        <v>35</v>
      </c>
      <c r="X172" s="23" t="s">
        <v>35</v>
      </c>
      <c r="Y172" s="23" t="s">
        <v>35</v>
      </c>
      <c r="Z172" s="23" t="s">
        <v>35</v>
      </c>
      <c r="AA172" s="23" t="s">
        <v>35</v>
      </c>
      <c r="AB172" s="23" t="s">
        <v>35</v>
      </c>
      <c r="AC172" s="23" t="s">
        <v>35</v>
      </c>
    </row>
    <row r="173" spans="1:29" s="21" customFormat="1" ht="46.5" customHeight="1" x14ac:dyDescent="0.3">
      <c r="A173" s="22" t="s">
        <v>14961</v>
      </c>
      <c r="B173" s="22" t="s">
        <v>14856</v>
      </c>
      <c r="C173" s="22" t="s">
        <v>14848</v>
      </c>
      <c r="D173" s="22" t="s">
        <v>14874</v>
      </c>
      <c r="E173" s="22" t="s">
        <v>14875</v>
      </c>
      <c r="F173" s="22" t="s">
        <v>14876</v>
      </c>
      <c r="G173" s="22">
        <v>21101</v>
      </c>
      <c r="H173" s="41" t="s">
        <v>61</v>
      </c>
      <c r="I173" s="22" t="s">
        <v>2445</v>
      </c>
      <c r="J173" s="48" t="s">
        <v>2446</v>
      </c>
      <c r="K173" s="22" t="s">
        <v>35</v>
      </c>
      <c r="L173" s="22" t="s">
        <v>36</v>
      </c>
      <c r="M173" s="22" t="s">
        <v>81</v>
      </c>
      <c r="N173" s="48">
        <v>2</v>
      </c>
      <c r="O173" s="49">
        <v>168</v>
      </c>
      <c r="P173" s="23" t="s">
        <v>14964</v>
      </c>
      <c r="Q173" s="49">
        <f t="shared" si="8"/>
        <v>336</v>
      </c>
      <c r="R173" s="49" t="s">
        <v>35</v>
      </c>
      <c r="S173" s="49">
        <f t="shared" si="7"/>
        <v>336</v>
      </c>
      <c r="T173" s="23" t="s">
        <v>35</v>
      </c>
      <c r="U173" s="23" t="s">
        <v>35</v>
      </c>
      <c r="V173" s="23" t="s">
        <v>35</v>
      </c>
      <c r="W173" s="23" t="s">
        <v>35</v>
      </c>
      <c r="X173" s="23" t="s">
        <v>35</v>
      </c>
      <c r="Y173" s="23" t="s">
        <v>35</v>
      </c>
      <c r="Z173" s="23" t="s">
        <v>35</v>
      </c>
      <c r="AA173" s="23" t="s">
        <v>35</v>
      </c>
      <c r="AB173" s="23" t="s">
        <v>35</v>
      </c>
      <c r="AC173" s="23" t="s">
        <v>35</v>
      </c>
    </row>
    <row r="174" spans="1:29" s="21" customFormat="1" ht="46.5" customHeight="1" x14ac:dyDescent="0.3">
      <c r="A174" s="22" t="s">
        <v>14961</v>
      </c>
      <c r="B174" s="22" t="s">
        <v>14856</v>
      </c>
      <c r="C174" s="22" t="s">
        <v>14848</v>
      </c>
      <c r="D174" s="22" t="s">
        <v>14874</v>
      </c>
      <c r="E174" s="22" t="s">
        <v>14875</v>
      </c>
      <c r="F174" s="22" t="s">
        <v>14876</v>
      </c>
      <c r="G174" s="22">
        <v>21101</v>
      </c>
      <c r="H174" s="41" t="s">
        <v>61</v>
      </c>
      <c r="I174" s="22" t="s">
        <v>2417</v>
      </c>
      <c r="J174" s="48" t="s">
        <v>2418</v>
      </c>
      <c r="K174" s="22" t="s">
        <v>35</v>
      </c>
      <c r="L174" s="22" t="s">
        <v>36</v>
      </c>
      <c r="M174" s="22" t="s">
        <v>55</v>
      </c>
      <c r="N174" s="48">
        <v>5</v>
      </c>
      <c r="O174" s="49">
        <v>46</v>
      </c>
      <c r="P174" s="23" t="s">
        <v>14964</v>
      </c>
      <c r="Q174" s="49">
        <f t="shared" si="8"/>
        <v>230</v>
      </c>
      <c r="R174" s="49" t="s">
        <v>35</v>
      </c>
      <c r="S174" s="49">
        <f t="shared" si="7"/>
        <v>230</v>
      </c>
      <c r="T174" s="23" t="s">
        <v>35</v>
      </c>
      <c r="U174" s="23" t="s">
        <v>35</v>
      </c>
      <c r="V174" s="23" t="s">
        <v>35</v>
      </c>
      <c r="W174" s="23" t="s">
        <v>35</v>
      </c>
      <c r="X174" s="23" t="s">
        <v>35</v>
      </c>
      <c r="Y174" s="23" t="s">
        <v>35</v>
      </c>
      <c r="Z174" s="23" t="s">
        <v>35</v>
      </c>
      <c r="AA174" s="23" t="s">
        <v>35</v>
      </c>
      <c r="AB174" s="23" t="s">
        <v>35</v>
      </c>
      <c r="AC174" s="23" t="s">
        <v>35</v>
      </c>
    </row>
    <row r="175" spans="1:29" s="21" customFormat="1" ht="46.5" customHeight="1" x14ac:dyDescent="0.3">
      <c r="A175" s="22" t="s">
        <v>14961</v>
      </c>
      <c r="B175" s="22" t="s">
        <v>14856</v>
      </c>
      <c r="C175" s="22" t="s">
        <v>14848</v>
      </c>
      <c r="D175" s="22" t="s">
        <v>14874</v>
      </c>
      <c r="E175" s="22" t="s">
        <v>14875</v>
      </c>
      <c r="F175" s="22" t="s">
        <v>14876</v>
      </c>
      <c r="G175" s="22">
        <v>21101</v>
      </c>
      <c r="H175" s="41" t="s">
        <v>61</v>
      </c>
      <c r="I175" s="22" t="s">
        <v>2295</v>
      </c>
      <c r="J175" s="48" t="s">
        <v>2296</v>
      </c>
      <c r="K175" s="22" t="s">
        <v>35</v>
      </c>
      <c r="L175" s="22" t="s">
        <v>36</v>
      </c>
      <c r="M175" s="22" t="s">
        <v>55</v>
      </c>
      <c r="N175" s="48">
        <v>3</v>
      </c>
      <c r="O175" s="49">
        <v>237</v>
      </c>
      <c r="P175" s="23" t="s">
        <v>14964</v>
      </c>
      <c r="Q175" s="49">
        <f t="shared" si="8"/>
        <v>711</v>
      </c>
      <c r="R175" s="49" t="s">
        <v>35</v>
      </c>
      <c r="S175" s="49">
        <f t="shared" si="7"/>
        <v>711</v>
      </c>
      <c r="T175" s="23" t="s">
        <v>35</v>
      </c>
      <c r="U175" s="23" t="s">
        <v>35</v>
      </c>
      <c r="V175" s="23" t="s">
        <v>35</v>
      </c>
      <c r="W175" s="23" t="s">
        <v>35</v>
      </c>
      <c r="X175" s="23" t="s">
        <v>35</v>
      </c>
      <c r="Y175" s="23" t="s">
        <v>35</v>
      </c>
      <c r="Z175" s="23" t="s">
        <v>35</v>
      </c>
      <c r="AA175" s="23" t="s">
        <v>35</v>
      </c>
      <c r="AB175" s="23" t="s">
        <v>35</v>
      </c>
      <c r="AC175" s="23" t="s">
        <v>35</v>
      </c>
    </row>
    <row r="176" spans="1:29" s="21" customFormat="1" ht="46.5" customHeight="1" x14ac:dyDescent="0.3">
      <c r="A176" s="22" t="s">
        <v>14961</v>
      </c>
      <c r="B176" s="22" t="s">
        <v>14856</v>
      </c>
      <c r="C176" s="22" t="s">
        <v>14848</v>
      </c>
      <c r="D176" s="22" t="s">
        <v>14874</v>
      </c>
      <c r="E176" s="22" t="s">
        <v>14875</v>
      </c>
      <c r="F176" s="22" t="s">
        <v>14876</v>
      </c>
      <c r="G176" s="22">
        <v>21101</v>
      </c>
      <c r="H176" s="41" t="s">
        <v>61</v>
      </c>
      <c r="I176" s="22" t="s">
        <v>2293</v>
      </c>
      <c r="J176" s="48" t="s">
        <v>2294</v>
      </c>
      <c r="K176" s="22" t="s">
        <v>35</v>
      </c>
      <c r="L176" s="22" t="s">
        <v>36</v>
      </c>
      <c r="M176" s="22" t="s">
        <v>55</v>
      </c>
      <c r="N176" s="48">
        <v>4</v>
      </c>
      <c r="O176" s="49">
        <v>216</v>
      </c>
      <c r="P176" s="23" t="s">
        <v>14964</v>
      </c>
      <c r="Q176" s="49">
        <f t="shared" si="8"/>
        <v>864</v>
      </c>
      <c r="R176" s="49" t="s">
        <v>35</v>
      </c>
      <c r="S176" s="49">
        <f t="shared" si="7"/>
        <v>864</v>
      </c>
      <c r="T176" s="23" t="s">
        <v>35</v>
      </c>
      <c r="U176" s="23" t="s">
        <v>35</v>
      </c>
      <c r="V176" s="23" t="s">
        <v>35</v>
      </c>
      <c r="W176" s="23" t="s">
        <v>35</v>
      </c>
      <c r="X176" s="23" t="s">
        <v>35</v>
      </c>
      <c r="Y176" s="23" t="s">
        <v>35</v>
      </c>
      <c r="Z176" s="23" t="s">
        <v>35</v>
      </c>
      <c r="AA176" s="23" t="s">
        <v>35</v>
      </c>
      <c r="AB176" s="23" t="s">
        <v>35</v>
      </c>
      <c r="AC176" s="23" t="s">
        <v>35</v>
      </c>
    </row>
    <row r="177" spans="1:29" s="21" customFormat="1" ht="46.5" customHeight="1" x14ac:dyDescent="0.3">
      <c r="A177" s="22" t="s">
        <v>14961</v>
      </c>
      <c r="B177" s="22" t="s">
        <v>14856</v>
      </c>
      <c r="C177" s="22" t="s">
        <v>14848</v>
      </c>
      <c r="D177" s="22" t="s">
        <v>14874</v>
      </c>
      <c r="E177" s="22" t="s">
        <v>14875</v>
      </c>
      <c r="F177" s="22" t="s">
        <v>14876</v>
      </c>
      <c r="G177" s="22">
        <v>21101</v>
      </c>
      <c r="H177" s="41" t="s">
        <v>61</v>
      </c>
      <c r="I177" s="22" t="s">
        <v>2247</v>
      </c>
      <c r="J177" s="48" t="s">
        <v>2248</v>
      </c>
      <c r="K177" s="22" t="s">
        <v>35</v>
      </c>
      <c r="L177" s="22" t="s">
        <v>36</v>
      </c>
      <c r="M177" s="22" t="s">
        <v>14861</v>
      </c>
      <c r="N177" s="48">
        <v>200</v>
      </c>
      <c r="O177" s="49">
        <v>7</v>
      </c>
      <c r="P177" s="23" t="s">
        <v>14964</v>
      </c>
      <c r="Q177" s="49">
        <f t="shared" si="8"/>
        <v>1400</v>
      </c>
      <c r="R177" s="49" t="s">
        <v>35</v>
      </c>
      <c r="S177" s="49">
        <f t="shared" si="7"/>
        <v>1400</v>
      </c>
      <c r="T177" s="23" t="s">
        <v>35</v>
      </c>
      <c r="U177" s="23" t="s">
        <v>35</v>
      </c>
      <c r="V177" s="23" t="s">
        <v>35</v>
      </c>
      <c r="W177" s="23" t="s">
        <v>35</v>
      </c>
      <c r="X177" s="23" t="s">
        <v>35</v>
      </c>
      <c r="Y177" s="23" t="s">
        <v>35</v>
      </c>
      <c r="Z177" s="23" t="s">
        <v>35</v>
      </c>
      <c r="AA177" s="23" t="s">
        <v>35</v>
      </c>
      <c r="AB177" s="23" t="s">
        <v>35</v>
      </c>
      <c r="AC177" s="23" t="s">
        <v>35</v>
      </c>
    </row>
    <row r="178" spans="1:29" s="21" customFormat="1" ht="46.5" customHeight="1" x14ac:dyDescent="0.3">
      <c r="A178" s="22" t="s">
        <v>14961</v>
      </c>
      <c r="B178" s="22" t="s">
        <v>14856</v>
      </c>
      <c r="C178" s="22" t="s">
        <v>14848</v>
      </c>
      <c r="D178" s="22" t="s">
        <v>14874</v>
      </c>
      <c r="E178" s="22" t="s">
        <v>14875</v>
      </c>
      <c r="F178" s="22" t="s">
        <v>14876</v>
      </c>
      <c r="G178" s="22">
        <v>21101</v>
      </c>
      <c r="H178" s="41" t="s">
        <v>61</v>
      </c>
      <c r="I178" s="22" t="s">
        <v>114</v>
      </c>
      <c r="J178" s="48" t="s">
        <v>115</v>
      </c>
      <c r="K178" s="22" t="s">
        <v>35</v>
      </c>
      <c r="L178" s="22" t="s">
        <v>36</v>
      </c>
      <c r="M178" s="22" t="s">
        <v>1078</v>
      </c>
      <c r="N178" s="48">
        <v>10</v>
      </c>
      <c r="O178" s="49">
        <v>33</v>
      </c>
      <c r="P178" s="23" t="s">
        <v>14964</v>
      </c>
      <c r="Q178" s="49">
        <f t="shared" si="8"/>
        <v>330</v>
      </c>
      <c r="R178" s="49" t="s">
        <v>35</v>
      </c>
      <c r="S178" s="49">
        <f t="shared" si="7"/>
        <v>330</v>
      </c>
      <c r="T178" s="23" t="s">
        <v>35</v>
      </c>
      <c r="U178" s="23" t="s">
        <v>35</v>
      </c>
      <c r="V178" s="23" t="s">
        <v>35</v>
      </c>
      <c r="W178" s="23" t="s">
        <v>35</v>
      </c>
      <c r="X178" s="23" t="s">
        <v>35</v>
      </c>
      <c r="Y178" s="23" t="s">
        <v>35</v>
      </c>
      <c r="Z178" s="23" t="s">
        <v>35</v>
      </c>
      <c r="AA178" s="23" t="s">
        <v>35</v>
      </c>
      <c r="AB178" s="23" t="s">
        <v>35</v>
      </c>
      <c r="AC178" s="23" t="s">
        <v>35</v>
      </c>
    </row>
    <row r="179" spans="1:29" s="21" customFormat="1" ht="46.5" customHeight="1" x14ac:dyDescent="0.3">
      <c r="A179" s="22" t="s">
        <v>14961</v>
      </c>
      <c r="B179" s="22" t="s">
        <v>14856</v>
      </c>
      <c r="C179" s="22" t="s">
        <v>14848</v>
      </c>
      <c r="D179" s="22" t="s">
        <v>14874</v>
      </c>
      <c r="E179" s="22" t="s">
        <v>14875</v>
      </c>
      <c r="F179" s="22" t="s">
        <v>14876</v>
      </c>
      <c r="G179" s="22">
        <v>21101</v>
      </c>
      <c r="H179" s="41" t="s">
        <v>61</v>
      </c>
      <c r="I179" s="22" t="s">
        <v>1040</v>
      </c>
      <c r="J179" s="48" t="s">
        <v>1041</v>
      </c>
      <c r="K179" s="22" t="s">
        <v>35</v>
      </c>
      <c r="L179" s="22" t="s">
        <v>36</v>
      </c>
      <c r="M179" s="22" t="s">
        <v>14861</v>
      </c>
      <c r="N179" s="48">
        <v>10</v>
      </c>
      <c r="O179" s="49">
        <v>31</v>
      </c>
      <c r="P179" s="23" t="s">
        <v>14964</v>
      </c>
      <c r="Q179" s="49">
        <f t="shared" si="8"/>
        <v>310</v>
      </c>
      <c r="R179" s="49" t="s">
        <v>35</v>
      </c>
      <c r="S179" s="49">
        <f t="shared" si="7"/>
        <v>310</v>
      </c>
      <c r="T179" s="23" t="s">
        <v>35</v>
      </c>
      <c r="U179" s="23" t="s">
        <v>35</v>
      </c>
      <c r="V179" s="23" t="s">
        <v>35</v>
      </c>
      <c r="W179" s="23" t="s">
        <v>35</v>
      </c>
      <c r="X179" s="23" t="s">
        <v>35</v>
      </c>
      <c r="Y179" s="23" t="s">
        <v>35</v>
      </c>
      <c r="Z179" s="23" t="s">
        <v>35</v>
      </c>
      <c r="AA179" s="23" t="s">
        <v>35</v>
      </c>
      <c r="AB179" s="23" t="s">
        <v>35</v>
      </c>
      <c r="AC179" s="23" t="s">
        <v>35</v>
      </c>
    </row>
    <row r="180" spans="1:29" s="21" customFormat="1" ht="46.5" customHeight="1" x14ac:dyDescent="0.3">
      <c r="A180" s="22" t="s">
        <v>14961</v>
      </c>
      <c r="B180" s="22" t="s">
        <v>14856</v>
      </c>
      <c r="C180" s="22" t="s">
        <v>14848</v>
      </c>
      <c r="D180" s="22" t="s">
        <v>14874</v>
      </c>
      <c r="E180" s="22" t="s">
        <v>14875</v>
      </c>
      <c r="F180" s="22" t="s">
        <v>14876</v>
      </c>
      <c r="G180" s="22">
        <v>21101</v>
      </c>
      <c r="H180" s="41" t="s">
        <v>61</v>
      </c>
      <c r="I180" s="22" t="s">
        <v>814</v>
      </c>
      <c r="J180" s="48" t="s">
        <v>815</v>
      </c>
      <c r="K180" s="22" t="s">
        <v>35</v>
      </c>
      <c r="L180" s="22" t="s">
        <v>36</v>
      </c>
      <c r="M180" s="22" t="s">
        <v>14861</v>
      </c>
      <c r="N180" s="48">
        <v>15</v>
      </c>
      <c r="O180" s="49">
        <v>4</v>
      </c>
      <c r="P180" s="23" t="s">
        <v>14964</v>
      </c>
      <c r="Q180" s="49">
        <f t="shared" si="8"/>
        <v>60</v>
      </c>
      <c r="R180" s="49" t="s">
        <v>35</v>
      </c>
      <c r="S180" s="49">
        <f t="shared" si="7"/>
        <v>60</v>
      </c>
      <c r="T180" s="23" t="s">
        <v>35</v>
      </c>
      <c r="U180" s="23" t="s">
        <v>35</v>
      </c>
      <c r="V180" s="23" t="s">
        <v>35</v>
      </c>
      <c r="W180" s="23" t="s">
        <v>35</v>
      </c>
      <c r="X180" s="23" t="s">
        <v>35</v>
      </c>
      <c r="Y180" s="23" t="s">
        <v>35</v>
      </c>
      <c r="Z180" s="23" t="s">
        <v>35</v>
      </c>
      <c r="AA180" s="23" t="s">
        <v>35</v>
      </c>
      <c r="AB180" s="23" t="s">
        <v>35</v>
      </c>
      <c r="AC180" s="23" t="s">
        <v>35</v>
      </c>
    </row>
    <row r="181" spans="1:29" s="21" customFormat="1" ht="46.5" customHeight="1" x14ac:dyDescent="0.3">
      <c r="A181" s="22" t="s">
        <v>14961</v>
      </c>
      <c r="B181" s="22" t="s">
        <v>14856</v>
      </c>
      <c r="C181" s="22" t="s">
        <v>14848</v>
      </c>
      <c r="D181" s="22" t="s">
        <v>14874</v>
      </c>
      <c r="E181" s="22" t="s">
        <v>14875</v>
      </c>
      <c r="F181" s="22" t="s">
        <v>14876</v>
      </c>
      <c r="G181" s="22">
        <v>21101</v>
      </c>
      <c r="H181" s="41" t="s">
        <v>61</v>
      </c>
      <c r="I181" s="22" t="s">
        <v>2079</v>
      </c>
      <c r="J181" s="48" t="s">
        <v>2080</v>
      </c>
      <c r="K181" s="22" t="s">
        <v>35</v>
      </c>
      <c r="L181" s="22" t="s">
        <v>36</v>
      </c>
      <c r="M181" s="22" t="s">
        <v>14861</v>
      </c>
      <c r="N181" s="48">
        <v>300</v>
      </c>
      <c r="O181" s="49">
        <v>1</v>
      </c>
      <c r="P181" s="23" t="s">
        <v>14964</v>
      </c>
      <c r="Q181" s="49">
        <f t="shared" si="8"/>
        <v>300</v>
      </c>
      <c r="R181" s="49" t="s">
        <v>35</v>
      </c>
      <c r="S181" s="49">
        <f t="shared" si="7"/>
        <v>300</v>
      </c>
      <c r="T181" s="23" t="s">
        <v>35</v>
      </c>
      <c r="U181" s="23" t="s">
        <v>35</v>
      </c>
      <c r="V181" s="23" t="s">
        <v>35</v>
      </c>
      <c r="W181" s="23" t="s">
        <v>35</v>
      </c>
      <c r="X181" s="23" t="s">
        <v>35</v>
      </c>
      <c r="Y181" s="23" t="s">
        <v>35</v>
      </c>
      <c r="Z181" s="23" t="s">
        <v>35</v>
      </c>
      <c r="AA181" s="23" t="s">
        <v>35</v>
      </c>
      <c r="AB181" s="23" t="s">
        <v>35</v>
      </c>
      <c r="AC181" s="23" t="s">
        <v>35</v>
      </c>
    </row>
    <row r="182" spans="1:29" s="21" customFormat="1" ht="46.5" customHeight="1" x14ac:dyDescent="0.3">
      <c r="A182" s="22" t="s">
        <v>14961</v>
      </c>
      <c r="B182" s="22" t="s">
        <v>14856</v>
      </c>
      <c r="C182" s="22" t="s">
        <v>14848</v>
      </c>
      <c r="D182" s="22" t="s">
        <v>14874</v>
      </c>
      <c r="E182" s="22" t="s">
        <v>14875</v>
      </c>
      <c r="F182" s="22" t="s">
        <v>14876</v>
      </c>
      <c r="G182" s="22">
        <v>21101</v>
      </c>
      <c r="H182" s="41" t="s">
        <v>61</v>
      </c>
      <c r="I182" s="22" t="s">
        <v>2063</v>
      </c>
      <c r="J182" s="48" t="s">
        <v>2064</v>
      </c>
      <c r="K182" s="22" t="s">
        <v>35</v>
      </c>
      <c r="L182" s="22" t="s">
        <v>36</v>
      </c>
      <c r="M182" s="22" t="s">
        <v>14861</v>
      </c>
      <c r="N182" s="48">
        <v>8</v>
      </c>
      <c r="O182" s="49">
        <v>58</v>
      </c>
      <c r="P182" s="23" t="s">
        <v>14964</v>
      </c>
      <c r="Q182" s="49">
        <f t="shared" si="8"/>
        <v>464</v>
      </c>
      <c r="R182" s="49" t="s">
        <v>35</v>
      </c>
      <c r="S182" s="49">
        <f t="shared" si="7"/>
        <v>464</v>
      </c>
      <c r="T182" s="23" t="s">
        <v>35</v>
      </c>
      <c r="U182" s="23" t="s">
        <v>35</v>
      </c>
      <c r="V182" s="23" t="s">
        <v>35</v>
      </c>
      <c r="W182" s="23" t="s">
        <v>35</v>
      </c>
      <c r="X182" s="23" t="s">
        <v>35</v>
      </c>
      <c r="Y182" s="23" t="s">
        <v>35</v>
      </c>
      <c r="Z182" s="23" t="s">
        <v>35</v>
      </c>
      <c r="AA182" s="23" t="s">
        <v>35</v>
      </c>
      <c r="AB182" s="23" t="s">
        <v>35</v>
      </c>
      <c r="AC182" s="23" t="s">
        <v>35</v>
      </c>
    </row>
    <row r="183" spans="1:29" s="21" customFormat="1" ht="46.5" customHeight="1" x14ac:dyDescent="0.3">
      <c r="A183" s="22" t="s">
        <v>14961</v>
      </c>
      <c r="B183" s="22" t="s">
        <v>14856</v>
      </c>
      <c r="C183" s="22" t="s">
        <v>14848</v>
      </c>
      <c r="D183" s="22" t="s">
        <v>14874</v>
      </c>
      <c r="E183" s="22" t="s">
        <v>14875</v>
      </c>
      <c r="F183" s="22" t="s">
        <v>14876</v>
      </c>
      <c r="G183" s="22">
        <v>21101</v>
      </c>
      <c r="H183" s="41" t="s">
        <v>61</v>
      </c>
      <c r="I183" s="22" t="s">
        <v>1143</v>
      </c>
      <c r="J183" s="48" t="s">
        <v>1144</v>
      </c>
      <c r="K183" s="22" t="s">
        <v>35</v>
      </c>
      <c r="L183" s="22" t="s">
        <v>36</v>
      </c>
      <c r="M183" s="22" t="s">
        <v>14861</v>
      </c>
      <c r="N183" s="48">
        <v>10</v>
      </c>
      <c r="O183" s="49">
        <v>61</v>
      </c>
      <c r="P183" s="23" t="s">
        <v>14964</v>
      </c>
      <c r="Q183" s="49">
        <f t="shared" si="8"/>
        <v>610</v>
      </c>
      <c r="R183" s="49" t="s">
        <v>35</v>
      </c>
      <c r="S183" s="49">
        <f t="shared" si="7"/>
        <v>610</v>
      </c>
      <c r="T183" s="23" t="s">
        <v>35</v>
      </c>
      <c r="U183" s="23" t="s">
        <v>35</v>
      </c>
      <c r="V183" s="23" t="s">
        <v>35</v>
      </c>
      <c r="W183" s="23" t="s">
        <v>35</v>
      </c>
      <c r="X183" s="23" t="s">
        <v>35</v>
      </c>
      <c r="Y183" s="23" t="s">
        <v>35</v>
      </c>
      <c r="Z183" s="23" t="s">
        <v>35</v>
      </c>
      <c r="AA183" s="23" t="s">
        <v>35</v>
      </c>
      <c r="AB183" s="23" t="s">
        <v>35</v>
      </c>
      <c r="AC183" s="23" t="s">
        <v>35</v>
      </c>
    </row>
    <row r="184" spans="1:29" s="21" customFormat="1" ht="46.5" customHeight="1" x14ac:dyDescent="0.3">
      <c r="A184" s="22" t="s">
        <v>14961</v>
      </c>
      <c r="B184" s="22" t="s">
        <v>14856</v>
      </c>
      <c r="C184" s="22" t="s">
        <v>14848</v>
      </c>
      <c r="D184" s="22" t="s">
        <v>14874</v>
      </c>
      <c r="E184" s="22" t="s">
        <v>14875</v>
      </c>
      <c r="F184" s="22" t="s">
        <v>14876</v>
      </c>
      <c r="G184" s="22">
        <v>21101</v>
      </c>
      <c r="H184" s="41" t="s">
        <v>61</v>
      </c>
      <c r="I184" s="22" t="s">
        <v>96</v>
      </c>
      <c r="J184" s="48" t="s">
        <v>97</v>
      </c>
      <c r="K184" s="22" t="s">
        <v>35</v>
      </c>
      <c r="L184" s="22" t="s">
        <v>36</v>
      </c>
      <c r="M184" s="22" t="s">
        <v>55</v>
      </c>
      <c r="N184" s="48">
        <v>2</v>
      </c>
      <c r="O184" s="49">
        <v>46</v>
      </c>
      <c r="P184" s="23" t="s">
        <v>14964</v>
      </c>
      <c r="Q184" s="49">
        <f t="shared" si="8"/>
        <v>92</v>
      </c>
      <c r="R184" s="49" t="s">
        <v>35</v>
      </c>
      <c r="S184" s="49">
        <f t="shared" si="7"/>
        <v>92</v>
      </c>
      <c r="T184" s="23" t="s">
        <v>35</v>
      </c>
      <c r="U184" s="23" t="s">
        <v>35</v>
      </c>
      <c r="V184" s="23" t="s">
        <v>35</v>
      </c>
      <c r="W184" s="23" t="s">
        <v>35</v>
      </c>
      <c r="X184" s="23" t="s">
        <v>35</v>
      </c>
      <c r="Y184" s="23" t="s">
        <v>35</v>
      </c>
      <c r="Z184" s="23" t="s">
        <v>35</v>
      </c>
      <c r="AA184" s="23" t="s">
        <v>35</v>
      </c>
      <c r="AB184" s="23" t="s">
        <v>35</v>
      </c>
      <c r="AC184" s="23" t="s">
        <v>35</v>
      </c>
    </row>
    <row r="185" spans="1:29" s="21" customFormat="1" ht="46.5" customHeight="1" x14ac:dyDescent="0.3">
      <c r="A185" s="22" t="s">
        <v>14961</v>
      </c>
      <c r="B185" s="22" t="s">
        <v>14856</v>
      </c>
      <c r="C185" s="22" t="s">
        <v>14848</v>
      </c>
      <c r="D185" s="22" t="s">
        <v>14874</v>
      </c>
      <c r="E185" s="22" t="s">
        <v>14875</v>
      </c>
      <c r="F185" s="22" t="s">
        <v>14876</v>
      </c>
      <c r="G185" s="22">
        <v>21101</v>
      </c>
      <c r="H185" s="41" t="s">
        <v>61</v>
      </c>
      <c r="I185" s="22" t="s">
        <v>96</v>
      </c>
      <c r="J185" s="48" t="s">
        <v>97</v>
      </c>
      <c r="K185" s="22" t="s">
        <v>35</v>
      </c>
      <c r="L185" s="22" t="s">
        <v>36</v>
      </c>
      <c r="M185" s="22" t="s">
        <v>55</v>
      </c>
      <c r="N185" s="48">
        <v>3</v>
      </c>
      <c r="O185" s="49">
        <v>16</v>
      </c>
      <c r="P185" s="23" t="s">
        <v>14964</v>
      </c>
      <c r="Q185" s="49">
        <f t="shared" si="8"/>
        <v>48</v>
      </c>
      <c r="R185" s="49" t="s">
        <v>35</v>
      </c>
      <c r="S185" s="49">
        <f t="shared" si="7"/>
        <v>48</v>
      </c>
      <c r="T185" s="23" t="s">
        <v>35</v>
      </c>
      <c r="U185" s="23" t="s">
        <v>35</v>
      </c>
      <c r="V185" s="23" t="s">
        <v>35</v>
      </c>
      <c r="W185" s="23" t="s">
        <v>35</v>
      </c>
      <c r="X185" s="23" t="s">
        <v>35</v>
      </c>
      <c r="Y185" s="23" t="s">
        <v>35</v>
      </c>
      <c r="Z185" s="23" t="s">
        <v>35</v>
      </c>
      <c r="AA185" s="23" t="s">
        <v>35</v>
      </c>
      <c r="AB185" s="23" t="s">
        <v>35</v>
      </c>
      <c r="AC185" s="23" t="s">
        <v>35</v>
      </c>
    </row>
    <row r="186" spans="1:29" s="21" customFormat="1" ht="46.5" customHeight="1" x14ac:dyDescent="0.3">
      <c r="A186" s="22" t="s">
        <v>14961</v>
      </c>
      <c r="B186" s="22" t="s">
        <v>14856</v>
      </c>
      <c r="C186" s="22" t="s">
        <v>14848</v>
      </c>
      <c r="D186" s="22" t="s">
        <v>14874</v>
      </c>
      <c r="E186" s="22" t="s">
        <v>14875</v>
      </c>
      <c r="F186" s="22" t="s">
        <v>14876</v>
      </c>
      <c r="G186" s="22">
        <v>21101</v>
      </c>
      <c r="H186" s="41" t="s">
        <v>61</v>
      </c>
      <c r="I186" s="22" t="s">
        <v>100</v>
      </c>
      <c r="J186" s="48" t="s">
        <v>14976</v>
      </c>
      <c r="K186" s="22" t="s">
        <v>35</v>
      </c>
      <c r="L186" s="22" t="s">
        <v>36</v>
      </c>
      <c r="M186" s="22" t="s">
        <v>55</v>
      </c>
      <c r="N186" s="48">
        <v>5</v>
      </c>
      <c r="O186" s="49">
        <v>24</v>
      </c>
      <c r="P186" s="23" t="s">
        <v>14964</v>
      </c>
      <c r="Q186" s="49">
        <f t="shared" si="8"/>
        <v>120</v>
      </c>
      <c r="R186" s="49" t="s">
        <v>35</v>
      </c>
      <c r="S186" s="49">
        <f t="shared" si="7"/>
        <v>120</v>
      </c>
      <c r="T186" s="23" t="s">
        <v>35</v>
      </c>
      <c r="U186" s="23" t="s">
        <v>35</v>
      </c>
      <c r="V186" s="23" t="s">
        <v>35</v>
      </c>
      <c r="W186" s="23" t="s">
        <v>35</v>
      </c>
      <c r="X186" s="23" t="s">
        <v>35</v>
      </c>
      <c r="Y186" s="23" t="s">
        <v>35</v>
      </c>
      <c r="Z186" s="23" t="s">
        <v>35</v>
      </c>
      <c r="AA186" s="23" t="s">
        <v>35</v>
      </c>
      <c r="AB186" s="23" t="s">
        <v>35</v>
      </c>
      <c r="AC186" s="23" t="s">
        <v>35</v>
      </c>
    </row>
    <row r="187" spans="1:29" s="21" customFormat="1" ht="46.5" customHeight="1" x14ac:dyDescent="0.3">
      <c r="A187" s="22" t="s">
        <v>14961</v>
      </c>
      <c r="B187" s="22" t="s">
        <v>14856</v>
      </c>
      <c r="C187" s="22" t="s">
        <v>14848</v>
      </c>
      <c r="D187" s="22" t="s">
        <v>14874</v>
      </c>
      <c r="E187" s="22" t="s">
        <v>14875</v>
      </c>
      <c r="F187" s="22" t="s">
        <v>14876</v>
      </c>
      <c r="G187" s="22">
        <v>21101</v>
      </c>
      <c r="H187" s="41" t="s">
        <v>61</v>
      </c>
      <c r="I187" s="22" t="s">
        <v>2458</v>
      </c>
      <c r="J187" s="48" t="s">
        <v>2459</v>
      </c>
      <c r="K187" s="22" t="s">
        <v>35</v>
      </c>
      <c r="L187" s="22" t="s">
        <v>36</v>
      </c>
      <c r="M187" s="22" t="s">
        <v>55</v>
      </c>
      <c r="N187" s="48">
        <v>3</v>
      </c>
      <c r="O187" s="49">
        <v>24</v>
      </c>
      <c r="P187" s="23" t="s">
        <v>14964</v>
      </c>
      <c r="Q187" s="49">
        <f t="shared" si="8"/>
        <v>72</v>
      </c>
      <c r="R187" s="49" t="s">
        <v>35</v>
      </c>
      <c r="S187" s="49">
        <f t="shared" si="7"/>
        <v>72</v>
      </c>
      <c r="T187" s="23" t="s">
        <v>35</v>
      </c>
      <c r="U187" s="23" t="s">
        <v>35</v>
      </c>
      <c r="V187" s="23" t="s">
        <v>35</v>
      </c>
      <c r="W187" s="23" t="s">
        <v>35</v>
      </c>
      <c r="X187" s="23" t="s">
        <v>35</v>
      </c>
      <c r="Y187" s="23" t="s">
        <v>35</v>
      </c>
      <c r="Z187" s="23" t="s">
        <v>35</v>
      </c>
      <c r="AA187" s="23" t="s">
        <v>35</v>
      </c>
      <c r="AB187" s="23" t="s">
        <v>35</v>
      </c>
      <c r="AC187" s="23" t="s">
        <v>35</v>
      </c>
    </row>
    <row r="188" spans="1:29" s="21" customFormat="1" ht="46.5" customHeight="1" x14ac:dyDescent="0.3">
      <c r="A188" s="22" t="s">
        <v>14961</v>
      </c>
      <c r="B188" s="22" t="s">
        <v>14856</v>
      </c>
      <c r="C188" s="22" t="s">
        <v>14848</v>
      </c>
      <c r="D188" s="22" t="s">
        <v>14874</v>
      </c>
      <c r="E188" s="22" t="s">
        <v>14875</v>
      </c>
      <c r="F188" s="22" t="s">
        <v>14876</v>
      </c>
      <c r="G188" s="22">
        <v>21101</v>
      </c>
      <c r="H188" s="41" t="s">
        <v>61</v>
      </c>
      <c r="I188" s="22" t="s">
        <v>98</v>
      </c>
      <c r="J188" s="48" t="s">
        <v>99</v>
      </c>
      <c r="K188" s="22" t="s">
        <v>35</v>
      </c>
      <c r="L188" s="22" t="s">
        <v>36</v>
      </c>
      <c r="M188" s="22" t="s">
        <v>55</v>
      </c>
      <c r="N188" s="48">
        <v>2</v>
      </c>
      <c r="O188" s="49">
        <v>75</v>
      </c>
      <c r="P188" s="23" t="s">
        <v>14964</v>
      </c>
      <c r="Q188" s="49">
        <f t="shared" si="8"/>
        <v>150</v>
      </c>
      <c r="R188" s="49" t="s">
        <v>35</v>
      </c>
      <c r="S188" s="49">
        <f t="shared" si="7"/>
        <v>150</v>
      </c>
      <c r="T188" s="23" t="s">
        <v>35</v>
      </c>
      <c r="U188" s="23" t="s">
        <v>35</v>
      </c>
      <c r="V188" s="23" t="s">
        <v>35</v>
      </c>
      <c r="W188" s="23" t="s">
        <v>35</v>
      </c>
      <c r="X188" s="23" t="s">
        <v>35</v>
      </c>
      <c r="Y188" s="23" t="s">
        <v>35</v>
      </c>
      <c r="Z188" s="23" t="s">
        <v>35</v>
      </c>
      <c r="AA188" s="23" t="s">
        <v>35</v>
      </c>
      <c r="AB188" s="23" t="s">
        <v>35</v>
      </c>
      <c r="AC188" s="23" t="s">
        <v>35</v>
      </c>
    </row>
    <row r="189" spans="1:29" s="21" customFormat="1" ht="46.5" customHeight="1" x14ac:dyDescent="0.3">
      <c r="A189" s="22" t="s">
        <v>14961</v>
      </c>
      <c r="B189" s="22" t="s">
        <v>14856</v>
      </c>
      <c r="C189" s="22" t="s">
        <v>14848</v>
      </c>
      <c r="D189" s="22" t="s">
        <v>14874</v>
      </c>
      <c r="E189" s="22" t="s">
        <v>14875</v>
      </c>
      <c r="F189" s="22" t="s">
        <v>14876</v>
      </c>
      <c r="G189" s="22">
        <v>21101</v>
      </c>
      <c r="H189" s="41" t="s">
        <v>61</v>
      </c>
      <c r="I189" s="22" t="s">
        <v>96</v>
      </c>
      <c r="J189" s="48" t="s">
        <v>97</v>
      </c>
      <c r="K189" s="22" t="s">
        <v>35</v>
      </c>
      <c r="L189" s="22" t="s">
        <v>36</v>
      </c>
      <c r="M189" s="22" t="s">
        <v>55</v>
      </c>
      <c r="N189" s="48">
        <v>6</v>
      </c>
      <c r="O189" s="49">
        <v>16</v>
      </c>
      <c r="P189" s="23" t="s">
        <v>14964</v>
      </c>
      <c r="Q189" s="49">
        <f t="shared" si="8"/>
        <v>96</v>
      </c>
      <c r="R189" s="49" t="s">
        <v>35</v>
      </c>
      <c r="S189" s="49">
        <f t="shared" si="7"/>
        <v>96</v>
      </c>
      <c r="T189" s="23" t="s">
        <v>35</v>
      </c>
      <c r="U189" s="23" t="s">
        <v>35</v>
      </c>
      <c r="V189" s="23" t="s">
        <v>35</v>
      </c>
      <c r="W189" s="23" t="s">
        <v>35</v>
      </c>
      <c r="X189" s="23" t="s">
        <v>35</v>
      </c>
      <c r="Y189" s="23" t="s">
        <v>35</v>
      </c>
      <c r="Z189" s="23" t="s">
        <v>35</v>
      </c>
      <c r="AA189" s="23" t="s">
        <v>35</v>
      </c>
      <c r="AB189" s="23" t="s">
        <v>35</v>
      </c>
      <c r="AC189" s="23" t="s">
        <v>35</v>
      </c>
    </row>
    <row r="190" spans="1:29" s="21" customFormat="1" ht="46.5" customHeight="1" x14ac:dyDescent="0.3">
      <c r="A190" s="22" t="s">
        <v>14961</v>
      </c>
      <c r="B190" s="22" t="s">
        <v>14856</v>
      </c>
      <c r="C190" s="22" t="s">
        <v>14848</v>
      </c>
      <c r="D190" s="22" t="s">
        <v>14874</v>
      </c>
      <c r="E190" s="22" t="s">
        <v>14875</v>
      </c>
      <c r="F190" s="22" t="s">
        <v>14876</v>
      </c>
      <c r="G190" s="22">
        <v>21101</v>
      </c>
      <c r="H190" s="41" t="s">
        <v>61</v>
      </c>
      <c r="I190" s="22" t="s">
        <v>100</v>
      </c>
      <c r="J190" s="48" t="s">
        <v>14976</v>
      </c>
      <c r="K190" s="22" t="s">
        <v>35</v>
      </c>
      <c r="L190" s="22" t="s">
        <v>36</v>
      </c>
      <c r="M190" s="22" t="s">
        <v>55</v>
      </c>
      <c r="N190" s="48">
        <v>6</v>
      </c>
      <c r="O190" s="49">
        <v>24</v>
      </c>
      <c r="P190" s="23" t="s">
        <v>14964</v>
      </c>
      <c r="Q190" s="49">
        <f t="shared" si="8"/>
        <v>144</v>
      </c>
      <c r="R190" s="49" t="s">
        <v>35</v>
      </c>
      <c r="S190" s="49">
        <f t="shared" si="7"/>
        <v>144</v>
      </c>
      <c r="T190" s="23" t="s">
        <v>35</v>
      </c>
      <c r="U190" s="23" t="s">
        <v>35</v>
      </c>
      <c r="V190" s="23" t="s">
        <v>35</v>
      </c>
      <c r="W190" s="23" t="s">
        <v>35</v>
      </c>
      <c r="X190" s="23" t="s">
        <v>35</v>
      </c>
      <c r="Y190" s="23" t="s">
        <v>35</v>
      </c>
      <c r="Z190" s="23" t="s">
        <v>35</v>
      </c>
      <c r="AA190" s="23" t="s">
        <v>35</v>
      </c>
      <c r="AB190" s="23" t="s">
        <v>35</v>
      </c>
      <c r="AC190" s="23" t="s">
        <v>35</v>
      </c>
    </row>
    <row r="191" spans="1:29" s="21" customFormat="1" ht="46.5" customHeight="1" x14ac:dyDescent="0.3">
      <c r="A191" s="22" t="s">
        <v>14961</v>
      </c>
      <c r="B191" s="22" t="s">
        <v>14856</v>
      </c>
      <c r="C191" s="22" t="s">
        <v>14848</v>
      </c>
      <c r="D191" s="22" t="s">
        <v>14874</v>
      </c>
      <c r="E191" s="22" t="s">
        <v>14875</v>
      </c>
      <c r="F191" s="22" t="s">
        <v>14876</v>
      </c>
      <c r="G191" s="22">
        <v>21101</v>
      </c>
      <c r="H191" s="41" t="s">
        <v>61</v>
      </c>
      <c r="I191" s="22" t="s">
        <v>2460</v>
      </c>
      <c r="J191" s="48" t="s">
        <v>2461</v>
      </c>
      <c r="K191" s="22" t="s">
        <v>35</v>
      </c>
      <c r="L191" s="22" t="s">
        <v>36</v>
      </c>
      <c r="M191" s="22" t="s">
        <v>55</v>
      </c>
      <c r="N191" s="48">
        <v>3</v>
      </c>
      <c r="O191" s="49">
        <v>56</v>
      </c>
      <c r="P191" s="23" t="s">
        <v>14964</v>
      </c>
      <c r="Q191" s="49">
        <f t="shared" si="8"/>
        <v>168</v>
      </c>
      <c r="R191" s="49" t="s">
        <v>35</v>
      </c>
      <c r="S191" s="49">
        <f t="shared" si="7"/>
        <v>168</v>
      </c>
      <c r="T191" s="23" t="s">
        <v>35</v>
      </c>
      <c r="U191" s="23" t="s">
        <v>35</v>
      </c>
      <c r="V191" s="23" t="s">
        <v>35</v>
      </c>
      <c r="W191" s="23" t="s">
        <v>35</v>
      </c>
      <c r="X191" s="23" t="s">
        <v>35</v>
      </c>
      <c r="Y191" s="23" t="s">
        <v>35</v>
      </c>
      <c r="Z191" s="23" t="s">
        <v>35</v>
      </c>
      <c r="AA191" s="23" t="s">
        <v>35</v>
      </c>
      <c r="AB191" s="23" t="s">
        <v>35</v>
      </c>
      <c r="AC191" s="23" t="s">
        <v>35</v>
      </c>
    </row>
    <row r="192" spans="1:29" s="21" customFormat="1" ht="46.5" customHeight="1" x14ac:dyDescent="0.3">
      <c r="A192" s="22" t="s">
        <v>14961</v>
      </c>
      <c r="B192" s="22" t="s">
        <v>14856</v>
      </c>
      <c r="C192" s="22" t="s">
        <v>14848</v>
      </c>
      <c r="D192" s="22" t="s">
        <v>14874</v>
      </c>
      <c r="E192" s="22" t="s">
        <v>14875</v>
      </c>
      <c r="F192" s="22" t="s">
        <v>14876</v>
      </c>
      <c r="G192" s="22">
        <v>21101</v>
      </c>
      <c r="H192" s="41" t="s">
        <v>61</v>
      </c>
      <c r="I192" s="22" t="s">
        <v>2718</v>
      </c>
      <c r="J192" s="48" t="s">
        <v>2719</v>
      </c>
      <c r="K192" s="22" t="s">
        <v>35</v>
      </c>
      <c r="L192" s="22" t="s">
        <v>36</v>
      </c>
      <c r="M192" s="22" t="s">
        <v>55</v>
      </c>
      <c r="N192" s="48">
        <v>6</v>
      </c>
      <c r="O192" s="49">
        <v>17</v>
      </c>
      <c r="P192" s="23" t="s">
        <v>14964</v>
      </c>
      <c r="Q192" s="49">
        <f t="shared" si="8"/>
        <v>102</v>
      </c>
      <c r="R192" s="49" t="s">
        <v>35</v>
      </c>
      <c r="S192" s="49">
        <f t="shared" si="7"/>
        <v>102</v>
      </c>
      <c r="T192" s="23" t="s">
        <v>35</v>
      </c>
      <c r="U192" s="23" t="s">
        <v>35</v>
      </c>
      <c r="V192" s="23" t="s">
        <v>35</v>
      </c>
      <c r="W192" s="23" t="s">
        <v>35</v>
      </c>
      <c r="X192" s="23" t="s">
        <v>35</v>
      </c>
      <c r="Y192" s="23" t="s">
        <v>35</v>
      </c>
      <c r="Z192" s="23" t="s">
        <v>35</v>
      </c>
      <c r="AA192" s="23" t="s">
        <v>35</v>
      </c>
      <c r="AB192" s="23" t="s">
        <v>35</v>
      </c>
      <c r="AC192" s="23" t="s">
        <v>35</v>
      </c>
    </row>
    <row r="193" spans="1:29" s="21" customFormat="1" ht="46.5" customHeight="1" x14ac:dyDescent="0.3">
      <c r="A193" s="22" t="s">
        <v>14961</v>
      </c>
      <c r="B193" s="22" t="s">
        <v>14856</v>
      </c>
      <c r="C193" s="22" t="s">
        <v>14848</v>
      </c>
      <c r="D193" s="22" t="s">
        <v>14874</v>
      </c>
      <c r="E193" s="22" t="s">
        <v>14875</v>
      </c>
      <c r="F193" s="22" t="s">
        <v>14876</v>
      </c>
      <c r="G193" s="22">
        <v>21101</v>
      </c>
      <c r="H193" s="41" t="s">
        <v>61</v>
      </c>
      <c r="I193" s="22" t="s">
        <v>98</v>
      </c>
      <c r="J193" s="48" t="s">
        <v>99</v>
      </c>
      <c r="K193" s="22" t="s">
        <v>35</v>
      </c>
      <c r="L193" s="22" t="s">
        <v>36</v>
      </c>
      <c r="M193" s="22" t="s">
        <v>55</v>
      </c>
      <c r="N193" s="48">
        <v>5</v>
      </c>
      <c r="O193" s="49">
        <v>75</v>
      </c>
      <c r="P193" s="23" t="s">
        <v>14964</v>
      </c>
      <c r="Q193" s="49">
        <f t="shared" si="8"/>
        <v>375</v>
      </c>
      <c r="R193" s="49" t="s">
        <v>35</v>
      </c>
      <c r="S193" s="49">
        <f t="shared" si="7"/>
        <v>375</v>
      </c>
      <c r="T193" s="23" t="s">
        <v>35</v>
      </c>
      <c r="U193" s="23" t="s">
        <v>35</v>
      </c>
      <c r="V193" s="23" t="s">
        <v>35</v>
      </c>
      <c r="W193" s="23" t="s">
        <v>35</v>
      </c>
      <c r="X193" s="23" t="s">
        <v>35</v>
      </c>
      <c r="Y193" s="23" t="s">
        <v>35</v>
      </c>
      <c r="Z193" s="23" t="s">
        <v>35</v>
      </c>
      <c r="AA193" s="23" t="s">
        <v>35</v>
      </c>
      <c r="AB193" s="23" t="s">
        <v>35</v>
      </c>
      <c r="AC193" s="23" t="s">
        <v>35</v>
      </c>
    </row>
    <row r="194" spans="1:29" s="21" customFormat="1" ht="46.5" customHeight="1" x14ac:dyDescent="0.3">
      <c r="A194" s="22" t="s">
        <v>14961</v>
      </c>
      <c r="B194" s="22" t="s">
        <v>14856</v>
      </c>
      <c r="C194" s="22" t="s">
        <v>14848</v>
      </c>
      <c r="D194" s="22" t="s">
        <v>14874</v>
      </c>
      <c r="E194" s="22" t="s">
        <v>14875</v>
      </c>
      <c r="F194" s="22" t="s">
        <v>14876</v>
      </c>
      <c r="G194" s="22">
        <v>21401</v>
      </c>
      <c r="H194" s="41" t="s">
        <v>14963</v>
      </c>
      <c r="I194" s="22" t="s">
        <v>4041</v>
      </c>
      <c r="J194" s="48" t="s">
        <v>4042</v>
      </c>
      <c r="K194" s="22" t="s">
        <v>35</v>
      </c>
      <c r="L194" s="22" t="s">
        <v>36</v>
      </c>
      <c r="M194" s="22" t="s">
        <v>14861</v>
      </c>
      <c r="N194" s="48">
        <v>100</v>
      </c>
      <c r="O194" s="49">
        <v>5</v>
      </c>
      <c r="P194" s="23" t="s">
        <v>14964</v>
      </c>
      <c r="Q194" s="49">
        <f t="shared" si="8"/>
        <v>500</v>
      </c>
      <c r="R194" s="49" t="s">
        <v>35</v>
      </c>
      <c r="S194" s="49">
        <f t="shared" si="7"/>
        <v>500</v>
      </c>
      <c r="T194" s="23" t="s">
        <v>35</v>
      </c>
      <c r="U194" s="23" t="s">
        <v>35</v>
      </c>
      <c r="V194" s="23" t="s">
        <v>35</v>
      </c>
      <c r="W194" s="23" t="s">
        <v>35</v>
      </c>
      <c r="X194" s="23" t="s">
        <v>35</v>
      </c>
      <c r="Y194" s="23" t="s">
        <v>35</v>
      </c>
      <c r="Z194" s="23" t="s">
        <v>35</v>
      </c>
      <c r="AA194" s="23" t="s">
        <v>35</v>
      </c>
      <c r="AB194" s="23" t="s">
        <v>35</v>
      </c>
      <c r="AC194" s="23" t="s">
        <v>35</v>
      </c>
    </row>
    <row r="195" spans="1:29" s="21" customFormat="1" ht="46.5" customHeight="1" x14ac:dyDescent="0.3">
      <c r="A195" s="22" t="s">
        <v>14961</v>
      </c>
      <c r="B195" s="22" t="s">
        <v>14856</v>
      </c>
      <c r="C195" s="22" t="s">
        <v>14848</v>
      </c>
      <c r="D195" s="22" t="s">
        <v>14874</v>
      </c>
      <c r="E195" s="22" t="s">
        <v>14875</v>
      </c>
      <c r="F195" s="22" t="s">
        <v>14876</v>
      </c>
      <c r="G195" s="22">
        <v>26102</v>
      </c>
      <c r="H195" s="41" t="s">
        <v>14977</v>
      </c>
      <c r="I195" s="22" t="s">
        <v>9490</v>
      </c>
      <c r="J195" s="48" t="s">
        <v>9491</v>
      </c>
      <c r="K195" s="22" t="s">
        <v>35</v>
      </c>
      <c r="L195" s="22" t="s">
        <v>36</v>
      </c>
      <c r="M195" s="22" t="s">
        <v>14861</v>
      </c>
      <c r="N195" s="48">
        <v>134</v>
      </c>
      <c r="O195" s="49">
        <v>100</v>
      </c>
      <c r="P195" s="23" t="s">
        <v>14964</v>
      </c>
      <c r="Q195" s="49">
        <f t="shared" si="8"/>
        <v>13400</v>
      </c>
      <c r="R195" s="49" t="s">
        <v>35</v>
      </c>
      <c r="S195" s="49">
        <f t="shared" si="7"/>
        <v>13400</v>
      </c>
      <c r="T195" s="23" t="s">
        <v>35</v>
      </c>
      <c r="U195" s="23" t="s">
        <v>35</v>
      </c>
      <c r="V195" s="23" t="s">
        <v>35</v>
      </c>
      <c r="W195" s="23" t="s">
        <v>35</v>
      </c>
      <c r="X195" s="23" t="s">
        <v>35</v>
      </c>
      <c r="Y195" s="23" t="s">
        <v>35</v>
      </c>
      <c r="Z195" s="23" t="s">
        <v>35</v>
      </c>
      <c r="AA195" s="23" t="s">
        <v>35</v>
      </c>
      <c r="AB195" s="23" t="s">
        <v>35</v>
      </c>
      <c r="AC195" s="23" t="s">
        <v>35</v>
      </c>
    </row>
    <row r="196" spans="1:29" s="21" customFormat="1" ht="46.5" customHeight="1" x14ac:dyDescent="0.3">
      <c r="A196" s="22" t="s">
        <v>14961</v>
      </c>
      <c r="B196" s="22" t="s">
        <v>14856</v>
      </c>
      <c r="C196" s="22" t="s">
        <v>14848</v>
      </c>
      <c r="D196" s="22" t="s">
        <v>14874</v>
      </c>
      <c r="E196" s="22" t="s">
        <v>14875</v>
      </c>
      <c r="F196" s="22" t="s">
        <v>14974</v>
      </c>
      <c r="G196" s="22">
        <v>44110</v>
      </c>
      <c r="H196" s="41" t="s">
        <v>14978</v>
      </c>
      <c r="I196" s="22" t="s">
        <v>9490</v>
      </c>
      <c r="J196" s="48" t="s">
        <v>9491</v>
      </c>
      <c r="K196" s="22" t="s">
        <v>35</v>
      </c>
      <c r="L196" s="22" t="s">
        <v>36</v>
      </c>
      <c r="M196" s="22" t="s">
        <v>14861</v>
      </c>
      <c r="N196" s="48">
        <v>43</v>
      </c>
      <c r="O196" s="49">
        <v>100</v>
      </c>
      <c r="P196" s="23" t="s">
        <v>14964</v>
      </c>
      <c r="Q196" s="49">
        <f t="shared" si="8"/>
        <v>4300</v>
      </c>
      <c r="R196" s="49" t="s">
        <v>35</v>
      </c>
      <c r="S196" s="49">
        <f t="shared" si="7"/>
        <v>4300</v>
      </c>
      <c r="T196" s="23" t="s">
        <v>35</v>
      </c>
      <c r="U196" s="23" t="s">
        <v>35</v>
      </c>
      <c r="V196" s="23" t="s">
        <v>35</v>
      </c>
      <c r="W196" s="23" t="s">
        <v>35</v>
      </c>
      <c r="X196" s="23" t="s">
        <v>35</v>
      </c>
      <c r="Y196" s="23" t="s">
        <v>35</v>
      </c>
      <c r="Z196" s="23" t="s">
        <v>35</v>
      </c>
      <c r="AA196" s="23" t="s">
        <v>35</v>
      </c>
      <c r="AB196" s="23" t="s">
        <v>35</v>
      </c>
      <c r="AC196" s="23" t="s">
        <v>35</v>
      </c>
    </row>
    <row r="197" spans="1:29" s="21" customFormat="1" ht="46.5" customHeight="1" x14ac:dyDescent="0.3">
      <c r="A197" s="22" t="s">
        <v>14961</v>
      </c>
      <c r="B197" s="22" t="s">
        <v>14856</v>
      </c>
      <c r="C197" s="22" t="s">
        <v>14848</v>
      </c>
      <c r="D197" s="22" t="s">
        <v>14849</v>
      </c>
      <c r="E197" s="22" t="s">
        <v>14850</v>
      </c>
      <c r="F197" s="22" t="s">
        <v>14941</v>
      </c>
      <c r="G197" s="22">
        <v>26102</v>
      </c>
      <c r="H197" s="41" t="s">
        <v>14977</v>
      </c>
      <c r="I197" s="22" t="s">
        <v>9490</v>
      </c>
      <c r="J197" s="48" t="s">
        <v>9491</v>
      </c>
      <c r="K197" s="22" t="s">
        <v>35</v>
      </c>
      <c r="L197" s="22" t="s">
        <v>36</v>
      </c>
      <c r="M197" s="22" t="s">
        <v>14861</v>
      </c>
      <c r="N197" s="48">
        <v>76</v>
      </c>
      <c r="O197" s="49">
        <v>100</v>
      </c>
      <c r="P197" s="23" t="s">
        <v>14964</v>
      </c>
      <c r="Q197" s="49">
        <f t="shared" si="8"/>
        <v>7600</v>
      </c>
      <c r="R197" s="49" t="s">
        <v>35</v>
      </c>
      <c r="S197" s="49">
        <f t="shared" si="7"/>
        <v>7600</v>
      </c>
      <c r="T197" s="23" t="s">
        <v>35</v>
      </c>
      <c r="U197" s="23" t="s">
        <v>35</v>
      </c>
      <c r="V197" s="23" t="s">
        <v>35</v>
      </c>
      <c r="W197" s="23" t="s">
        <v>35</v>
      </c>
      <c r="X197" s="23" t="s">
        <v>35</v>
      </c>
      <c r="Y197" s="23" t="s">
        <v>35</v>
      </c>
      <c r="Z197" s="23" t="s">
        <v>35</v>
      </c>
      <c r="AA197" s="23" t="s">
        <v>35</v>
      </c>
      <c r="AB197" s="23" t="s">
        <v>35</v>
      </c>
      <c r="AC197" s="23" t="s">
        <v>35</v>
      </c>
    </row>
    <row r="198" spans="1:29" s="21" customFormat="1" ht="46.5" customHeight="1" x14ac:dyDescent="0.3">
      <c r="A198" s="22" t="s">
        <v>14961</v>
      </c>
      <c r="B198" s="22" t="s">
        <v>14856</v>
      </c>
      <c r="C198" s="22" t="s">
        <v>14848</v>
      </c>
      <c r="D198" s="22" t="s">
        <v>14849</v>
      </c>
      <c r="E198" s="22" t="s">
        <v>14850</v>
      </c>
      <c r="F198" s="22" t="s">
        <v>14939</v>
      </c>
      <c r="G198" s="22">
        <v>26102</v>
      </c>
      <c r="H198" s="41" t="s">
        <v>14977</v>
      </c>
      <c r="I198" s="22" t="s">
        <v>9490</v>
      </c>
      <c r="J198" s="48" t="s">
        <v>9491</v>
      </c>
      <c r="K198" s="22" t="s">
        <v>35</v>
      </c>
      <c r="L198" s="22" t="s">
        <v>36</v>
      </c>
      <c r="M198" s="22" t="s">
        <v>14861</v>
      </c>
      <c r="N198" s="48">
        <v>75</v>
      </c>
      <c r="O198" s="49">
        <v>100</v>
      </c>
      <c r="P198" s="23" t="s">
        <v>14964</v>
      </c>
      <c r="Q198" s="49">
        <f t="shared" si="8"/>
        <v>7500</v>
      </c>
      <c r="R198" s="49" t="s">
        <v>35</v>
      </c>
      <c r="S198" s="49">
        <f t="shared" ref="S198:S199" si="9">Q198</f>
        <v>7500</v>
      </c>
      <c r="T198" s="23" t="s">
        <v>35</v>
      </c>
      <c r="U198" s="23" t="s">
        <v>35</v>
      </c>
      <c r="V198" s="23" t="s">
        <v>35</v>
      </c>
      <c r="W198" s="23" t="s">
        <v>35</v>
      </c>
      <c r="X198" s="23" t="s">
        <v>35</v>
      </c>
      <c r="Y198" s="23" t="s">
        <v>35</v>
      </c>
      <c r="Z198" s="23" t="s">
        <v>35</v>
      </c>
      <c r="AA198" s="23" t="s">
        <v>35</v>
      </c>
      <c r="AB198" s="23" t="s">
        <v>35</v>
      </c>
      <c r="AC198" s="23" t="s">
        <v>35</v>
      </c>
    </row>
    <row r="199" spans="1:29" s="21" customFormat="1" ht="46.5" customHeight="1" x14ac:dyDescent="0.3">
      <c r="A199" s="22" t="s">
        <v>14961</v>
      </c>
      <c r="B199" s="22" t="s">
        <v>14856</v>
      </c>
      <c r="C199" s="22" t="s">
        <v>14848</v>
      </c>
      <c r="D199" s="22" t="s">
        <v>14871</v>
      </c>
      <c r="E199" s="22" t="s">
        <v>14872</v>
      </c>
      <c r="F199" s="22" t="s">
        <v>14903</v>
      </c>
      <c r="G199" s="22">
        <v>26102</v>
      </c>
      <c r="H199" s="41" t="s">
        <v>14977</v>
      </c>
      <c r="I199" s="22" t="s">
        <v>9490</v>
      </c>
      <c r="J199" s="48" t="s">
        <v>9491</v>
      </c>
      <c r="K199" s="22" t="s">
        <v>35</v>
      </c>
      <c r="L199" s="22" t="s">
        <v>36</v>
      </c>
      <c r="M199" s="22" t="s">
        <v>14861</v>
      </c>
      <c r="N199" s="48">
        <v>43</v>
      </c>
      <c r="O199" s="49">
        <v>100</v>
      </c>
      <c r="P199" s="23" t="s">
        <v>14964</v>
      </c>
      <c r="Q199" s="49">
        <f t="shared" ref="Q199" si="10">N199*O199</f>
        <v>4300</v>
      </c>
      <c r="R199" s="49" t="s">
        <v>35</v>
      </c>
      <c r="S199" s="49">
        <f t="shared" si="9"/>
        <v>4300</v>
      </c>
      <c r="T199" s="23" t="s">
        <v>35</v>
      </c>
      <c r="U199" s="23" t="s">
        <v>35</v>
      </c>
      <c r="V199" s="23" t="s">
        <v>35</v>
      </c>
      <c r="W199" s="23" t="s">
        <v>35</v>
      </c>
      <c r="X199" s="23" t="s">
        <v>35</v>
      </c>
      <c r="Y199" s="23" t="s">
        <v>35</v>
      </c>
      <c r="Z199" s="23" t="s">
        <v>35</v>
      </c>
      <c r="AA199" s="23" t="s">
        <v>35</v>
      </c>
      <c r="AB199" s="23" t="s">
        <v>35</v>
      </c>
      <c r="AC199" s="23" t="s">
        <v>35</v>
      </c>
    </row>
    <row r="200" spans="1:29" s="21" customFormat="1" ht="46.5" customHeight="1" x14ac:dyDescent="0.3">
      <c r="A200" s="22" t="s">
        <v>14961</v>
      </c>
      <c r="B200" s="22" t="s">
        <v>14857</v>
      </c>
      <c r="C200" s="22" t="s">
        <v>14848</v>
      </c>
      <c r="D200" s="22" t="s">
        <v>14853</v>
      </c>
      <c r="E200" s="22" t="s">
        <v>14848</v>
      </c>
      <c r="F200" s="22" t="s">
        <v>14854</v>
      </c>
      <c r="G200" s="22" t="s">
        <v>418</v>
      </c>
      <c r="H200" s="41" t="s">
        <v>61</v>
      </c>
      <c r="I200" s="22" t="s">
        <v>1032</v>
      </c>
      <c r="J200" s="48" t="s">
        <v>1033</v>
      </c>
      <c r="K200" s="22" t="s">
        <v>35</v>
      </c>
      <c r="L200" s="22" t="s">
        <v>36</v>
      </c>
      <c r="M200" s="22" t="s">
        <v>14861</v>
      </c>
      <c r="N200" s="48">
        <v>4</v>
      </c>
      <c r="O200" s="49">
        <v>64</v>
      </c>
      <c r="P200" s="23" t="s">
        <v>14934</v>
      </c>
      <c r="Q200" s="49">
        <f>N200*O200</f>
        <v>256</v>
      </c>
      <c r="R200" s="49">
        <v>0</v>
      </c>
      <c r="S200" s="49">
        <f>Q200</f>
        <v>256</v>
      </c>
      <c r="T200" s="23">
        <v>0</v>
      </c>
      <c r="U200" s="23">
        <v>0</v>
      </c>
      <c r="V200" s="23">
        <v>0</v>
      </c>
      <c r="W200" s="23">
        <v>0</v>
      </c>
      <c r="X200" s="23">
        <v>0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</row>
    <row r="201" spans="1:29" s="21" customFormat="1" ht="46.5" customHeight="1" x14ac:dyDescent="0.3">
      <c r="A201" s="22" t="s">
        <v>14961</v>
      </c>
      <c r="B201" s="22" t="s">
        <v>14857</v>
      </c>
      <c r="C201" s="22" t="s">
        <v>14848</v>
      </c>
      <c r="D201" s="22" t="s">
        <v>14853</v>
      </c>
      <c r="E201" s="22" t="s">
        <v>14848</v>
      </c>
      <c r="F201" s="22" t="s">
        <v>14854</v>
      </c>
      <c r="G201" s="22" t="s">
        <v>418</v>
      </c>
      <c r="H201" s="41" t="s">
        <v>61</v>
      </c>
      <c r="I201" s="22" t="s">
        <v>90</v>
      </c>
      <c r="J201" s="48" t="s">
        <v>91</v>
      </c>
      <c r="K201" s="22" t="s">
        <v>35</v>
      </c>
      <c r="L201" s="22" t="s">
        <v>36</v>
      </c>
      <c r="M201" s="22" t="s">
        <v>14861</v>
      </c>
      <c r="N201" s="48">
        <v>6</v>
      </c>
      <c r="O201" s="49">
        <v>34</v>
      </c>
      <c r="P201" s="23" t="s">
        <v>14934</v>
      </c>
      <c r="Q201" s="49">
        <f t="shared" ref="Q201:Q223" si="11">N201*O201</f>
        <v>204</v>
      </c>
      <c r="R201" s="49">
        <v>0</v>
      </c>
      <c r="S201" s="49">
        <f t="shared" ref="S201:S223" si="12">Q201</f>
        <v>204</v>
      </c>
      <c r="T201" s="23">
        <v>0</v>
      </c>
      <c r="U201" s="23">
        <v>0</v>
      </c>
      <c r="V201" s="23">
        <v>0</v>
      </c>
      <c r="W201" s="23">
        <v>0</v>
      </c>
      <c r="X201" s="23">
        <v>0</v>
      </c>
      <c r="Y201" s="23">
        <v>0</v>
      </c>
      <c r="Z201" s="23">
        <v>0</v>
      </c>
      <c r="AA201" s="23">
        <v>0</v>
      </c>
      <c r="AB201" s="23">
        <v>0</v>
      </c>
      <c r="AC201" s="23">
        <v>0</v>
      </c>
    </row>
    <row r="202" spans="1:29" s="21" customFormat="1" ht="46.5" customHeight="1" x14ac:dyDescent="0.3">
      <c r="A202" s="22" t="s">
        <v>14961</v>
      </c>
      <c r="B202" s="22" t="s">
        <v>14857</v>
      </c>
      <c r="C202" s="22" t="s">
        <v>14848</v>
      </c>
      <c r="D202" s="22" t="s">
        <v>14853</v>
      </c>
      <c r="E202" s="22" t="s">
        <v>14848</v>
      </c>
      <c r="F202" s="22" t="s">
        <v>14854</v>
      </c>
      <c r="G202" s="22" t="s">
        <v>418</v>
      </c>
      <c r="H202" s="41" t="s">
        <v>61</v>
      </c>
      <c r="I202" s="22" t="s">
        <v>2149</v>
      </c>
      <c r="J202" s="48" t="s">
        <v>2150</v>
      </c>
      <c r="K202" s="22" t="s">
        <v>35</v>
      </c>
      <c r="L202" s="22" t="s">
        <v>36</v>
      </c>
      <c r="M202" s="22" t="s">
        <v>14861</v>
      </c>
      <c r="N202" s="48">
        <v>100</v>
      </c>
      <c r="O202" s="49">
        <v>2</v>
      </c>
      <c r="P202" s="23" t="s">
        <v>14934</v>
      </c>
      <c r="Q202" s="49">
        <f t="shared" si="11"/>
        <v>200</v>
      </c>
      <c r="R202" s="49">
        <v>0</v>
      </c>
      <c r="S202" s="49">
        <f t="shared" si="12"/>
        <v>200</v>
      </c>
      <c r="T202" s="23">
        <v>0</v>
      </c>
      <c r="U202" s="23">
        <v>0</v>
      </c>
      <c r="V202" s="23">
        <v>0</v>
      </c>
      <c r="W202" s="23">
        <v>0</v>
      </c>
      <c r="X202" s="23">
        <v>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</row>
    <row r="203" spans="1:29" s="21" customFormat="1" ht="46.5" customHeight="1" x14ac:dyDescent="0.3">
      <c r="A203" s="22" t="s">
        <v>14961</v>
      </c>
      <c r="B203" s="22" t="s">
        <v>14857</v>
      </c>
      <c r="C203" s="22" t="s">
        <v>14848</v>
      </c>
      <c r="D203" s="22" t="s">
        <v>14853</v>
      </c>
      <c r="E203" s="22" t="s">
        <v>14848</v>
      </c>
      <c r="F203" s="22" t="s">
        <v>14854</v>
      </c>
      <c r="G203" s="22" t="s">
        <v>418</v>
      </c>
      <c r="H203" s="41" t="s">
        <v>61</v>
      </c>
      <c r="I203" s="22" t="s">
        <v>92</v>
      </c>
      <c r="J203" s="48" t="s">
        <v>93</v>
      </c>
      <c r="K203" s="22" t="s">
        <v>35</v>
      </c>
      <c r="L203" s="22" t="s">
        <v>36</v>
      </c>
      <c r="M203" s="22" t="s">
        <v>68</v>
      </c>
      <c r="N203" s="48">
        <v>3</v>
      </c>
      <c r="O203" s="49">
        <v>87</v>
      </c>
      <c r="P203" s="23" t="s">
        <v>14934</v>
      </c>
      <c r="Q203" s="49">
        <f t="shared" si="11"/>
        <v>261</v>
      </c>
      <c r="R203" s="49">
        <v>0</v>
      </c>
      <c r="S203" s="49">
        <f t="shared" si="12"/>
        <v>261</v>
      </c>
      <c r="T203" s="23">
        <v>0</v>
      </c>
      <c r="U203" s="23">
        <v>0</v>
      </c>
      <c r="V203" s="23">
        <v>0</v>
      </c>
      <c r="W203" s="23">
        <v>0</v>
      </c>
      <c r="X203" s="23">
        <v>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</row>
    <row r="204" spans="1:29" s="21" customFormat="1" ht="46.5" customHeight="1" x14ac:dyDescent="0.3">
      <c r="A204" s="22" t="s">
        <v>14961</v>
      </c>
      <c r="B204" s="22" t="s">
        <v>14857</v>
      </c>
      <c r="C204" s="22" t="s">
        <v>14848</v>
      </c>
      <c r="D204" s="22" t="s">
        <v>14853</v>
      </c>
      <c r="E204" s="22" t="s">
        <v>14848</v>
      </c>
      <c r="F204" s="22" t="s">
        <v>14854</v>
      </c>
      <c r="G204" s="22" t="s">
        <v>418</v>
      </c>
      <c r="H204" s="41" t="s">
        <v>61</v>
      </c>
      <c r="I204" s="22" t="s">
        <v>1143</v>
      </c>
      <c r="J204" s="48" t="s">
        <v>1144</v>
      </c>
      <c r="K204" s="22" t="s">
        <v>35</v>
      </c>
      <c r="L204" s="22" t="s">
        <v>36</v>
      </c>
      <c r="M204" s="22" t="s">
        <v>14861</v>
      </c>
      <c r="N204" s="48">
        <v>3</v>
      </c>
      <c r="O204" s="49">
        <v>64</v>
      </c>
      <c r="P204" s="23" t="s">
        <v>14934</v>
      </c>
      <c r="Q204" s="49">
        <f t="shared" si="11"/>
        <v>192</v>
      </c>
      <c r="R204" s="49">
        <v>0</v>
      </c>
      <c r="S204" s="49">
        <f t="shared" si="12"/>
        <v>192</v>
      </c>
      <c r="T204" s="23">
        <v>0</v>
      </c>
      <c r="U204" s="23">
        <v>0</v>
      </c>
      <c r="V204" s="23">
        <v>0</v>
      </c>
      <c r="W204" s="23">
        <v>0</v>
      </c>
      <c r="X204" s="23">
        <v>0</v>
      </c>
      <c r="Y204" s="23">
        <v>0</v>
      </c>
      <c r="Z204" s="23">
        <v>0</v>
      </c>
      <c r="AA204" s="23">
        <v>0</v>
      </c>
      <c r="AB204" s="23">
        <v>0</v>
      </c>
      <c r="AC204" s="23">
        <v>0</v>
      </c>
    </row>
    <row r="205" spans="1:29" s="21" customFormat="1" ht="46.5" customHeight="1" x14ac:dyDescent="0.3">
      <c r="A205" s="22" t="s">
        <v>14961</v>
      </c>
      <c r="B205" s="22" t="s">
        <v>14857</v>
      </c>
      <c r="C205" s="22" t="s">
        <v>14848</v>
      </c>
      <c r="D205" s="22" t="s">
        <v>14853</v>
      </c>
      <c r="E205" s="22" t="s">
        <v>14848</v>
      </c>
      <c r="F205" s="22" t="s">
        <v>14854</v>
      </c>
      <c r="G205" s="22" t="s">
        <v>418</v>
      </c>
      <c r="H205" s="41" t="s">
        <v>61</v>
      </c>
      <c r="I205" s="22" t="s">
        <v>2257</v>
      </c>
      <c r="J205" s="48" t="s">
        <v>2258</v>
      </c>
      <c r="K205" s="22" t="s">
        <v>35</v>
      </c>
      <c r="L205" s="22" t="s">
        <v>36</v>
      </c>
      <c r="M205" s="22" t="s">
        <v>68</v>
      </c>
      <c r="N205" s="48">
        <v>3</v>
      </c>
      <c r="O205" s="49">
        <v>29</v>
      </c>
      <c r="P205" s="23" t="s">
        <v>14934</v>
      </c>
      <c r="Q205" s="49">
        <f t="shared" si="11"/>
        <v>87</v>
      </c>
      <c r="R205" s="49">
        <v>0</v>
      </c>
      <c r="S205" s="49">
        <f t="shared" si="12"/>
        <v>87</v>
      </c>
      <c r="T205" s="23">
        <v>0</v>
      </c>
      <c r="U205" s="23">
        <v>0</v>
      </c>
      <c r="V205" s="23">
        <v>0</v>
      </c>
      <c r="W205" s="23">
        <v>0</v>
      </c>
      <c r="X205" s="23">
        <v>0</v>
      </c>
      <c r="Y205" s="23">
        <v>0</v>
      </c>
      <c r="Z205" s="23">
        <v>0</v>
      </c>
      <c r="AA205" s="23">
        <v>0</v>
      </c>
      <c r="AB205" s="23">
        <v>0</v>
      </c>
      <c r="AC205" s="23">
        <v>0</v>
      </c>
    </row>
    <row r="206" spans="1:29" s="21" customFormat="1" ht="46.5" customHeight="1" x14ac:dyDescent="0.3">
      <c r="A206" s="22" t="s">
        <v>14961</v>
      </c>
      <c r="B206" s="22" t="s">
        <v>14857</v>
      </c>
      <c r="C206" s="22" t="s">
        <v>14848</v>
      </c>
      <c r="D206" s="22" t="s">
        <v>14853</v>
      </c>
      <c r="E206" s="22" t="s">
        <v>14848</v>
      </c>
      <c r="F206" s="22" t="s">
        <v>14854</v>
      </c>
      <c r="G206" s="22" t="s">
        <v>5950</v>
      </c>
      <c r="H206" s="41" t="s">
        <v>14943</v>
      </c>
      <c r="I206" s="22" t="s">
        <v>5951</v>
      </c>
      <c r="J206" s="48" t="s">
        <v>5952</v>
      </c>
      <c r="K206" s="22" t="s">
        <v>35</v>
      </c>
      <c r="L206" s="22" t="s">
        <v>36</v>
      </c>
      <c r="M206" s="22" t="s">
        <v>55</v>
      </c>
      <c r="N206" s="48">
        <v>16</v>
      </c>
      <c r="O206" s="49">
        <v>99</v>
      </c>
      <c r="P206" s="23" t="s">
        <v>14934</v>
      </c>
      <c r="Q206" s="49">
        <f t="shared" si="11"/>
        <v>1584</v>
      </c>
      <c r="R206" s="49">
        <v>0</v>
      </c>
      <c r="S206" s="49">
        <f t="shared" si="12"/>
        <v>1584</v>
      </c>
      <c r="T206" s="23">
        <v>0</v>
      </c>
      <c r="U206" s="23">
        <v>0</v>
      </c>
      <c r="V206" s="23">
        <v>0</v>
      </c>
      <c r="W206" s="23">
        <v>0</v>
      </c>
      <c r="X206" s="23">
        <v>0</v>
      </c>
      <c r="Y206" s="23">
        <v>0</v>
      </c>
      <c r="Z206" s="23">
        <v>0</v>
      </c>
      <c r="AA206" s="23">
        <v>0</v>
      </c>
      <c r="AB206" s="23">
        <v>0</v>
      </c>
      <c r="AC206" s="23">
        <v>0</v>
      </c>
    </row>
    <row r="207" spans="1:29" s="21" customFormat="1" ht="46.5" customHeight="1" x14ac:dyDescent="0.3">
      <c r="A207" s="22" t="s">
        <v>14961</v>
      </c>
      <c r="B207" s="22" t="s">
        <v>14857</v>
      </c>
      <c r="C207" s="22" t="s">
        <v>14848</v>
      </c>
      <c r="D207" s="22" t="s">
        <v>14853</v>
      </c>
      <c r="E207" s="22" t="s">
        <v>14848</v>
      </c>
      <c r="F207" s="22" t="s">
        <v>14854</v>
      </c>
      <c r="G207" s="22" t="s">
        <v>6182</v>
      </c>
      <c r="H207" s="41" t="s">
        <v>14944</v>
      </c>
      <c r="I207" s="22" t="s">
        <v>7612</v>
      </c>
      <c r="J207" s="48" t="s">
        <v>7613</v>
      </c>
      <c r="K207" s="22" t="s">
        <v>35</v>
      </c>
      <c r="L207" s="22" t="s">
        <v>36</v>
      </c>
      <c r="M207" s="22" t="s">
        <v>14861</v>
      </c>
      <c r="N207" s="48">
        <v>1</v>
      </c>
      <c r="O207" s="49">
        <v>1276</v>
      </c>
      <c r="P207" s="23" t="s">
        <v>14934</v>
      </c>
      <c r="Q207" s="49">
        <f t="shared" si="11"/>
        <v>1276</v>
      </c>
      <c r="R207" s="49">
        <v>0</v>
      </c>
      <c r="S207" s="49">
        <f t="shared" si="12"/>
        <v>1276</v>
      </c>
      <c r="T207" s="23">
        <v>0</v>
      </c>
      <c r="U207" s="23">
        <v>0</v>
      </c>
      <c r="V207" s="23">
        <v>0</v>
      </c>
      <c r="W207" s="23">
        <v>0</v>
      </c>
      <c r="X207" s="23">
        <v>0</v>
      </c>
      <c r="Y207" s="23">
        <v>0</v>
      </c>
      <c r="Z207" s="23">
        <v>0</v>
      </c>
      <c r="AA207" s="23">
        <v>0</v>
      </c>
      <c r="AB207" s="23">
        <v>0</v>
      </c>
      <c r="AC207" s="23">
        <v>0</v>
      </c>
    </row>
    <row r="208" spans="1:29" s="21" customFormat="1" ht="46.5" customHeight="1" x14ac:dyDescent="0.3">
      <c r="A208" s="22" t="s">
        <v>14961</v>
      </c>
      <c r="B208" s="22" t="s">
        <v>14857</v>
      </c>
      <c r="C208" s="22" t="s">
        <v>14848</v>
      </c>
      <c r="D208" s="22" t="s">
        <v>14853</v>
      </c>
      <c r="E208" s="22" t="s">
        <v>14848</v>
      </c>
      <c r="F208" s="22" t="s">
        <v>14854</v>
      </c>
      <c r="G208" s="22" t="s">
        <v>14945</v>
      </c>
      <c r="H208" s="41" t="s">
        <v>14946</v>
      </c>
      <c r="I208" s="22" t="s">
        <v>35</v>
      </c>
      <c r="J208" s="48" t="s">
        <v>14947</v>
      </c>
      <c r="K208" s="22" t="s">
        <v>35</v>
      </c>
      <c r="L208" s="22" t="s">
        <v>36</v>
      </c>
      <c r="M208" s="22" t="s">
        <v>14866</v>
      </c>
      <c r="N208" s="48">
        <v>2761</v>
      </c>
      <c r="O208" s="49">
        <v>1</v>
      </c>
      <c r="P208" s="23" t="s">
        <v>14934</v>
      </c>
      <c r="Q208" s="49">
        <f t="shared" si="11"/>
        <v>2761</v>
      </c>
      <c r="R208" s="49">
        <v>0</v>
      </c>
      <c r="S208" s="49">
        <f t="shared" si="12"/>
        <v>2761</v>
      </c>
      <c r="T208" s="23">
        <v>0</v>
      </c>
      <c r="U208" s="23">
        <v>0</v>
      </c>
      <c r="V208" s="23">
        <v>0</v>
      </c>
      <c r="W208" s="23">
        <v>0</v>
      </c>
      <c r="X208" s="23">
        <v>0</v>
      </c>
      <c r="Y208" s="23">
        <v>0</v>
      </c>
      <c r="Z208" s="23">
        <v>0</v>
      </c>
      <c r="AA208" s="23">
        <v>0</v>
      </c>
      <c r="AB208" s="23">
        <v>0</v>
      </c>
      <c r="AC208" s="23">
        <v>0</v>
      </c>
    </row>
    <row r="209" spans="1:29" s="21" customFormat="1" ht="46.5" customHeight="1" x14ac:dyDescent="0.3">
      <c r="A209" s="22" t="s">
        <v>14961</v>
      </c>
      <c r="B209" s="22" t="s">
        <v>14857</v>
      </c>
      <c r="C209" s="22" t="s">
        <v>14848</v>
      </c>
      <c r="D209" s="22" t="s">
        <v>14853</v>
      </c>
      <c r="E209" s="22" t="s">
        <v>14848</v>
      </c>
      <c r="F209" s="22" t="s">
        <v>14854</v>
      </c>
      <c r="G209" s="22" t="s">
        <v>14948</v>
      </c>
      <c r="H209" s="41" t="s">
        <v>14949</v>
      </c>
      <c r="I209" s="22" t="s">
        <v>35</v>
      </c>
      <c r="J209" s="48" t="s">
        <v>14950</v>
      </c>
      <c r="K209" s="22" t="s">
        <v>35</v>
      </c>
      <c r="L209" s="22" t="s">
        <v>36</v>
      </c>
      <c r="M209" s="22" t="s">
        <v>14866</v>
      </c>
      <c r="N209" s="48">
        <v>8178</v>
      </c>
      <c r="O209" s="49">
        <v>1</v>
      </c>
      <c r="P209" s="23" t="s">
        <v>14934</v>
      </c>
      <c r="Q209" s="49">
        <f t="shared" si="11"/>
        <v>8178</v>
      </c>
      <c r="R209" s="49">
        <v>0</v>
      </c>
      <c r="S209" s="49">
        <f t="shared" si="12"/>
        <v>8178</v>
      </c>
      <c r="T209" s="23">
        <v>0</v>
      </c>
      <c r="U209" s="23">
        <v>0</v>
      </c>
      <c r="V209" s="23">
        <v>0</v>
      </c>
      <c r="W209" s="23">
        <v>0</v>
      </c>
      <c r="X209" s="23">
        <v>0</v>
      </c>
      <c r="Y209" s="23">
        <v>0</v>
      </c>
      <c r="Z209" s="23">
        <v>0</v>
      </c>
      <c r="AA209" s="23">
        <v>0</v>
      </c>
      <c r="AB209" s="23">
        <v>0</v>
      </c>
      <c r="AC209" s="23">
        <v>0</v>
      </c>
    </row>
    <row r="210" spans="1:29" s="21" customFormat="1" ht="46.5" customHeight="1" x14ac:dyDescent="0.3">
      <c r="A210" s="22" t="s">
        <v>14961</v>
      </c>
      <c r="B210" s="22" t="s">
        <v>14857</v>
      </c>
      <c r="C210" s="22" t="s">
        <v>14848</v>
      </c>
      <c r="D210" s="22" t="s">
        <v>14853</v>
      </c>
      <c r="E210" s="22" t="s">
        <v>14848</v>
      </c>
      <c r="F210" s="22" t="s">
        <v>14854</v>
      </c>
      <c r="G210" s="22" t="s">
        <v>14948</v>
      </c>
      <c r="H210" s="41" t="s">
        <v>14949</v>
      </c>
      <c r="I210" s="22" t="s">
        <v>35</v>
      </c>
      <c r="J210" s="48" t="s">
        <v>14951</v>
      </c>
      <c r="K210" s="22" t="s">
        <v>35</v>
      </c>
      <c r="L210" s="22" t="s">
        <v>36</v>
      </c>
      <c r="M210" s="22" t="s">
        <v>14866</v>
      </c>
      <c r="N210" s="48">
        <v>6660</v>
      </c>
      <c r="O210" s="49">
        <v>1</v>
      </c>
      <c r="P210" s="23" t="s">
        <v>14934</v>
      </c>
      <c r="Q210" s="49">
        <f t="shared" si="11"/>
        <v>6660</v>
      </c>
      <c r="R210" s="49">
        <v>0</v>
      </c>
      <c r="S210" s="49">
        <f t="shared" si="12"/>
        <v>6660</v>
      </c>
      <c r="T210" s="23">
        <v>0</v>
      </c>
      <c r="U210" s="23">
        <v>0</v>
      </c>
      <c r="V210" s="23">
        <v>0</v>
      </c>
      <c r="W210" s="23">
        <v>0</v>
      </c>
      <c r="X210" s="23">
        <v>0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</row>
    <row r="211" spans="1:29" s="21" customFormat="1" ht="46.5" customHeight="1" x14ac:dyDescent="0.3">
      <c r="A211" s="22" t="s">
        <v>14961</v>
      </c>
      <c r="B211" s="22" t="s">
        <v>14857</v>
      </c>
      <c r="C211" s="22" t="s">
        <v>14848</v>
      </c>
      <c r="D211" s="22" t="s">
        <v>14874</v>
      </c>
      <c r="E211" s="22" t="s">
        <v>14875</v>
      </c>
      <c r="F211" s="22" t="s">
        <v>14854</v>
      </c>
      <c r="G211" s="22" t="s">
        <v>418</v>
      </c>
      <c r="H211" s="41" t="s">
        <v>61</v>
      </c>
      <c r="I211" s="22" t="s">
        <v>112</v>
      </c>
      <c r="J211" s="48" t="s">
        <v>113</v>
      </c>
      <c r="K211" s="22" t="s">
        <v>35</v>
      </c>
      <c r="L211" s="22" t="s">
        <v>36</v>
      </c>
      <c r="M211" s="22" t="s">
        <v>14861</v>
      </c>
      <c r="N211" s="48">
        <v>16</v>
      </c>
      <c r="O211" s="49">
        <v>52</v>
      </c>
      <c r="P211" s="23" t="s">
        <v>14934</v>
      </c>
      <c r="Q211" s="49">
        <f t="shared" si="11"/>
        <v>832</v>
      </c>
      <c r="R211" s="49">
        <v>0</v>
      </c>
      <c r="S211" s="49">
        <f t="shared" si="12"/>
        <v>832</v>
      </c>
      <c r="T211" s="23">
        <v>0</v>
      </c>
      <c r="U211" s="23">
        <v>0</v>
      </c>
      <c r="V211" s="23">
        <v>0</v>
      </c>
      <c r="W211" s="23">
        <v>0</v>
      </c>
      <c r="X211" s="23">
        <v>0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</row>
    <row r="212" spans="1:29" s="21" customFormat="1" ht="46.5" customHeight="1" x14ac:dyDescent="0.3">
      <c r="A212" s="22" t="s">
        <v>14961</v>
      </c>
      <c r="B212" s="22" t="s">
        <v>14857</v>
      </c>
      <c r="C212" s="22" t="s">
        <v>14848</v>
      </c>
      <c r="D212" s="22" t="s">
        <v>14871</v>
      </c>
      <c r="E212" s="22" t="s">
        <v>14872</v>
      </c>
      <c r="F212" s="22" t="s">
        <v>14854</v>
      </c>
      <c r="G212" s="22" t="s">
        <v>418</v>
      </c>
      <c r="H212" s="41" t="s">
        <v>61</v>
      </c>
      <c r="I212" s="22" t="s">
        <v>1002</v>
      </c>
      <c r="J212" s="48" t="s">
        <v>1003</v>
      </c>
      <c r="K212" s="22" t="s">
        <v>35</v>
      </c>
      <c r="L212" s="22" t="s">
        <v>36</v>
      </c>
      <c r="M212" s="22" t="s">
        <v>68</v>
      </c>
      <c r="N212" s="48">
        <v>4</v>
      </c>
      <c r="O212" s="49">
        <v>93</v>
      </c>
      <c r="P212" s="23" t="s">
        <v>14934</v>
      </c>
      <c r="Q212" s="49">
        <f t="shared" si="11"/>
        <v>372</v>
      </c>
      <c r="R212" s="49">
        <v>0</v>
      </c>
      <c r="S212" s="49">
        <f t="shared" si="12"/>
        <v>372</v>
      </c>
      <c r="T212" s="23">
        <v>0</v>
      </c>
      <c r="U212" s="23">
        <v>0</v>
      </c>
      <c r="V212" s="23">
        <v>0</v>
      </c>
      <c r="W212" s="23">
        <v>0</v>
      </c>
      <c r="X212" s="23">
        <v>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</row>
    <row r="213" spans="1:29" s="21" customFormat="1" ht="46.5" customHeight="1" x14ac:dyDescent="0.3">
      <c r="A213" s="22" t="s">
        <v>14961</v>
      </c>
      <c r="B213" s="22" t="s">
        <v>14857</v>
      </c>
      <c r="C213" s="22" t="s">
        <v>14848</v>
      </c>
      <c r="D213" s="22" t="s">
        <v>14871</v>
      </c>
      <c r="E213" s="22" t="s">
        <v>14872</v>
      </c>
      <c r="F213" s="22" t="s">
        <v>14854</v>
      </c>
      <c r="G213" s="22" t="s">
        <v>418</v>
      </c>
      <c r="H213" s="41" t="s">
        <v>61</v>
      </c>
      <c r="I213" s="22" t="s">
        <v>1795</v>
      </c>
      <c r="J213" s="48" t="s">
        <v>1796</v>
      </c>
      <c r="K213" s="22" t="s">
        <v>35</v>
      </c>
      <c r="L213" s="22" t="s">
        <v>36</v>
      </c>
      <c r="M213" s="22" t="s">
        <v>14861</v>
      </c>
      <c r="N213" s="48">
        <v>4</v>
      </c>
      <c r="O213" s="49">
        <v>75</v>
      </c>
      <c r="P213" s="23" t="s">
        <v>14934</v>
      </c>
      <c r="Q213" s="49">
        <f t="shared" si="11"/>
        <v>300</v>
      </c>
      <c r="R213" s="49">
        <v>0</v>
      </c>
      <c r="S213" s="49">
        <f t="shared" si="12"/>
        <v>300</v>
      </c>
      <c r="T213" s="23">
        <v>0</v>
      </c>
      <c r="U213" s="23">
        <v>0</v>
      </c>
      <c r="V213" s="23">
        <v>0</v>
      </c>
      <c r="W213" s="23">
        <v>0</v>
      </c>
      <c r="X213" s="23">
        <v>0</v>
      </c>
      <c r="Y213" s="23">
        <v>0</v>
      </c>
      <c r="Z213" s="23">
        <v>0</v>
      </c>
      <c r="AA213" s="23">
        <v>0</v>
      </c>
      <c r="AB213" s="23">
        <v>0</v>
      </c>
      <c r="AC213" s="23">
        <v>0</v>
      </c>
    </row>
    <row r="214" spans="1:29" s="21" customFormat="1" ht="46.5" customHeight="1" x14ac:dyDescent="0.3">
      <c r="A214" s="22" t="s">
        <v>14961</v>
      </c>
      <c r="B214" s="22" t="s">
        <v>14857</v>
      </c>
      <c r="C214" s="22" t="s">
        <v>14848</v>
      </c>
      <c r="D214" s="22" t="s">
        <v>14871</v>
      </c>
      <c r="E214" s="22" t="s">
        <v>14872</v>
      </c>
      <c r="F214" s="22" t="s">
        <v>14854</v>
      </c>
      <c r="G214" s="22" t="s">
        <v>418</v>
      </c>
      <c r="H214" s="41" t="s">
        <v>61</v>
      </c>
      <c r="I214" s="22" t="s">
        <v>112</v>
      </c>
      <c r="J214" s="48" t="s">
        <v>113</v>
      </c>
      <c r="K214" s="22" t="s">
        <v>35</v>
      </c>
      <c r="L214" s="22" t="s">
        <v>36</v>
      </c>
      <c r="M214" s="22" t="s">
        <v>14861</v>
      </c>
      <c r="N214" s="48">
        <v>4</v>
      </c>
      <c r="O214" s="49">
        <v>52</v>
      </c>
      <c r="P214" s="23" t="s">
        <v>14934</v>
      </c>
      <c r="Q214" s="49">
        <f t="shared" si="11"/>
        <v>208</v>
      </c>
      <c r="R214" s="49">
        <v>0</v>
      </c>
      <c r="S214" s="49">
        <f t="shared" si="12"/>
        <v>208</v>
      </c>
      <c r="T214" s="23">
        <v>0</v>
      </c>
      <c r="U214" s="23">
        <v>0</v>
      </c>
      <c r="V214" s="23">
        <v>0</v>
      </c>
      <c r="W214" s="23">
        <v>0</v>
      </c>
      <c r="X214" s="23">
        <v>0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</row>
    <row r="215" spans="1:29" s="21" customFormat="1" ht="46.5" customHeight="1" x14ac:dyDescent="0.3">
      <c r="A215" s="22" t="s">
        <v>14961</v>
      </c>
      <c r="B215" s="22" t="s">
        <v>14857</v>
      </c>
      <c r="C215" s="22" t="s">
        <v>14848</v>
      </c>
      <c r="D215" s="22" t="s">
        <v>14849</v>
      </c>
      <c r="E215" s="22" t="s">
        <v>14850</v>
      </c>
      <c r="F215" s="22" t="s">
        <v>14851</v>
      </c>
      <c r="G215" s="22" t="s">
        <v>8344</v>
      </c>
      <c r="H215" s="41" t="s">
        <v>14952</v>
      </c>
      <c r="I215" s="22" t="s">
        <v>226</v>
      </c>
      <c r="J215" s="48" t="s">
        <v>227</v>
      </c>
      <c r="K215" s="22" t="s">
        <v>35</v>
      </c>
      <c r="L215" s="22" t="s">
        <v>36</v>
      </c>
      <c r="M215" s="22" t="s">
        <v>14861</v>
      </c>
      <c r="N215" s="48">
        <v>30</v>
      </c>
      <c r="O215" s="49">
        <v>93</v>
      </c>
      <c r="P215" s="23" t="s">
        <v>14934</v>
      </c>
      <c r="Q215" s="49">
        <f t="shared" si="11"/>
        <v>2790</v>
      </c>
      <c r="R215" s="49">
        <v>0</v>
      </c>
      <c r="S215" s="49">
        <f t="shared" si="12"/>
        <v>2790</v>
      </c>
      <c r="T215" s="23">
        <v>0</v>
      </c>
      <c r="U215" s="23">
        <v>0</v>
      </c>
      <c r="V215" s="23">
        <v>0</v>
      </c>
      <c r="W215" s="23">
        <v>0</v>
      </c>
      <c r="X215" s="23">
        <v>0</v>
      </c>
      <c r="Y215" s="23">
        <v>0</v>
      </c>
      <c r="Z215" s="23">
        <v>0</v>
      </c>
      <c r="AA215" s="23">
        <v>0</v>
      </c>
      <c r="AB215" s="23">
        <v>0</v>
      </c>
      <c r="AC215" s="23">
        <v>0</v>
      </c>
    </row>
    <row r="216" spans="1:29" s="21" customFormat="1" ht="46.5" customHeight="1" x14ac:dyDescent="0.3">
      <c r="A216" s="22" t="s">
        <v>14961</v>
      </c>
      <c r="B216" s="22" t="s">
        <v>14857</v>
      </c>
      <c r="C216" s="22" t="s">
        <v>14848</v>
      </c>
      <c r="D216" s="22" t="s">
        <v>14849</v>
      </c>
      <c r="E216" s="22" t="s">
        <v>14850</v>
      </c>
      <c r="F216" s="22" t="s">
        <v>14851</v>
      </c>
      <c r="G216" s="22" t="s">
        <v>8344</v>
      </c>
      <c r="H216" s="41" t="s">
        <v>14952</v>
      </c>
      <c r="I216" s="22" t="s">
        <v>11599</v>
      </c>
      <c r="J216" s="48" t="s">
        <v>11600</v>
      </c>
      <c r="K216" s="22" t="s">
        <v>35</v>
      </c>
      <c r="L216" s="22" t="s">
        <v>36</v>
      </c>
      <c r="M216" s="22" t="s">
        <v>14861</v>
      </c>
      <c r="N216" s="48">
        <v>1</v>
      </c>
      <c r="O216" s="49">
        <v>209</v>
      </c>
      <c r="P216" s="23" t="s">
        <v>14934</v>
      </c>
      <c r="Q216" s="49">
        <f t="shared" si="11"/>
        <v>209</v>
      </c>
      <c r="R216" s="49">
        <v>0</v>
      </c>
      <c r="S216" s="49">
        <f t="shared" si="12"/>
        <v>209</v>
      </c>
      <c r="T216" s="23">
        <v>0</v>
      </c>
      <c r="U216" s="23">
        <v>0</v>
      </c>
      <c r="V216" s="23">
        <v>0</v>
      </c>
      <c r="W216" s="23">
        <v>0</v>
      </c>
      <c r="X216" s="23">
        <v>0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</row>
    <row r="217" spans="1:29" s="21" customFormat="1" ht="46.5" customHeight="1" x14ac:dyDescent="0.3">
      <c r="A217" s="22" t="s">
        <v>14961</v>
      </c>
      <c r="B217" s="22" t="s">
        <v>14857</v>
      </c>
      <c r="C217" s="22" t="s">
        <v>14848</v>
      </c>
      <c r="D217" s="22" t="s">
        <v>14849</v>
      </c>
      <c r="E217" s="22" t="s">
        <v>14850</v>
      </c>
      <c r="F217" s="22" t="s">
        <v>14851</v>
      </c>
      <c r="G217" s="22" t="s">
        <v>8344</v>
      </c>
      <c r="H217" s="41" t="s">
        <v>14952</v>
      </c>
      <c r="I217" s="22" t="s">
        <v>11585</v>
      </c>
      <c r="J217" s="48" t="s">
        <v>11586</v>
      </c>
      <c r="K217" s="22" t="s">
        <v>35</v>
      </c>
      <c r="L217" s="22" t="s">
        <v>36</v>
      </c>
      <c r="M217" s="22" t="s">
        <v>14861</v>
      </c>
      <c r="N217" s="48">
        <v>2</v>
      </c>
      <c r="O217" s="49">
        <v>278</v>
      </c>
      <c r="P217" s="23" t="s">
        <v>14934</v>
      </c>
      <c r="Q217" s="49">
        <f t="shared" si="11"/>
        <v>556</v>
      </c>
      <c r="R217" s="49">
        <v>0</v>
      </c>
      <c r="S217" s="49">
        <f t="shared" si="12"/>
        <v>556</v>
      </c>
      <c r="T217" s="23">
        <v>0</v>
      </c>
      <c r="U217" s="23">
        <v>0</v>
      </c>
      <c r="V217" s="23">
        <v>0</v>
      </c>
      <c r="W217" s="23">
        <v>0</v>
      </c>
      <c r="X217" s="23">
        <v>0</v>
      </c>
      <c r="Y217" s="23">
        <v>0</v>
      </c>
      <c r="Z217" s="23">
        <v>0</v>
      </c>
      <c r="AA217" s="23">
        <v>0</v>
      </c>
      <c r="AB217" s="23">
        <v>0</v>
      </c>
      <c r="AC217" s="23">
        <v>0</v>
      </c>
    </row>
    <row r="218" spans="1:29" s="21" customFormat="1" ht="46.5" customHeight="1" x14ac:dyDescent="0.3">
      <c r="A218" s="22" t="s">
        <v>14961</v>
      </c>
      <c r="B218" s="22" t="s">
        <v>14857</v>
      </c>
      <c r="C218" s="22" t="s">
        <v>14848</v>
      </c>
      <c r="D218" s="22" t="s">
        <v>14849</v>
      </c>
      <c r="E218" s="22" t="s">
        <v>14936</v>
      </c>
      <c r="F218" s="22" t="s">
        <v>14851</v>
      </c>
      <c r="G218" s="22" t="s">
        <v>12409</v>
      </c>
      <c r="H218" s="41" t="s">
        <v>14953</v>
      </c>
      <c r="I218" s="22" t="s">
        <v>12526</v>
      </c>
      <c r="J218" s="48" t="s">
        <v>12527</v>
      </c>
      <c r="K218" s="22" t="s">
        <v>35</v>
      </c>
      <c r="L218" s="22" t="s">
        <v>36</v>
      </c>
      <c r="M218" s="22" t="s">
        <v>14861</v>
      </c>
      <c r="N218" s="48">
        <v>2</v>
      </c>
      <c r="O218" s="49">
        <v>487</v>
      </c>
      <c r="P218" s="23" t="s">
        <v>14934</v>
      </c>
      <c r="Q218" s="49">
        <f t="shared" si="11"/>
        <v>974</v>
      </c>
      <c r="R218" s="49">
        <v>0</v>
      </c>
      <c r="S218" s="49">
        <f t="shared" si="12"/>
        <v>974</v>
      </c>
      <c r="T218" s="23">
        <v>0</v>
      </c>
      <c r="U218" s="23">
        <v>0</v>
      </c>
      <c r="V218" s="23">
        <v>0</v>
      </c>
      <c r="W218" s="23">
        <v>0</v>
      </c>
      <c r="X218" s="23">
        <v>0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</row>
    <row r="219" spans="1:29" s="21" customFormat="1" ht="46.5" customHeight="1" x14ac:dyDescent="0.3">
      <c r="A219" s="22" t="s">
        <v>14961</v>
      </c>
      <c r="B219" s="22" t="s">
        <v>14857</v>
      </c>
      <c r="C219" s="22" t="s">
        <v>14848</v>
      </c>
      <c r="D219" s="22" t="s">
        <v>14849</v>
      </c>
      <c r="E219" s="22" t="s">
        <v>14936</v>
      </c>
      <c r="F219" s="22" t="s">
        <v>14851</v>
      </c>
      <c r="G219" s="22" t="s">
        <v>14954</v>
      </c>
      <c r="H219" s="41" t="s">
        <v>14955</v>
      </c>
      <c r="I219" s="22" t="s">
        <v>35</v>
      </c>
      <c r="J219" s="48" t="s">
        <v>14956</v>
      </c>
      <c r="K219" s="22" t="s">
        <v>14957</v>
      </c>
      <c r="L219" s="22" t="s">
        <v>14958</v>
      </c>
      <c r="M219" s="22" t="s">
        <v>14866</v>
      </c>
      <c r="N219" s="48">
        <v>4471</v>
      </c>
      <c r="O219" s="49">
        <v>1</v>
      </c>
      <c r="P219" s="23" t="s">
        <v>14934</v>
      </c>
      <c r="Q219" s="49">
        <f t="shared" si="11"/>
        <v>4471</v>
      </c>
      <c r="R219" s="49">
        <v>0</v>
      </c>
      <c r="S219" s="49">
        <f t="shared" si="12"/>
        <v>4471</v>
      </c>
      <c r="T219" s="23">
        <v>0</v>
      </c>
      <c r="U219" s="23">
        <v>0</v>
      </c>
      <c r="V219" s="23">
        <v>0</v>
      </c>
      <c r="W219" s="23">
        <v>0</v>
      </c>
      <c r="X219" s="23">
        <v>0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</row>
    <row r="220" spans="1:29" s="21" customFormat="1" ht="46.5" customHeight="1" x14ac:dyDescent="0.3">
      <c r="A220" s="22" t="s">
        <v>14961</v>
      </c>
      <c r="B220" s="22" t="s">
        <v>14857</v>
      </c>
      <c r="C220" s="22" t="s">
        <v>14848</v>
      </c>
      <c r="D220" s="22" t="s">
        <v>14849</v>
      </c>
      <c r="E220" s="22" t="s">
        <v>14936</v>
      </c>
      <c r="F220" s="22" t="s">
        <v>14851</v>
      </c>
      <c r="G220" s="22" t="s">
        <v>14945</v>
      </c>
      <c r="H220" s="41" t="s">
        <v>14946</v>
      </c>
      <c r="I220" s="22" t="s">
        <v>35</v>
      </c>
      <c r="J220" s="48" t="s">
        <v>14959</v>
      </c>
      <c r="K220" s="22" t="s">
        <v>35</v>
      </c>
      <c r="L220" s="22" t="s">
        <v>36</v>
      </c>
      <c r="M220" s="22" t="s">
        <v>14866</v>
      </c>
      <c r="N220" s="48">
        <v>678</v>
      </c>
      <c r="O220" s="49">
        <v>1</v>
      </c>
      <c r="P220" s="23" t="s">
        <v>14934</v>
      </c>
      <c r="Q220" s="49">
        <f t="shared" si="11"/>
        <v>678</v>
      </c>
      <c r="R220" s="49">
        <v>0</v>
      </c>
      <c r="S220" s="49">
        <f t="shared" si="12"/>
        <v>678</v>
      </c>
      <c r="T220" s="23">
        <v>0</v>
      </c>
      <c r="U220" s="23">
        <v>0</v>
      </c>
      <c r="V220" s="23">
        <v>0</v>
      </c>
      <c r="W220" s="23">
        <v>0</v>
      </c>
      <c r="X220" s="23">
        <v>0</v>
      </c>
      <c r="Y220" s="23">
        <v>0</v>
      </c>
      <c r="Z220" s="23">
        <v>0</v>
      </c>
      <c r="AA220" s="23">
        <v>0</v>
      </c>
      <c r="AB220" s="23">
        <v>0</v>
      </c>
      <c r="AC220" s="23">
        <v>0</v>
      </c>
    </row>
    <row r="221" spans="1:29" s="21" customFormat="1" ht="46.5" customHeight="1" x14ac:dyDescent="0.3">
      <c r="A221" s="22" t="s">
        <v>14961</v>
      </c>
      <c r="B221" s="22" t="s">
        <v>14857</v>
      </c>
      <c r="C221" s="22" t="s">
        <v>14848</v>
      </c>
      <c r="D221" s="22" t="s">
        <v>14849</v>
      </c>
      <c r="E221" s="22" t="s">
        <v>14936</v>
      </c>
      <c r="F221" s="22" t="s">
        <v>14851</v>
      </c>
      <c r="G221" s="22" t="s">
        <v>14948</v>
      </c>
      <c r="H221" s="41" t="s">
        <v>14949</v>
      </c>
      <c r="I221" s="22" t="s">
        <v>35</v>
      </c>
      <c r="J221" s="48" t="s">
        <v>14960</v>
      </c>
      <c r="K221" s="22" t="s">
        <v>35</v>
      </c>
      <c r="L221" s="22" t="s">
        <v>36</v>
      </c>
      <c r="M221" s="22" t="s">
        <v>14866</v>
      </c>
      <c r="N221" s="48">
        <v>1331</v>
      </c>
      <c r="O221" s="49">
        <v>1</v>
      </c>
      <c r="P221" s="23" t="s">
        <v>14934</v>
      </c>
      <c r="Q221" s="49">
        <f t="shared" si="11"/>
        <v>1331</v>
      </c>
      <c r="R221" s="49">
        <v>0</v>
      </c>
      <c r="S221" s="49">
        <f t="shared" si="12"/>
        <v>1331</v>
      </c>
      <c r="T221" s="23">
        <v>0</v>
      </c>
      <c r="U221" s="23">
        <v>0</v>
      </c>
      <c r="V221" s="23">
        <v>0</v>
      </c>
      <c r="W221" s="23">
        <v>0</v>
      </c>
      <c r="X221" s="23">
        <v>0</v>
      </c>
      <c r="Y221" s="23">
        <v>0</v>
      </c>
      <c r="Z221" s="23">
        <v>0</v>
      </c>
      <c r="AA221" s="23">
        <v>0</v>
      </c>
      <c r="AB221" s="23">
        <v>0</v>
      </c>
      <c r="AC221" s="23">
        <v>0</v>
      </c>
    </row>
    <row r="222" spans="1:29" s="21" customFormat="1" ht="46.5" customHeight="1" x14ac:dyDescent="0.3">
      <c r="A222" s="22" t="s">
        <v>14961</v>
      </c>
      <c r="B222" s="22" t="s">
        <v>14857</v>
      </c>
      <c r="C222" s="22" t="s">
        <v>14848</v>
      </c>
      <c r="D222" s="22" t="s">
        <v>14877</v>
      </c>
      <c r="E222" s="22" t="s">
        <v>14848</v>
      </c>
      <c r="F222" s="22" t="s">
        <v>14854</v>
      </c>
      <c r="G222" s="22" t="s">
        <v>418</v>
      </c>
      <c r="H222" s="41" t="s">
        <v>61</v>
      </c>
      <c r="I222" s="22" t="s">
        <v>2293</v>
      </c>
      <c r="J222" s="48" t="s">
        <v>2294</v>
      </c>
      <c r="K222" s="22" t="s">
        <v>35</v>
      </c>
      <c r="L222" s="22" t="s">
        <v>36</v>
      </c>
      <c r="M222" s="22" t="s">
        <v>55</v>
      </c>
      <c r="N222" s="48">
        <v>4</v>
      </c>
      <c r="O222" s="49">
        <v>219</v>
      </c>
      <c r="P222" s="23" t="s">
        <v>14934</v>
      </c>
      <c r="Q222" s="49">
        <f t="shared" si="11"/>
        <v>876</v>
      </c>
      <c r="R222" s="49">
        <v>0</v>
      </c>
      <c r="S222" s="49">
        <f t="shared" si="12"/>
        <v>876</v>
      </c>
      <c r="T222" s="23">
        <v>0</v>
      </c>
      <c r="U222" s="23">
        <v>0</v>
      </c>
      <c r="V222" s="23">
        <v>0</v>
      </c>
      <c r="W222" s="23">
        <v>0</v>
      </c>
      <c r="X222" s="23">
        <v>0</v>
      </c>
      <c r="Y222" s="23">
        <v>0</v>
      </c>
      <c r="Z222" s="23">
        <v>0</v>
      </c>
      <c r="AA222" s="23">
        <v>0</v>
      </c>
      <c r="AB222" s="23">
        <v>0</v>
      </c>
      <c r="AC222" s="23">
        <v>0</v>
      </c>
    </row>
    <row r="223" spans="1:29" s="21" customFormat="1" ht="46.5" customHeight="1" x14ac:dyDescent="0.3">
      <c r="A223" s="22" t="s">
        <v>14961</v>
      </c>
      <c r="B223" s="22" t="s">
        <v>14857</v>
      </c>
      <c r="C223" s="22" t="s">
        <v>14848</v>
      </c>
      <c r="D223" s="22" t="s">
        <v>14877</v>
      </c>
      <c r="E223" s="22" t="s">
        <v>14848</v>
      </c>
      <c r="F223" s="22" t="s">
        <v>14854</v>
      </c>
      <c r="G223" s="22" t="s">
        <v>418</v>
      </c>
      <c r="H223" s="41" t="s">
        <v>61</v>
      </c>
      <c r="I223" s="22" t="s">
        <v>2295</v>
      </c>
      <c r="J223" s="48" t="s">
        <v>2296</v>
      </c>
      <c r="K223" s="22" t="s">
        <v>35</v>
      </c>
      <c r="L223" s="22" t="s">
        <v>36</v>
      </c>
      <c r="M223" s="22" t="s">
        <v>55</v>
      </c>
      <c r="N223" s="48">
        <v>1</v>
      </c>
      <c r="O223" s="49">
        <v>238</v>
      </c>
      <c r="P223" s="23" t="s">
        <v>14934</v>
      </c>
      <c r="Q223" s="49">
        <f t="shared" si="11"/>
        <v>238</v>
      </c>
      <c r="R223" s="49">
        <v>0</v>
      </c>
      <c r="S223" s="49">
        <f t="shared" si="12"/>
        <v>238</v>
      </c>
      <c r="T223" s="23">
        <v>0</v>
      </c>
      <c r="U223" s="23">
        <v>0</v>
      </c>
      <c r="V223" s="23">
        <v>0</v>
      </c>
      <c r="W223" s="23">
        <v>0</v>
      </c>
      <c r="X223" s="23">
        <v>0</v>
      </c>
      <c r="Y223" s="23">
        <v>0</v>
      </c>
      <c r="Z223" s="23">
        <v>0</v>
      </c>
      <c r="AA223" s="23">
        <v>0</v>
      </c>
      <c r="AB223" s="23">
        <v>0</v>
      </c>
      <c r="AC223" s="23">
        <v>0</v>
      </c>
    </row>
    <row r="224" spans="1:29" s="21" customFormat="1" ht="28.05" customHeight="1" x14ac:dyDescent="0.3">
      <c r="A224" s="54" t="s">
        <v>262</v>
      </c>
      <c r="B224" s="54"/>
      <c r="C224" s="54"/>
      <c r="D224" s="54"/>
      <c r="E224" s="54"/>
      <c r="F224" s="54"/>
      <c r="G224" s="54"/>
      <c r="H224" s="54"/>
      <c r="I224" s="24"/>
      <c r="J224" s="25"/>
      <c r="K224" s="22"/>
      <c r="L224" s="22"/>
      <c r="M224" s="22"/>
      <c r="N224" s="26"/>
      <c r="O224" s="26"/>
      <c r="P224" s="27"/>
      <c r="Q224" s="50">
        <f>SUM(Q7:Q223)</f>
        <v>282519.96999999997</v>
      </c>
      <c r="R224" s="50">
        <f>SUM(R7:R117)</f>
        <v>0</v>
      </c>
      <c r="S224" s="50">
        <f>SUM(S7:S223)</f>
        <v>282519.96999999997</v>
      </c>
      <c r="T224" s="28">
        <f t="shared" ref="T224:AC224" si="13">SUM(T7:T117)</f>
        <v>0</v>
      </c>
      <c r="U224" s="28">
        <f t="shared" si="13"/>
        <v>0</v>
      </c>
      <c r="V224" s="28">
        <f t="shared" si="13"/>
        <v>0</v>
      </c>
      <c r="W224" s="28">
        <f t="shared" si="13"/>
        <v>0</v>
      </c>
      <c r="X224" s="28">
        <f t="shared" si="13"/>
        <v>0</v>
      </c>
      <c r="Y224" s="28">
        <f t="shared" si="13"/>
        <v>0</v>
      </c>
      <c r="Z224" s="28">
        <f t="shared" si="13"/>
        <v>0</v>
      </c>
      <c r="AA224" s="28">
        <f t="shared" si="13"/>
        <v>0</v>
      </c>
      <c r="AB224" s="28">
        <f t="shared" si="13"/>
        <v>0</v>
      </c>
      <c r="AC224" s="28">
        <f t="shared" si="13"/>
        <v>0</v>
      </c>
    </row>
    <row r="225" spans="1:29" s="21" customFormat="1" ht="28.0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29"/>
      <c r="K225" s="30"/>
      <c r="L225" s="30"/>
      <c r="M225" s="30"/>
      <c r="N225" s="31"/>
      <c r="O225" s="32"/>
      <c r="P225" s="29"/>
      <c r="Q225" s="33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s="21" customFormat="1" ht="28.0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29"/>
      <c r="K226" s="1"/>
      <c r="L226" s="1"/>
      <c r="M226" s="1"/>
      <c r="N226" s="32"/>
      <c r="O226" s="32"/>
      <c r="P226" s="29"/>
      <c r="Q226" s="33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s="21" customFormat="1" ht="19.5" customHeight="1" x14ac:dyDescent="0.3">
      <c r="A227" s="55" t="s">
        <v>263</v>
      </c>
      <c r="B227" s="55"/>
      <c r="C227" s="55"/>
      <c r="D227" s="55"/>
      <c r="E227" s="55"/>
      <c r="F227" s="55"/>
      <c r="G227" s="55"/>
      <c r="H227" s="1"/>
      <c r="I227" s="1"/>
      <c r="J227" s="29"/>
      <c r="K227" s="1"/>
      <c r="L227" s="1"/>
      <c r="M227" s="1"/>
      <c r="N227" s="32"/>
      <c r="O227" s="32"/>
      <c r="P227" s="29"/>
      <c r="Q227" s="33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s="21" customFormat="1" ht="28.05" customHeight="1" x14ac:dyDescent="0.3">
      <c r="A228" s="16"/>
      <c r="B228" s="1"/>
      <c r="C228" s="1"/>
      <c r="D228" s="1"/>
      <c r="E228" s="1"/>
      <c r="F228" s="1"/>
      <c r="G228" s="1"/>
      <c r="H228" s="1"/>
      <c r="I228" s="1"/>
      <c r="J228" s="29"/>
      <c r="K228" s="1"/>
      <c r="L228" s="1"/>
      <c r="M228" s="1"/>
      <c r="N228" s="32"/>
      <c r="O228" s="32"/>
      <c r="P228" s="29"/>
      <c r="Q228" s="33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s="21" customFormat="1" ht="28.0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29"/>
      <c r="K229" s="1"/>
      <c r="L229" s="1"/>
      <c r="M229" s="1"/>
      <c r="N229" s="32"/>
      <c r="O229" s="32"/>
      <c r="P229" s="29"/>
      <c r="Q229" s="33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s="21" customFormat="1" ht="28.0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29"/>
      <c r="K230" s="1"/>
      <c r="L230" s="1"/>
      <c r="M230" s="1"/>
      <c r="N230" s="32"/>
      <c r="O230" s="32"/>
      <c r="P230" s="29"/>
      <c r="Q230" s="33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s="21" customFormat="1" ht="28.0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29"/>
      <c r="K231" s="1"/>
      <c r="L231" s="1"/>
      <c r="M231" s="1"/>
      <c r="N231" s="32"/>
      <c r="O231" s="32"/>
      <c r="P231" s="29"/>
      <c r="Q231" s="33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s="21" customFormat="1" ht="28.0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29"/>
      <c r="K232" s="1"/>
      <c r="L232" s="1"/>
      <c r="M232" s="1"/>
      <c r="N232" s="32"/>
      <c r="O232" s="32"/>
      <c r="P232" s="29"/>
      <c r="Q232" s="33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s="21" customFormat="1" ht="28.0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29"/>
      <c r="K233" s="1"/>
      <c r="L233" s="1"/>
      <c r="M233" s="1"/>
      <c r="N233" s="32"/>
      <c r="O233" s="32"/>
      <c r="P233" s="29"/>
      <c r="Q233" s="33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s="21" customFormat="1" ht="28.0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29"/>
      <c r="K234" s="1"/>
      <c r="L234" s="1"/>
      <c r="M234" s="1"/>
      <c r="N234" s="32"/>
      <c r="O234" s="32"/>
      <c r="P234" s="29"/>
      <c r="Q234" s="33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s="21" customFormat="1" ht="28.0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29"/>
      <c r="K235" s="1"/>
      <c r="L235" s="1"/>
      <c r="M235" s="1"/>
      <c r="N235" s="32"/>
      <c r="O235" s="32"/>
      <c r="P235" s="29"/>
      <c r="Q235" s="33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s="21" customFormat="1" ht="28.0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29"/>
      <c r="K236" s="1"/>
      <c r="L236" s="1"/>
      <c r="M236" s="1"/>
      <c r="N236" s="32"/>
      <c r="O236" s="32"/>
      <c r="P236" s="29"/>
      <c r="Q236" s="33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s="21" customFormat="1" ht="28.0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29"/>
      <c r="K237" s="1"/>
      <c r="L237" s="1"/>
      <c r="M237" s="1"/>
      <c r="N237" s="32"/>
      <c r="O237" s="32"/>
      <c r="P237" s="29"/>
      <c r="Q237" s="33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s="21" customFormat="1" ht="28.0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29"/>
      <c r="K238" s="1"/>
      <c r="L238" s="1"/>
      <c r="M238" s="1"/>
      <c r="N238" s="32"/>
      <c r="O238" s="32"/>
      <c r="P238" s="29"/>
      <c r="Q238" s="33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s="21" customFormat="1" ht="28.0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29"/>
      <c r="K239" s="1"/>
      <c r="L239" s="1"/>
      <c r="M239" s="1"/>
      <c r="N239" s="32"/>
      <c r="O239" s="32"/>
      <c r="P239" s="29"/>
      <c r="Q239" s="33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s="21" customFormat="1" ht="1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29"/>
      <c r="K240" s="1"/>
      <c r="L240" s="1"/>
      <c r="M240" s="1"/>
      <c r="N240" s="32"/>
      <c r="O240" s="32"/>
      <c r="P240" s="29"/>
      <c r="Q240" s="33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s="21" customFormat="1" ht="28.0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29"/>
      <c r="K241" s="1"/>
      <c r="L241" s="1"/>
      <c r="M241" s="1"/>
      <c r="N241" s="32"/>
      <c r="O241" s="32"/>
      <c r="P241" s="29"/>
      <c r="Q241" s="34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s="21" customFormat="1" ht="18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29"/>
      <c r="K242" s="1"/>
      <c r="L242" s="1"/>
      <c r="M242" s="1"/>
      <c r="N242" s="32"/>
      <c r="O242" s="32"/>
      <c r="P242" s="29"/>
      <c r="Q242" s="34"/>
      <c r="R242" s="35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s="21" customFormat="1" ht="28.0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29"/>
      <c r="K243" s="1"/>
      <c r="L243" s="1"/>
      <c r="M243" s="1"/>
      <c r="N243" s="32"/>
      <c r="O243" s="32"/>
      <c r="P243" s="29"/>
      <c r="Q243" s="34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s="21" customFormat="1" ht="28.0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29"/>
      <c r="K244" s="1"/>
      <c r="L244" s="1"/>
      <c r="M244" s="1"/>
      <c r="N244" s="32"/>
      <c r="O244" s="32"/>
      <c r="P244" s="29"/>
      <c r="Q244" s="36"/>
      <c r="R244" s="35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s="21" customFormat="1" ht="28.0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29"/>
      <c r="K245" s="1"/>
      <c r="L245" s="1"/>
      <c r="M245" s="1"/>
      <c r="N245" s="32"/>
      <c r="O245" s="32"/>
      <c r="P245" s="29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s="38" customFormat="1" ht="28.05" customHeight="1" x14ac:dyDescent="0.3">
      <c r="A246" s="1"/>
      <c r="B246" s="1"/>
      <c r="C246" s="1"/>
      <c r="D246" s="1"/>
      <c r="E246" s="1"/>
      <c r="F246" s="37"/>
      <c r="G246" s="1"/>
      <c r="H246" s="1"/>
      <c r="I246" s="1"/>
      <c r="J246" s="29"/>
      <c r="K246" s="1"/>
      <c r="L246" s="1"/>
      <c r="M246" s="1"/>
      <c r="N246" s="32"/>
      <c r="O246" s="32"/>
      <c r="P246" s="29"/>
      <c r="Q246" s="33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ht="28.5" customHeight="1" x14ac:dyDescent="0.3">
      <c r="F247" s="37"/>
      <c r="Q247" s="34"/>
    </row>
    <row r="248" spans="1:29" x14ac:dyDescent="0.3">
      <c r="Q248" s="33"/>
    </row>
    <row r="249" spans="1:29" x14ac:dyDescent="0.3">
      <c r="Q249" s="33"/>
    </row>
    <row r="250" spans="1:29" ht="25.5" customHeight="1" x14ac:dyDescent="0.3"/>
    <row r="252" spans="1:29" x14ac:dyDescent="0.3">
      <c r="R252" s="39">
        <v>270182</v>
      </c>
      <c r="S252" s="1">
        <v>100</v>
      </c>
      <c r="T252" s="1" t="s">
        <v>264</v>
      </c>
    </row>
    <row r="253" spans="1:29" x14ac:dyDescent="0.3">
      <c r="R253" s="35">
        <f>S253*R252/S252</f>
        <v>256672.9</v>
      </c>
      <c r="S253" s="1">
        <v>95</v>
      </c>
      <c r="T253" s="1" t="s">
        <v>264</v>
      </c>
    </row>
    <row r="255" spans="1:29" x14ac:dyDescent="0.3">
      <c r="S255" s="35"/>
    </row>
    <row r="256" spans="1:29" x14ac:dyDescent="0.3">
      <c r="R256" s="35">
        <f>R253-R242</f>
        <v>256672.9</v>
      </c>
    </row>
  </sheetData>
  <mergeCells count="3">
    <mergeCell ref="A4:AC4"/>
    <mergeCell ref="A224:H224"/>
    <mergeCell ref="A227:G22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2024-03-21T16:33:56Z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