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Oaxaca\"/>
    </mc:Choice>
  </mc:AlternateContent>
  <xr:revisionPtr revIDLastSave="0" documentId="13_ncr:1_{3652CC95-D09F-42DA-9F6E-E2E95B35E461}" xr6:coauthVersionLast="47" xr6:coauthVersionMax="47" xr10:uidLastSave="{00000000-0000-0000-0000-000000000000}"/>
  <bookViews>
    <workbookView xWindow="-108" yWindow="-108" windowWidth="22140" windowHeight="13176" xr2:uid="{0936FAA9-7589-4F15-B077-7AF16EDD0E78}"/>
  </bookViews>
  <sheets>
    <sheet name="PAAASINE ENERO-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ENERO-2024'!$A$8:$S$191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ENERO-2024'!$8:$8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6" i="2" l="1"/>
  <c r="S136" i="2" s="1"/>
  <c r="R135" i="2"/>
  <c r="S135" i="2" s="1"/>
  <c r="R134" i="2"/>
  <c r="S134" i="2" s="1"/>
  <c r="R133" i="2"/>
  <c r="S133" i="2" s="1"/>
  <c r="R132" i="2"/>
  <c r="S132" i="2" s="1"/>
  <c r="R131" i="2"/>
  <c r="S131" i="2" s="1"/>
  <c r="R130" i="2"/>
  <c r="S130" i="2" s="1"/>
  <c r="R129" i="2"/>
  <c r="S129" i="2" s="1"/>
  <c r="R128" i="2"/>
  <c r="S128" i="2" s="1"/>
  <c r="R127" i="2"/>
  <c r="S127" i="2" s="1"/>
  <c r="R126" i="2"/>
  <c r="S126" i="2" s="1"/>
  <c r="R125" i="2"/>
  <c r="S125" i="2" s="1"/>
  <c r="R124" i="2"/>
  <c r="S124" i="2" s="1"/>
  <c r="R123" i="2"/>
  <c r="S123" i="2" s="1"/>
  <c r="R122" i="2"/>
  <c r="S122" i="2" s="1"/>
  <c r="R121" i="2"/>
  <c r="S121" i="2" s="1"/>
  <c r="R120" i="2"/>
  <c r="S120" i="2" s="1"/>
  <c r="R119" i="2"/>
  <c r="S119" i="2" s="1"/>
  <c r="R118" i="2"/>
  <c r="S118" i="2" s="1"/>
  <c r="R117" i="2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S105" i="2" s="1"/>
  <c r="R104" i="2"/>
  <c r="S104" i="2" s="1"/>
  <c r="R103" i="2"/>
  <c r="S103" i="2" s="1"/>
  <c r="R102" i="2"/>
  <c r="S102" i="2" s="1"/>
  <c r="R101" i="2"/>
  <c r="S101" i="2" s="1"/>
  <c r="R100" i="2"/>
  <c r="S100" i="2" s="1"/>
  <c r="R99" i="2"/>
  <c r="S99" i="2" s="1"/>
  <c r="R98" i="2"/>
  <c r="S98" i="2" s="1"/>
  <c r="R97" i="2"/>
  <c r="S97" i="2" s="1"/>
  <c r="R96" i="2"/>
  <c r="S96" i="2" s="1"/>
  <c r="R95" i="2"/>
  <c r="S95" i="2" s="1"/>
  <c r="R94" i="2"/>
  <c r="S94" i="2" s="1"/>
  <c r="R93" i="2"/>
  <c r="S93" i="2" s="1"/>
  <c r="R92" i="2"/>
  <c r="S92" i="2" s="1"/>
  <c r="R91" i="2"/>
  <c r="S91" i="2" s="1"/>
  <c r="R90" i="2"/>
  <c r="S90" i="2" s="1"/>
  <c r="R89" i="2"/>
  <c r="S89" i="2" s="1"/>
  <c r="R88" i="2"/>
  <c r="S88" i="2" s="1"/>
  <c r="R87" i="2"/>
  <c r="S87" i="2" s="1"/>
  <c r="R86" i="2"/>
  <c r="S86" i="2" s="1"/>
  <c r="R85" i="2"/>
  <c r="S85" i="2" s="1"/>
  <c r="R84" i="2"/>
  <c r="S84" i="2" s="1"/>
  <c r="R83" i="2"/>
  <c r="S83" i="2" s="1"/>
  <c r="R82" i="2"/>
  <c r="S82" i="2" s="1"/>
  <c r="R81" i="2"/>
  <c r="S81" i="2" s="1"/>
  <c r="R80" i="2"/>
  <c r="S80" i="2" s="1"/>
  <c r="R29" i="2"/>
  <c r="S29" i="2" s="1"/>
  <c r="R28" i="2"/>
  <c r="S28" i="2" s="1"/>
  <c r="R27" i="2"/>
  <c r="S27" i="2" s="1"/>
  <c r="R26" i="2"/>
  <c r="S26" i="2" s="1"/>
  <c r="R25" i="2"/>
  <c r="S25" i="2" s="1"/>
  <c r="R24" i="2" l="1"/>
  <c r="R23" i="2"/>
  <c r="R22" i="2"/>
  <c r="R21" i="2"/>
  <c r="R20" i="2"/>
  <c r="R19" i="2"/>
  <c r="R18" i="2"/>
  <c r="R17" i="2"/>
  <c r="R16" i="2"/>
  <c r="R15" i="2"/>
  <c r="R14" i="2"/>
  <c r="R13" i="2"/>
  <c r="R147" i="2" l="1"/>
  <c r="R146" i="2"/>
  <c r="R145" i="2"/>
  <c r="R144" i="2"/>
  <c r="R143" i="2"/>
  <c r="R142" i="2"/>
  <c r="R141" i="2"/>
  <c r="R140" i="2"/>
  <c r="R139" i="2"/>
  <c r="R138" i="2"/>
  <c r="R137" i="2"/>
  <c r="S52" i="2" l="1"/>
  <c r="S51" i="2"/>
  <c r="S49" i="2"/>
  <c r="S48" i="2"/>
  <c r="S46" i="2"/>
  <c r="S171" i="2" l="1"/>
  <c r="R171" i="2" s="1"/>
  <c r="S170" i="2"/>
  <c r="R170" i="2" s="1"/>
  <c r="S169" i="2"/>
  <c r="R169" i="2" s="1"/>
  <c r="S168" i="2"/>
  <c r="R168" i="2" s="1"/>
  <c r="S167" i="2"/>
  <c r="R167" i="2" s="1"/>
  <c r="S166" i="2"/>
  <c r="R166" i="2" s="1"/>
  <c r="S165" i="2"/>
  <c r="R165" i="2" s="1"/>
  <c r="S164" i="2"/>
  <c r="R164" i="2" s="1"/>
  <c r="S163" i="2"/>
  <c r="R163" i="2" s="1"/>
  <c r="S162" i="2"/>
  <c r="R162" i="2" s="1"/>
  <c r="S161" i="2"/>
  <c r="R161" i="2" s="1"/>
  <c r="S160" i="2"/>
  <c r="R160" i="2" s="1"/>
  <c r="S159" i="2"/>
  <c r="R159" i="2" s="1"/>
  <c r="S158" i="2"/>
  <c r="R158" i="2" s="1"/>
  <c r="S157" i="2"/>
  <c r="R157" i="2" s="1"/>
  <c r="S156" i="2"/>
  <c r="R156" i="2" s="1"/>
  <c r="S155" i="2"/>
  <c r="R155" i="2" s="1"/>
  <c r="S154" i="2"/>
  <c r="R154" i="2" s="1"/>
  <c r="S153" i="2"/>
  <c r="R153" i="2" s="1"/>
  <c r="S152" i="2"/>
  <c r="R152" i="2" s="1"/>
  <c r="S151" i="2"/>
  <c r="R151" i="2" s="1"/>
  <c r="S150" i="2"/>
  <c r="R150" i="2" s="1"/>
  <c r="S149" i="2"/>
  <c r="R149" i="2" s="1"/>
  <c r="S148" i="2"/>
  <c r="R148" i="2" s="1"/>
  <c r="S44" i="2" l="1"/>
  <c r="R44" i="2" s="1"/>
  <c r="S43" i="2"/>
  <c r="R43" i="2" s="1"/>
  <c r="S42" i="2"/>
  <c r="R42" i="2" s="1"/>
  <c r="S41" i="2"/>
  <c r="R41" i="2" s="1"/>
  <c r="S40" i="2"/>
  <c r="R40" i="2" s="1"/>
  <c r="S39" i="2"/>
  <c r="R39" i="2" s="1"/>
  <c r="S38" i="2"/>
  <c r="R38" i="2" s="1"/>
  <c r="S37" i="2"/>
  <c r="R37" i="2" s="1"/>
  <c r="S36" i="2"/>
  <c r="R36" i="2" s="1"/>
  <c r="S35" i="2"/>
  <c r="R35" i="2" s="1"/>
  <c r="S34" i="2"/>
  <c r="R34" i="2" s="1"/>
  <c r="S33" i="2"/>
  <c r="R33" i="2" s="1"/>
  <c r="S32" i="2"/>
  <c r="R32" i="2" s="1"/>
  <c r="S31" i="2"/>
  <c r="R31" i="2" s="1"/>
  <c r="S30" i="2"/>
  <c r="R30" i="2" s="1"/>
  <c r="R191" i="2" l="1"/>
  <c r="S191" i="2"/>
</calcChain>
</file>

<file path=xl/sharedStrings.xml><?xml version="1.0" encoding="utf-8"?>
<sst xmlns="http://schemas.openxmlformats.org/spreadsheetml/2006/main" count="2658" uniqueCount="383">
  <si>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</si>
  <si>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</si>
  <si>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</si>
  <si>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</si>
  <si>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</si>
  <si>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</si>
  <si>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</si>
  <si>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</si>
  <si>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</si>
  <si>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</si>
  <si>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</si>
  <si>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</si>
  <si>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</si>
  <si>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</si>
  <si>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</si>
  <si>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</si>
  <si>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</si>
  <si>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</si>
  <si>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</si>
  <si>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</si>
  <si>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 xml:space="preserve">DELEGACIONAL </t>
  </si>
  <si>
    <t>OC00</t>
  </si>
  <si>
    <t>001</t>
  </si>
  <si>
    <t>M001</t>
  </si>
  <si>
    <t>B00OD01</t>
  </si>
  <si>
    <t>21101</t>
  </si>
  <si>
    <t>N/A</t>
  </si>
  <si>
    <t>ADJUDICACION DIRECTA</t>
  </si>
  <si>
    <t>Pieza</t>
  </si>
  <si>
    <t>R008</t>
  </si>
  <si>
    <t>R005</t>
  </si>
  <si>
    <t>088</t>
  </si>
  <si>
    <t>B00MO02</t>
  </si>
  <si>
    <t>R002</t>
  </si>
  <si>
    <t>043</t>
  </si>
  <si>
    <t>MONTO</t>
  </si>
  <si>
    <t>CAJA</t>
  </si>
  <si>
    <t>21601001-0013</t>
  </si>
  <si>
    <t>PAPEL HIGIENICO</t>
  </si>
  <si>
    <t>R003</t>
  </si>
  <si>
    <t>044</t>
  </si>
  <si>
    <t>R009</t>
  </si>
  <si>
    <t>22104</t>
  </si>
  <si>
    <t>22104001-0075</t>
  </si>
  <si>
    <t>ALIMENTOS</t>
  </si>
  <si>
    <t>PESOS</t>
  </si>
  <si>
    <t>045</t>
  </si>
  <si>
    <t>B00OD02</t>
  </si>
  <si>
    <t>29401</t>
  </si>
  <si>
    <t>22104001-0161</t>
  </si>
  <si>
    <t>AGUA EMBOTELLADA</t>
  </si>
  <si>
    <t>PAQUETE</t>
  </si>
  <si>
    <t>33801</t>
  </si>
  <si>
    <t>31301</t>
  </si>
  <si>
    <t>26102</t>
  </si>
  <si>
    <t>35501</t>
  </si>
  <si>
    <t>24601</t>
  </si>
  <si>
    <t>35801</t>
  </si>
  <si>
    <t>33901</t>
  </si>
  <si>
    <t>21100091-0001</t>
  </si>
  <si>
    <t>PEGAMENTO ADHESIVO T/ LAPIZ</t>
  </si>
  <si>
    <t>21100033-0008</t>
  </si>
  <si>
    <t>CINTA DE DOS CARAS</t>
  </si>
  <si>
    <t>BOLIGRAFO PUNTO MEDIANO</t>
  </si>
  <si>
    <t>21100055-0003</t>
  </si>
  <si>
    <t>CUTTER GRANDE</t>
  </si>
  <si>
    <t>MARCADOR TINTA PERMANENTE NEGRO</t>
  </si>
  <si>
    <t>21101001-0242</t>
  </si>
  <si>
    <t>MARCATEXTO</t>
  </si>
  <si>
    <t>21401</t>
  </si>
  <si>
    <t>TOTAL</t>
  </si>
  <si>
    <t>* El precio unitario con IVA esta redondeado.</t>
  </si>
  <si>
    <t>21100013-0006</t>
  </si>
  <si>
    <t>BOLIGRAFO TINTA NEGRO</t>
  </si>
  <si>
    <t>21100016-0001</t>
  </si>
  <si>
    <t>BROCHE BACCO</t>
  </si>
  <si>
    <t>LAPIZ</t>
  </si>
  <si>
    <t>21100036-0010</t>
  </si>
  <si>
    <t>SUJETADOR DE DOCUMENTOS PRES. MEDIANO</t>
  </si>
  <si>
    <t>21100013-0022</t>
  </si>
  <si>
    <t>21100013-0019</t>
  </si>
  <si>
    <t>MARCADOR TINTA PERMANENTE AZUL</t>
  </si>
  <si>
    <t>21101001-0086</t>
  </si>
  <si>
    <t>FOLDER T/C</t>
  </si>
  <si>
    <t>PROTECTOR DE HOJAS T/C</t>
  </si>
  <si>
    <t>21100013-0027</t>
  </si>
  <si>
    <t>MARCATEXTO NARANJA</t>
  </si>
  <si>
    <t>MATERIALES Y ÚTILES PARA EL PROCESAMIENTO EN EQUIPOS Y BIENES INFORMÁTICOS</t>
  </si>
  <si>
    <t>21401001-0042</t>
  </si>
  <si>
    <t>TORRE DE CD/DVD</t>
  </si>
  <si>
    <t>MATERIAL DE LIMPIEZA</t>
  </si>
  <si>
    <t>21601001-0017</t>
  </si>
  <si>
    <t>TOALLA INTERDOBLADA</t>
  </si>
  <si>
    <t>PRODUCTOS ALIMENTICIOS PARA EL PERSONAL EN LAS INSTALACIONES</t>
  </si>
  <si>
    <t>26102001-0019</t>
  </si>
  <si>
    <t>DISPERSION ELECTRONICA DE COMBUSTIBLE PARA SERVICIOS PUBLICOS</t>
  </si>
  <si>
    <t>B00PE02</t>
  </si>
  <si>
    <t>26103</t>
  </si>
  <si>
    <t>26103001-0031</t>
  </si>
  <si>
    <t>DISPERSION ELECTRONICA DE COMBUSTIBLE PARA SERVICIOS ADMINISTRATIVOS</t>
  </si>
  <si>
    <t>B00CA01</t>
  </si>
  <si>
    <t>27101</t>
  </si>
  <si>
    <t>VESTUARIO Y UNIFORMES</t>
  </si>
  <si>
    <t>29400013-0033</t>
  </si>
  <si>
    <t>MEMORIA USB DE 32 GB</t>
  </si>
  <si>
    <t>29400001-0001</t>
  </si>
  <si>
    <t>AUDIFONOS P/COMPUTADORA T/DIADEMA</t>
  </si>
  <si>
    <t>SERVICIO DE AGUA</t>
  </si>
  <si>
    <t>SERVICIO POSTAL</t>
  </si>
  <si>
    <t>32201</t>
  </si>
  <si>
    <t>ARRENDAMIENTO DE EDIFICIOS Y LOCALES</t>
  </si>
  <si>
    <t>ANUAL</t>
  </si>
  <si>
    <t>32601</t>
  </si>
  <si>
    <t>ARRENDAMIENTO DE MAQUINARIA Y EQUIPO</t>
  </si>
  <si>
    <t>SERVICIO DE VIGILANCIA</t>
  </si>
  <si>
    <t>SUBCONTRATACION DE SERVICIOS CON TERCEROS</t>
  </si>
  <si>
    <t>CERRADO</t>
  </si>
  <si>
    <t>SUBDELEGACIONAL</t>
  </si>
  <si>
    <t>OC01</t>
  </si>
  <si>
    <t>MATERIALES Y ÚTILES DE OFICINA</t>
  </si>
  <si>
    <t>21100041-0049</t>
  </si>
  <si>
    <t>LIBRETA PROFESIONAL DE RAYA 100 hjs.</t>
  </si>
  <si>
    <t>21100013-0025</t>
  </si>
  <si>
    <t>MARCATEXTO AMARILLO</t>
  </si>
  <si>
    <t>21100065-0001</t>
  </si>
  <si>
    <t>GRAPA STANDAR</t>
  </si>
  <si>
    <t>21101001-0176</t>
  </si>
  <si>
    <t>21100036-0006</t>
  </si>
  <si>
    <t>CLIPS JUMBO</t>
  </si>
  <si>
    <t>24601001-0447</t>
  </si>
  <si>
    <t>CARGADOR DE BATERIA AA Y AAA</t>
  </si>
  <si>
    <t>21101001-0311</t>
  </si>
  <si>
    <t>F20531K</t>
  </si>
  <si>
    <t>SERVICIOS DE VIGILANCIA</t>
  </si>
  <si>
    <t>OC02</t>
  </si>
  <si>
    <t>SPG001</t>
  </si>
  <si>
    <t>21100036-0002</t>
  </si>
  <si>
    <t>CLIP ESTANDAR # 2</t>
  </si>
  <si>
    <t>SERVICIO</t>
  </si>
  <si>
    <t>21100036-0001</t>
  </si>
  <si>
    <t>CLIP ESTANDAR # 1</t>
  </si>
  <si>
    <t>21100036-0004</t>
  </si>
  <si>
    <t>CLIP MARIPOSA  # 1</t>
  </si>
  <si>
    <t>21100048-0001</t>
  </si>
  <si>
    <t>ENGRAPADORA DE GOLPE METALICA</t>
  </si>
  <si>
    <t>OC03</t>
  </si>
  <si>
    <t>21100127-0005</t>
  </si>
  <si>
    <t>21100032-0002</t>
  </si>
  <si>
    <t>21100013-0004</t>
  </si>
  <si>
    <t>OTROS SERVICIOS COMERCIALES</t>
  </si>
  <si>
    <t>Arrendamiento de maquinaria y equipo</t>
  </si>
  <si>
    <t>Arrendamiento de edificios y locales</t>
  </si>
  <si>
    <t>Servicios de lavandería, limpieza e higiene</t>
  </si>
  <si>
    <t>Servicios de vigilancia</t>
  </si>
  <si>
    <t>OC04</t>
  </si>
  <si>
    <t>PRODUCTOS ALIMENTICIOS PARA EL PERSONAL EN LAS INSTALACIONES DE LAS UNIDADES RESPONSABLES</t>
  </si>
  <si>
    <t>22104001-0068</t>
  </si>
  <si>
    <t>SUMINISTRO DE AGUA EMBOTELLADA ( GARRAFON )</t>
  </si>
  <si>
    <t>COMISION POR LA ADQUISICION DE COMBUSTIBLE EN LA MODALIDAD DE TARJETA DE PREPAGO</t>
  </si>
  <si>
    <t>SERVICIO DE ARRENDAMIENTO DE EQUIPO DE FOTOCOPIADO</t>
  </si>
  <si>
    <t>SERVICIO DE LIMPIEZA</t>
  </si>
  <si>
    <t>ADJUDICACION DIRECTA POR MONTO</t>
  </si>
  <si>
    <t xml:space="preserve">SERVICIO DE ARRENDAMIENTO DE LAS INSTALACIONES </t>
  </si>
  <si>
    <t>ADJUDICACIÓN DIRECTA</t>
  </si>
  <si>
    <t>21101001-0066</t>
  </si>
  <si>
    <t>SUJETADOR DE DOCUMENTOS T/CH</t>
  </si>
  <si>
    <t>PIEZA</t>
  </si>
  <si>
    <t>OC05</t>
  </si>
  <si>
    <t>ADJUD DIRECTA</t>
  </si>
  <si>
    <t>21100013-0009</t>
  </si>
  <si>
    <t>MARCADOR (VARIOS)</t>
  </si>
  <si>
    <t>´001</t>
  </si>
  <si>
    <t>NA</t>
  </si>
  <si>
    <t>SERVICIO DE VIGILANCIA EN LAS INSTALACIONES DE LA 05 JDE</t>
  </si>
  <si>
    <t>SERVICIO DE ASEO EN LAS INSTALACIONES DE LA 05 JDE</t>
  </si>
  <si>
    <t>OC06</t>
  </si>
  <si>
    <t>B00MO03</t>
  </si>
  <si>
    <t>MANTENIMIENTO  Y  CONSERVACIÓN  DE  VEHÍCULOS  TERRESTRES, AÉREOS, MARÍTIMOS, LACUSTRES Y FLUVIALES</t>
  </si>
  <si>
    <t>PAGO POR EL SERVICIO DE LAVADO Y ASPIRADO DE LOS VEHICULOS ASIGNADOS A ESTA UNIDAD ADMINISTRATIVA.</t>
  </si>
  <si>
    <t>OTROS IMPUESTOS Y DERECHOS</t>
  </si>
  <si>
    <t>OC07</t>
  </si>
  <si>
    <t>Serv</t>
  </si>
  <si>
    <t>PAGO POR DISPERCION ELECTRONICA DE COMBUSTIBLE</t>
  </si>
  <si>
    <t>SERVICIO DE LIMPIEZA DE LA 07 JDE</t>
  </si>
  <si>
    <t>SERVICIO DE VIGILANCIA DE LA 07 JDE</t>
  </si>
  <si>
    <t>ARRENDAMIENTO DE INMUEBLE</t>
  </si>
  <si>
    <t>OC08</t>
  </si>
  <si>
    <t>26102001-0005</t>
  </si>
  <si>
    <t>VALE DE GASOLINA DE $100 PESOS - SERVICIOS PUBLICOS</t>
  </si>
  <si>
    <t>OC09</t>
  </si>
  <si>
    <t>INE/OAX/09JDE/002/2022</t>
  </si>
  <si>
    <t>OC10</t>
  </si>
  <si>
    <t>VALE DE GASOLINA DE $10 PESOS - SERVICIOS PUBLICOS</t>
  </si>
  <si>
    <t>VALE DE GASOLINA DE $1 PESO - SERVICIOS PUBLICOS</t>
  </si>
  <si>
    <t>PAGO DE SERVICIO DE MENSAJERIA PARA EL ENVIO DE LA DOCUMENTACION OFICIAL SOLICITADA POR LAS DIFERENTES AREAS DE LA JUNTA LOCAL</t>
  </si>
  <si>
    <t>Enero</t>
  </si>
  <si>
    <t>MODIFICADO AL MES DE ENERO 2024</t>
  </si>
  <si>
    <t>Programa Anual de Adquisiciones, Arrendamientos y Servicios del INE  2024 (PAAASINE)</t>
  </si>
  <si>
    <t>"PRODUCTOS ALIMENTICIOS PARA EL PERSONAL EN LAS INSTALACIONES DE LAS UNIDADES RESPONSABLES"</t>
  </si>
  <si>
    <t>SUBCONTRATACIÓN DE SERVICIOS CON TERCEROS.</t>
  </si>
  <si>
    <t>SERVICIOS DE LAVANDERÍA, LIMPIEZA E HIGIENE</t>
  </si>
  <si>
    <t>ACTIVIDADES EXTRAORDINARIAS DEL SERVICIO DE VIGILANCIA EN LAS OFICINAS DE LA 03 JUNTA DISTRITAL EJECUTIVA CORRESPONDIENTE DEL 16 AL 31 DE DICIEMBRE DE 2023.</t>
  </si>
  <si>
    <t>SELLO FECHADOR</t>
  </si>
  <si>
    <t>COMISIÓN POR DISPERSIÓN ELECTRÓNICA DE COMBUSTIBLE</t>
  </si>
  <si>
    <t>INE/OAX/03JDE/001/2024</t>
  </si>
  <si>
    <t>INE/OAX/03JDE/003/2024</t>
  </si>
  <si>
    <t>INE/OAX/03JDE/004/2024</t>
  </si>
  <si>
    <t>PEDIDO-CONTRATO INE/OAX/03JDE/PC-001/2024</t>
  </si>
  <si>
    <t>INE/OAX/03JDE/006/2024</t>
  </si>
  <si>
    <t>INE/OAX/03JDE/007/2024</t>
  </si>
  <si>
    <t>INE/OAX/03JDE/008/2024</t>
  </si>
  <si>
    <t>ABIERTO</t>
  </si>
  <si>
    <t>Descripcion de la partida</t>
  </si>
  <si>
    <t>PAGO POR EL SERVICIO DE PENSION DE ESTACIONAMIENTO DEL PARQUE VEHICULAR DE LA 06 JUNTA DISTRITAL EJECUTIVA DEL INE, DURANTE EL MES DE ENERO DE 2024.</t>
  </si>
  <si>
    <t>PAGO POR EL SERVICIO DE ARRENDAMIENTO DE UN EQUIPO MULTIFUNCIONAL KONICA MINOLTA, MODELO BIZHUB 554, CORRESPONDIENTE AL MES DE ENERO DE 2024.</t>
  </si>
  <si>
    <t>PAGO POR LA ADQUISICION DE 5 PIPAS DE AGUA CON CAPACIDAD DE 3,000 LITROS PARA LOS SERVICIOS DE LA JUNTA DISTRITAL EJECUTIVA, DURANTE EL MES DE ENERO DE 2024.</t>
  </si>
  <si>
    <t>PAGO DEL SERVICIO DE VIGILANCIA DE LA JUNTA DISTRITAL EJECUTIVA, CORRESPONDIENTE A LA QUINCENA 01/2024.</t>
  </si>
  <si>
    <t>PAGO DEL SERVICIO DE LIMPIEZA DE LA JUNTA DISTRITAL EJECUTIVA, CORRESPONDIENTE A LA QUINCENA 01/2024.</t>
  </si>
  <si>
    <t>PAGO DEL SERVICIO DE VIGILANCIA DE LA JUNTA DISTRITAL EJECUTIVA, CORRESPONDIENTE A LA QUINCENA 02/2024.</t>
  </si>
  <si>
    <t>PAGO DEL SERVICIO DE LIMPIEZA DE LA JUNTA DISTRITAL EJECUTIVA, CORRESPONDIENTE A LA QUINCENA 02/2024.</t>
  </si>
  <si>
    <t>PAGO DEL SERVICIO DE ARRENDAMIENTO DEL INMUEBLE QUE OCUPA LA 06JDE, CORRESPONDIENTE AL MES DE ENERO DE 2024</t>
  </si>
  <si>
    <t>005/024</t>
  </si>
  <si>
    <t>006/2024</t>
  </si>
  <si>
    <t>004/2024</t>
  </si>
  <si>
    <t>003/2024</t>
  </si>
  <si>
    <t>F15611K</t>
  </si>
  <si>
    <t>COMBUSTIBLES, LUBRICANTES Y ADITIVOS PARA VEHÍCULOS TERRESTRES, AÉREOS, MARÍTIMOS, LACUSTRES Y FLUVIALES DESTINADOS A SERVICIOS PÚBLICOS Y LA OPERACIÓN DE PROGRAMAS PÚBLICOS</t>
  </si>
  <si>
    <t>F13331K</t>
  </si>
  <si>
    <t>MATERIAL ELÉCTRICO Y ELECTRÓNICO</t>
  </si>
  <si>
    <t>SERVICIO DE ARRENDAMIENTO DEL INMUEBLE QUE OCUPA ESTA 09 JUNTA DISTRITAL EJECUTIVA, CORRESPONDIENTE AL MES DE ENERO DE 2024.</t>
  </si>
  <si>
    <t>INE/OAX/09JDE/001/2024</t>
  </si>
  <si>
    <t>SERVICIO DE ARRENDAMIENTO DEL INMUEBLE QUE OCUPA EL MAC FIJO ADICIONAL 200952 CON SEDE EN SANTIAGO PINOTEPA NACIONAL, CORRESPONDIENTE AL MES DE ENERO DE 2024.</t>
  </si>
  <si>
    <t>SERVICIO DE ARRENDAMIENTO DE 3 COPIADORAS (UNA COPIADORA A COLOR) PARA CUBRIR LAS NECESIDADES DE IMPRESION Y FOTOCOPIADO DE LAS VOCALIAS DE LA JDE09 EN EL MES DE ENERO DE 2024.</t>
  </si>
  <si>
    <t>INE/OAX/09JDE/007/2024</t>
  </si>
  <si>
    <t>INE/OAX/09JDE/008/2024</t>
  </si>
  <si>
    <t>COMISION POR ADQUISICION DE COMBUSTIBLE MEDIANTE MONEDERO ELECTRONICO</t>
  </si>
  <si>
    <t>24601001-0359</t>
  </si>
  <si>
    <t>BATERIA RECARGABLE TAMAÑO AA</t>
  </si>
  <si>
    <t>24601001-0409</t>
  </si>
  <si>
    <t>MULTICONTACTO DE CORRIENTE</t>
  </si>
  <si>
    <t>27100001-0001</t>
  </si>
  <si>
    <t>BANDERA</t>
  </si>
  <si>
    <t>SERVICIO DE LIMPIEZA DEL MODULO FIJO ADICIONAL 200952, UBICADO EN LA LOCALIDAD DE SANTIAGO PINOTEPA NACIONAL, CORRESPONDIENTE A LA SEGUNDA QUINCENA DE ENERO DE 2024</t>
  </si>
  <si>
    <t xml:space="preserve">	INE/OAX/09JDE/006/2024</t>
  </si>
  <si>
    <t>SERVICIO DE VIGILANCIA DEL MODULO FIJO ADICIONAL 200952, UBICADO EN LA LOCALIDAD DE SANTIAGO PINOTEPA NACIONAL, CORRESPONDIENTE A LA SEGUNDA QUINCENA DE ENERO DE 2024</t>
  </si>
  <si>
    <t>INE/OAX/09JDE/005/2024</t>
  </si>
  <si>
    <t>SERVICIO DE LIMPIEZA DEL MAC FIJO DISTRITAL 200951, CORRESPONDIENTE A LA SEGUNDA QUINCENA DE ENERO DE 2024</t>
  </si>
  <si>
    <t>INE/OAX/09JDE/004/2024</t>
  </si>
  <si>
    <t>SERVICIO DE LIMPIEZA DE LA 09 JUNTA DISTRITAL EJECUTIVA, CORRESPONDIENTE A LA SEGUNDA QUINCENA DE ENERO DE 2024</t>
  </si>
  <si>
    <t>INE/OAX/09JDE/003/2024</t>
  </si>
  <si>
    <t>SERVICIO DE VIGILANCIA DE LA 09 JUNTA DISTRITAL EJECUTIVA, CORRESPONDIENTE A LA SEGUNDA QUINCENA DE ENERO DE 2024</t>
  </si>
  <si>
    <t>INE/OAX/09JDE/002/2024</t>
  </si>
  <si>
    <t>SERVICIO DE LIMPIEZA DEL MÓDULO FIJO ADICIONAL 200952, UBICADO EN LA LOCALIDAD DE SANTIAGO PINOTEPA NACIONAL, CORRESPONDIENTE A LA PRIMERA QUINCENA DE ENERO DE 2024.</t>
  </si>
  <si>
    <t>INE/OAX/09JDE/006/2024</t>
  </si>
  <si>
    <t>SERVICIO DE VIGILANCIA DEL MÓDULO FIJO ADICIONAL 200952, UBICADO EN LA LOCALIDAD DE SANTIAGO PINOTEPA NACIONAL, CORRESPONDIENTE A LA PRIMERA QUINCENA DE ENERO DE 2024.</t>
  </si>
  <si>
    <t>SERVICIO DE LIMPIEZA DEL MAC FIJO DISTRITAL 200951, CORRESPONDIENTE A LA PRIMERA QUINCENA DE ENERO DE 2024.</t>
  </si>
  <si>
    <t>SERVICIO DE LIMPIEZA DE LA 09 JUNTA DISTRITAL EJECUTIVA, CORRESPONDIENTE A LA PRIMERA QUINCENA DE ENERO DE 2024.</t>
  </si>
  <si>
    <t>SERVICIO DE VIGILANCIA DE LA 09 JUNTA DISTRITAL EJECUTIVA, CORRESPONDIENTE A LA PRIMERA QUINCENA DE ENERO DE 2024</t>
  </si>
  <si>
    <t>-</t>
  </si>
  <si>
    <t>COMBUSTIBLES, LUBRICANTES Y ADITIVOS PARA VEHÍCULOS TERRESTRES, AÉREOS, MARÍTIMOS, LACUSTRES Y FLUVIALES DESTINADOS A SERVICIOS ADMINISTRATIVOS</t>
  </si>
  <si>
    <t xml:space="preserve"> INE/SERV/006/2024</t>
  </si>
  <si>
    <t>SUMINISTRO  DE  AGUA EN  4  PIPAS PARA LOS SERVICIOS SANITARIOS DE LA 04 JUNTA DISTRITAL EN EL MES DE ENERO 2024</t>
  </si>
  <si>
    <t>PAGO ANUAL DEL SERVICIO DE AGUA POTABLE CORRESPONDIENTE AL EJERCICIO 2024</t>
  </si>
  <si>
    <t xml:space="preserve"> INE/SERV/001/2024</t>
  </si>
  <si>
    <t>21400013-0428</t>
  </si>
  <si>
    <t>TONER PARA IMPRESORA LASER JET 500 M551MARCA HP</t>
  </si>
  <si>
    <t>COMPRA MENOR</t>
  </si>
  <si>
    <t>ARRENDAMIENTO DE DOS EQUIPOS DE FOTOCOPIADO AL SERVICIO DE LAS VOCALIAS Y AREAS DE ESTA 08 JUNTA DISTRITAL EJECUTIVA Y ACTIVIDADES DERIVADAS DEL PROCESO ELECTORAL, DURANTE EL MES DE ENERO DE 2024</t>
  </si>
  <si>
    <t>INE/OAX/O8JD/SERV/009/2024</t>
  </si>
  <si>
    <t>SERVICIO DE  VIGILANCIA A LAS OFICINAS DE LA 08 JUNTA DISTRITAL EJECUTIVA, DURANTE EL PERIODO DEL 16 AL 31 DE ENERO DE 2024</t>
  </si>
  <si>
    <t>INE/OAX/O8JD/SERV/004/2024</t>
  </si>
  <si>
    <t>SERVICIOS DE LAVANDERIA, LIMPIEZA E HIGIENE</t>
  </si>
  <si>
    <t>SERVICIO DE LIMPIEZA EN LAS OFICINAS DEL MODULO DE ATENCION CIUDADANA 200851 DE LA 08 JUNTA DISTRITAL EJECUTIVA, DURANTE EL PERIODO DEL 01 AL 31 DE ENERO DE 2024</t>
  </si>
  <si>
    <t>INE/OAX/O8JD/SERV/003/2024</t>
  </si>
  <si>
    <t>SERVICIO DE VIGILANCIA EN LAS OFICINAS DE LA 08 JUNTA DISTRITAL EJECUTIVA, DURANTE EL PERIODO DEL 01 AL 31 DE ENERO DE 2024</t>
  </si>
  <si>
    <t>INE/OAX/O8JD/SERV/001/2024</t>
  </si>
  <si>
    <t>INE/OAX/O8JD/SERV/008/2024</t>
  </si>
  <si>
    <t>SERVICIO DE LIMPIEZA EN LAS OFICINAS DEL MODULO DE ATENCION CIUDADANA 200852 DE LA 08 JUNTA DISTRITAL EJECUTIVA, DURANTE EL PERIODO DEL 01 AL 31 DE ENERO DE 2024</t>
  </si>
  <si>
    <t>INE/OAX/O8JD/SERV/007/2024</t>
  </si>
  <si>
    <t>SERVICIO DE LIMPIEZA A LAS OFICINAS DE LA 08 JUNTA DISTRITAL EJECUTIVA, DURANTE EL PERIODO DEL 01 AL 31 DE ENERO DE 2024</t>
  </si>
  <si>
    <t>INE/OAX/O8JD/SERV/005/2024</t>
  </si>
  <si>
    <t>INE/OAX/O8JD/SERV/006/2024</t>
  </si>
  <si>
    <t>ADQUISICION DE 10000 LITROS DE AGUA PARA USO HUMANO QUE SE UTILIZA PARA LA LIMPIEZA DE INSTALACIONES Y EN SANITARIOS DE LAS OFICINAS DE LA 08 JUNTA DISTRITAL EJECUTIVA.</t>
  </si>
  <si>
    <t>21101001-0022</t>
  </si>
  <si>
    <t>TRITURADORA DE PAPEL - GASTO</t>
  </si>
  <si>
    <t>21400013-0069</t>
  </si>
  <si>
    <t>TAMBOR P/IMPRESORA</t>
  </si>
  <si>
    <t>21401001-0643</t>
  </si>
  <si>
    <t>TONER BROTHER 6200</t>
  </si>
  <si>
    <t>22104001-0087</t>
  </si>
  <si>
    <t>AGUA PURIFICADA 500 ml.</t>
  </si>
  <si>
    <t>22104001-0113</t>
  </si>
  <si>
    <t>BEBIDA HIDRATANTE</t>
  </si>
  <si>
    <t>29301001-0151</t>
  </si>
  <si>
    <t>ARCHIVERO METALICO DE 4 GAVETAS - GASTO</t>
  </si>
  <si>
    <t>29400015-0003</t>
  </si>
  <si>
    <t>MOUSE OPTICO INALAMBRICO</t>
  </si>
  <si>
    <t>29401001-0063</t>
  </si>
  <si>
    <t>DISCO DURO EXTERNO DE 1T - GASTO</t>
  </si>
  <si>
    <t>SERVICIO DE MANTENIMIENTO CORRECTIVO A MINISPLIT DE 36,000 BTUS MARCA LG UBICADO EN LA SALA DE SESIONES DE LA 01 JUNTA DISTRITAL EJECUTIVA</t>
  </si>
  <si>
    <t>SERVICIO DE ASEO Y LIMPIEZA QUE OCUPA LA 01 JUNTA DISTRITAL EJECUTIVA EN OAXACA CORRESPONDIENTE AL PERIODO DEL 01 AL 15 DE ENERO 2024</t>
  </si>
  <si>
    <t>SERVICIO DE ASEO Y LIMPIEZA QUE OCUPA LA 01 JUNTA DISTRITAL EJECUTIVA EN OAXACA CORRESPONDIENTE AL PERIODO DEL 16 AL 31 DE ENERO 2024</t>
  </si>
  <si>
    <t>REFACCIONES Y ACCESORIOS MENORES DE MOBILIARIO Y EQUIPO DE ADMINISTRACIÓN, EDUCACIONAL Y RECREATIVO</t>
  </si>
  <si>
    <t>REFACCIONES Y ACCESORIOS PARA EQUIPO DE CÓMPUTO Y TELECOMUNICACIONES</t>
  </si>
  <si>
    <t>MANTENIMIENTO Y CONSERVACIÓN DE MOBILIARIO Y EQUIPO DE ADMINISTRACIÓN</t>
  </si>
  <si>
    <t>INE/OAX/JD01/003/2024</t>
  </si>
  <si>
    <t xml:space="preserve">SUBDELEGACIONAL </t>
  </si>
  <si>
    <t xml:space="preserve">PAGO POR EL SERVICIO DE VIGILANCIA DE LAS INSTLALACIONES DE LA 02 JUNTA DISTRITAL EJECUTIVA </t>
  </si>
  <si>
    <t>PAGO DE SERVICIO DE VIGILANCIA 24X24 DE LAS INSTALCIONES QUE OCUPA LA JUNTA DISTRITAL, CORRESPONDIENTE A LA PRIMERA QUINCENA DE ENERO DEL PRESENTE AÑO.</t>
  </si>
  <si>
    <t>INE/SERV/001/2024</t>
  </si>
  <si>
    <t>PAGO DE SERVICIO DE VIGILANCIA 24X24 DE LAS INSTALCIONES QUE OCUPA LA JUNTA DISTRITAL, CORRESPONDIENTE A LA SEGUNDA QUINCENA DE ENERO DEL PRESENTE AÑO.</t>
  </si>
  <si>
    <t>INE/SERV/002/2024</t>
  </si>
  <si>
    <t xml:space="preserve">LIPIEZA Y DESINFECCTACCION, HIGIENE EN LS BIENES MUEBLES E INMUEBLES  </t>
  </si>
  <si>
    <t>PAGO DEL SERVICIO DE LIMPIEZA DE LAS INSTALACIONES QUE OCUPA LA JUNTA DISTRITAL CORRESPONDIENTE AL MES DE ENERO DEL PRESENTE AÑO</t>
  </si>
  <si>
    <t>INE/SERV/003/2024</t>
  </si>
  <si>
    <t xml:space="preserve">COMBUSTIBLES, LUBRICANTES Y ADITIVOS PARA VEHÍCULOS TERRESTRES, AÉREOS, MARÍTIMOS, LACUSTRES Y FLUVIALES DESTINADOS A SERVICIOS PÚBLICOS Y LA OPERACIÓN DE PROGRAMAS PÚBLICOS </t>
  </si>
  <si>
    <t>26102001-0010</t>
  </si>
  <si>
    <t>VALE DE GASOLINA DE $5 PESOS - SERVICIOS PUBLICOS</t>
  </si>
  <si>
    <t>26102001-0016</t>
  </si>
  <si>
    <t>VALE DE GASOLINA DE $300 PESOS - SERVICIOS PUBLICOS</t>
  </si>
  <si>
    <t>26102001-0011</t>
  </si>
  <si>
    <t>26102001-0009</t>
  </si>
  <si>
    <t>PAGO DEL ARRENDAMIENTO DE LA 10 JUNTA DISTRITAL EJECUTIVA CORRESPONDIENTE AL MES DE ENERO DE 2024</t>
  </si>
  <si>
    <t>INE/OAX/10JDE/01/2024</t>
  </si>
  <si>
    <t>PAGO DE LA PRIMER QUINCENA DE ENERO AL PERSONAL DEL SERVICIO DE VIGILANCIA</t>
  </si>
  <si>
    <t>INE/OAX/10JDE/04/2024</t>
  </si>
  <si>
    <t>INE/OAX/10JDE/05/2024</t>
  </si>
  <si>
    <t>PAGO DE LA SEGUNDA QUINCENA DE ENERO AL PERSONAL DEL SERVICIO DE VIGILANCIA</t>
  </si>
  <si>
    <t xml:space="preserve">MANTENIMIENTO Y CONSERVACIÓN DE VEHÍCULOS TERRESTRES, AÉREOS, MARÍTIMOS, LACUSTRES Y FLUVIALES </t>
  </si>
  <si>
    <t>PAGO DEL MANTENIMIENTO DE LA CAMIONETA TOYOTA RAV4 CONSISTENTE EN BIRLOS Y TUERCAS  INCLUIDA LA MANO DE OBRA</t>
  </si>
  <si>
    <t>PAGO DEL MANTENIMIENTO DEL VEHICULO NISSAN SENTRA MODELO 2008 CONSISTENTE EN EL CAMBIO DE PUENTE, ESTABILIZADORES Y HULES DE BARRA ESTABILIZADORA, INCLUYE MANO DE OBRA</t>
  </si>
  <si>
    <t>PAGO DE LA PRIMER QUINCENA DE ENERO AL PERSONAL DEL SERVICIO DE LIMPIEZA</t>
  </si>
  <si>
    <t>INE/OAX/10JDE/02/2024</t>
  </si>
  <si>
    <t>INE/OAX/10JDE/03/2024</t>
  </si>
  <si>
    <t>PAGO DE LA SEGUNDA QUINCENA DE ENERO AL PERSONAL DEL SERVICIO DE LIMPIEZA</t>
  </si>
  <si>
    <t xml:space="preserve">Materiales y útiles de oficina </t>
  </si>
  <si>
    <t>CHINCHES</t>
  </si>
  <si>
    <t>21100127-0002</t>
  </si>
  <si>
    <t>TIJERA DEL  # 5</t>
  </si>
  <si>
    <t>21100061-0008</t>
  </si>
  <si>
    <t>BLOCK DE NOTAS POST-IT NO.658</t>
  </si>
  <si>
    <t>21100033-0037</t>
  </si>
  <si>
    <t>CINTA MASKING TAPE  48 X 50</t>
  </si>
  <si>
    <t>21100013-0031</t>
  </si>
  <si>
    <t>MARCATEXTO VERDE</t>
  </si>
  <si>
    <t>21101001-0020</t>
  </si>
  <si>
    <t>MICA TERMICA TC</t>
  </si>
  <si>
    <t>21100081-0053</t>
  </si>
  <si>
    <t>ETIQUETA ADHESIVA T/CARTA</t>
  </si>
  <si>
    <t>21100041-0054</t>
  </si>
  <si>
    <t>LIBRO DE REGISTRO T/FLORETE 192 hjs.</t>
  </si>
  <si>
    <t>TIJERA DEL  # 8</t>
  </si>
  <si>
    <t>21101001-0052</t>
  </si>
  <si>
    <t>21101001-0393</t>
  </si>
  <si>
    <t>BOLIGRAFO PUNTO ULTRA FINO</t>
  </si>
  <si>
    <t>21101001-0106</t>
  </si>
  <si>
    <t>BOLIGRAFO EYE MICRO UB 150 TINTA AZUL</t>
  </si>
  <si>
    <t>21101001-0299</t>
  </si>
  <si>
    <t>MARCADOR PARA PINTARRON DE 8 COLORES</t>
  </si>
  <si>
    <t>Materiales y Útiles para el Procesamiento en Equipos y Bienes Informáticos</t>
  </si>
  <si>
    <t>21400009-0006</t>
  </si>
  <si>
    <t>PORTA CD'S (PAPEL)</t>
  </si>
  <si>
    <t>Productos Alimenticios para el Personal en las Instalaciones de las Unidades Responsables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</si>
  <si>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</si>
  <si>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Vehículos Terrestres, Aéreos, Marítimos, Lacustres y Fluviales destinados a Servicios Administrativos</t>
  </si>
  <si>
    <t xml:space="preserve"> Refacciones y accesorios para equipo de cómputo y 
telecomunicaciones.</t>
  </si>
  <si>
    <t>29401001-0142</t>
  </si>
  <si>
    <t>DISCO DURO EXTERNO 4 Tb - GASTO</t>
  </si>
  <si>
    <t>29401001-0217</t>
  </si>
  <si>
    <t>TAPAS P/CONECTORES TIPO JACKS RJ - 45</t>
  </si>
  <si>
    <t>ARRENDAMIENTO DE FOTOCOPIADORAS NOVIEMBRE 2023</t>
  </si>
  <si>
    <t>INE/OAX/07JDE/013/2024</t>
  </si>
  <si>
    <t>INE/OAX/07JDE/001/2024</t>
  </si>
  <si>
    <t>INE/OAX/07JDE/002/2024</t>
  </si>
  <si>
    <t>INE/OAX/07JDE/003/2024</t>
  </si>
  <si>
    <t>INE/OAX/07JDE/007/2024, INE/OAX/07JDE/009/2024</t>
  </si>
  <si>
    <t>INE/OAX/07JDE/008/2024</t>
  </si>
  <si>
    <t>INE/SERVICIOS/004/2024, INE/SERVICIOS/005/2024</t>
  </si>
  <si>
    <t>Subcontratación de Servicios con Terceros</t>
  </si>
  <si>
    <t>INE/OAX/07JDE/006/2024</t>
  </si>
  <si>
    <t>INE/SERV/02/2024</t>
  </si>
  <si>
    <t>INE/SERV/03/2024</t>
  </si>
  <si>
    <t>INE/SERV/01/2024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</si>
</sst>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0">
    <xf numFmtId="0" fontId="0" fillId="0" borderId="0" xfId="0"/>
    <xf numFmtId="0" fontId="1" fillId="0" borderId="0" xfId="1" applyAlignment="1">
      <alignment horizontal="center" vertical="center" wrapText="1"/>
    </xf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4" fontId="1" fillId="0" borderId="0" xfId="1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2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2" fontId="10" fillId="0" borderId="1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3" fontId="9" fillId="0" borderId="4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 wrapText="1"/>
    </xf>
    <xf numFmtId="1" fontId="9" fillId="0" borderId="1" xfId="2" applyNumberFormat="1" applyFont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/>
    </xf>
    <xf numFmtId="43" fontId="1" fillId="0" borderId="1" xfId="5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/>
    </xf>
    <xf numFmtId="164" fontId="1" fillId="0" borderId="1" xfId="5" applyNumberFormat="1" applyFont="1" applyBorder="1" applyAlignment="1">
      <alignment horizontal="right" vertical="center"/>
    </xf>
    <xf numFmtId="164" fontId="8" fillId="2" borderId="0" xfId="1" applyNumberFormat="1" applyFont="1" applyFill="1" applyAlignment="1">
      <alignment horizontal="right" vertical="center" wrapText="1"/>
    </xf>
    <xf numFmtId="4" fontId="1" fillId="0" borderId="0" xfId="1" applyNumberFormat="1"/>
    <xf numFmtId="4" fontId="2" fillId="2" borderId="1" xfId="4" applyNumberFormat="1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/>
    </xf>
    <xf numFmtId="4" fontId="1" fillId="0" borderId="1" xfId="5" applyNumberFormat="1" applyFont="1" applyBorder="1" applyAlignment="1">
      <alignment horizontal="right" vertical="center"/>
    </xf>
    <xf numFmtId="4" fontId="8" fillId="2" borderId="0" xfId="1" applyNumberFormat="1" applyFont="1" applyFill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3" applyFont="1" applyBorder="1" applyAlignment="1">
      <alignment horizontal="center" vertical="center" wrapText="1"/>
    </xf>
    <xf numFmtId="0" fontId="1" fillId="0" borderId="1" xfId="3" applyFont="1" applyBorder="1" applyAlignment="1">
      <alignment horizontal="center" vertical="center"/>
    </xf>
    <xf numFmtId="0" fontId="1" fillId="0" borderId="2" xfId="2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2" fontId="6" fillId="0" borderId="1" xfId="3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0" borderId="5" xfId="3" applyFont="1" applyBorder="1" applyAlignment="1">
      <alignment horizontal="center" vertical="center"/>
    </xf>
    <xf numFmtId="0" fontId="1" fillId="0" borderId="6" xfId="2" applyFont="1" applyBorder="1" applyAlignment="1">
      <alignment horizontal="center" vertical="center" wrapText="1"/>
    </xf>
    <xf numFmtId="0" fontId="1" fillId="0" borderId="5" xfId="2" applyFont="1" applyBorder="1" applyAlignment="1">
      <alignment horizontal="center" vertical="center" wrapText="1"/>
    </xf>
    <xf numFmtId="3" fontId="10" fillId="0" borderId="5" xfId="2" applyNumberFormat="1" applyFont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49" fontId="1" fillId="0" borderId="2" xfId="2" quotePrefix="1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4" fillId="0" borderId="1" xfId="2" quotePrefix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 wrapText="1"/>
    </xf>
    <xf numFmtId="44" fontId="16" fillId="0" borderId="1" xfId="6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 wrapText="1"/>
    </xf>
    <xf numFmtId="0" fontId="17" fillId="0" borderId="1" xfId="2" quotePrefix="1" applyFont="1" applyBorder="1" applyAlignment="1">
      <alignment horizontal="center" vertical="center" wrapText="1"/>
    </xf>
    <xf numFmtId="0" fontId="17" fillId="0" borderId="1" xfId="2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17" fillId="0" borderId="1" xfId="2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" fontId="17" fillId="0" borderId="1" xfId="2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17" fillId="0" borderId="1" xfId="2" applyNumberFormat="1" applyFont="1" applyBorder="1" applyAlignment="1">
      <alignment horizontal="center" vertical="center" wrapText="1"/>
    </xf>
    <xf numFmtId="164" fontId="17" fillId="0" borderId="1" xfId="2" applyNumberFormat="1" applyFont="1" applyBorder="1" applyAlignment="1">
      <alignment horizontal="center" vertical="center" wrapText="1"/>
    </xf>
    <xf numFmtId="164" fontId="7" fillId="0" borderId="0" xfId="2" applyNumberFormat="1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7">
    <cellStyle name="Millares" xfId="5" builtinId="3"/>
    <cellStyle name="Millares 2" xfId="4" xr:uid="{7C868F52-1EF7-434B-8B4E-FA1164651013}"/>
    <cellStyle name="Moneda" xfId="6" builtinId="4"/>
    <cellStyle name="Normal" xfId="0" builtinId="0"/>
    <cellStyle name="Normal 2 2" xfId="2" xr:uid="{4090198E-64E6-4922-8E82-BFFBC83B5420}"/>
    <cellStyle name="Normal 5" xfId="1" xr:uid="{524E60E1-D516-48E1-9364-3A46BDFCD92F}"/>
    <cellStyle name="Normal 8" xfId="3" xr:uid="{14390D92-55D8-4AF6-95E3-778712623F0B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573405</xdr:colOff>
      <xdr:row>2</xdr:row>
      <xdr:rowOff>247651</xdr:rowOff>
    </xdr:from>
    <xdr:to>
      <xdr:col>2</xdr:col>
      <xdr:colOff>792521</xdr:colOff>
      <xdr:row>5</xdr:row>
      <xdr:rowOff>226220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B77A7ED-8BCF-42FE-9286-24D30D0CC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3405" y="819151"/>
          <a:ext cx="2445585" cy="7881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69E4-911E-46B4-9397-53C42645ACA1}">
  <sheetPr>
    <tabColor rgb="FFC00000"/>
  </sheetPr>
  <dimension ref="A1:T193"/>
  <sheetViews>
    <sheetView tabSelected="1" topLeftCell="H1" zoomScale="80" zoomScaleNormal="80" workbookViewId="0">
      <selection activeCell="I9" sqref="I9"/>
    </sheetView>
  </sheetViews>
  <sheetFormatPr baseColWidth="10" defaultColWidth="25.109375" defaultRowHeight="14.4" x14ac:dyDescent="0.3"/>
  <cols>
    <col min="1" max="1" width="18.88671875" style="1" customWidth="1"/>
    <col min="2" max="2" width="14.44140625" style="1" customWidth="1"/>
    <col min="3" max="3" width="15.5546875" style="1" customWidth="1"/>
    <col min="4" max="4" width="8.6640625" style="1" customWidth="1"/>
    <col min="5" max="5" width="10.33203125" style="1" customWidth="1"/>
    <col min="6" max="6" width="15.6640625" style="1" customWidth="1"/>
    <col min="7" max="7" width="12.44140625" style="1" customWidth="1"/>
    <col min="8" max="8" width="11.33203125" style="1" customWidth="1"/>
    <col min="9" max="9" width="51.33203125" style="1" customWidth="1"/>
    <col min="10" max="10" width="22.33203125" style="1" customWidth="1"/>
    <col min="11" max="11" width="72" style="1" customWidth="1"/>
    <col min="12" max="12" width="26.33203125" style="1" customWidth="1"/>
    <col min="13" max="13" width="17.88671875" style="1" customWidth="1"/>
    <col min="14" max="14" width="16.88671875" style="1" customWidth="1"/>
    <col min="15" max="15" width="11.5546875" style="1" customWidth="1"/>
    <col min="16" max="16" width="20.44140625" style="11" customWidth="1"/>
    <col min="17" max="17" width="25.109375" style="1"/>
    <col min="18" max="18" width="15.5546875" style="11" customWidth="1"/>
    <col min="19" max="19" width="19.5546875" style="1" customWidth="1"/>
    <col min="20" max="16384" width="25.109375" style="1"/>
  </cols>
  <sheetData>
    <row r="1" spans="1:20" ht="22.2" x14ac:dyDescent="0.3">
      <c r="N1" s="2"/>
      <c r="O1" s="2"/>
      <c r="P1" s="2"/>
      <c r="Q1" s="2"/>
      <c r="R1" s="39"/>
      <c r="S1" s="3" t="s">
        <v>0</v>
      </c>
    </row>
    <row r="2" spans="1:20" ht="22.2" x14ac:dyDescent="0.3">
      <c r="N2" s="2"/>
      <c r="O2" s="2"/>
      <c r="P2" s="2"/>
      <c r="Q2" s="2"/>
      <c r="R2" s="39"/>
      <c r="S2" s="3" t="s">
        <v>1</v>
      </c>
    </row>
    <row r="3" spans="1:20" ht="22.2" x14ac:dyDescent="0.3">
      <c r="N3" s="2"/>
      <c r="O3" s="2"/>
      <c r="P3" s="2"/>
      <c r="Q3" s="2"/>
      <c r="R3" s="39"/>
      <c r="S3" s="3" t="s">
        <v>2</v>
      </c>
    </row>
    <row r="5" spans="1:20" ht="25.8" x14ac:dyDescent="0.3">
      <c r="A5" s="86" t="s">
        <v>197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</row>
    <row r="6" spans="1:20" ht="31.2" customHeight="1" x14ac:dyDescent="0.3">
      <c r="A6" s="86" t="s">
        <v>196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</row>
    <row r="7" spans="1:20" ht="9" customHeight="1" x14ac:dyDescent="0.3"/>
    <row r="8" spans="1:20" s="9" customFormat="1" ht="43.2" customHeight="1" x14ac:dyDescent="0.3">
      <c r="A8" s="4" t="s">
        <v>3</v>
      </c>
      <c r="B8" s="4" t="s">
        <v>4</v>
      </c>
      <c r="C8" s="4" t="s">
        <v>5</v>
      </c>
      <c r="D8" s="4" t="s">
        <v>6</v>
      </c>
      <c r="E8" s="4" t="s">
        <v>7</v>
      </c>
      <c r="F8" s="4" t="s">
        <v>8</v>
      </c>
      <c r="G8" s="4" t="s">
        <v>9</v>
      </c>
      <c r="H8" s="5" t="s">
        <v>10</v>
      </c>
      <c r="I8" s="5" t="s">
        <v>212</v>
      </c>
      <c r="J8" s="5" t="s">
        <v>11</v>
      </c>
      <c r="K8" s="5" t="s">
        <v>12</v>
      </c>
      <c r="L8" s="5" t="s">
        <v>13</v>
      </c>
      <c r="M8" s="5" t="s">
        <v>14</v>
      </c>
      <c r="N8" s="5" t="s">
        <v>15</v>
      </c>
      <c r="O8" s="6" t="s">
        <v>16</v>
      </c>
      <c r="P8" s="7" t="s">
        <v>17</v>
      </c>
      <c r="Q8" s="6" t="s">
        <v>18</v>
      </c>
      <c r="R8" s="40" t="s">
        <v>19</v>
      </c>
      <c r="S8" s="8" t="s">
        <v>195</v>
      </c>
    </row>
    <row r="9" spans="1:20" s="10" customFormat="1" ht="39" customHeight="1" x14ac:dyDescent="0.3">
      <c r="A9" s="14" t="s">
        <v>20</v>
      </c>
      <c r="B9" s="14" t="s">
        <v>21</v>
      </c>
      <c r="C9" s="14" t="s">
        <v>21</v>
      </c>
      <c r="D9" s="45" t="s">
        <v>22</v>
      </c>
      <c r="E9" s="45" t="s">
        <v>30</v>
      </c>
      <c r="F9" s="45" t="s">
        <v>46</v>
      </c>
      <c r="G9" s="45" t="s">
        <v>24</v>
      </c>
      <c r="H9" s="44">
        <v>22104</v>
      </c>
      <c r="I9" s="17" t="s">
        <v>93</v>
      </c>
      <c r="J9" s="44" t="s">
        <v>43</v>
      </c>
      <c r="K9" s="44" t="s">
        <v>44</v>
      </c>
      <c r="L9" s="19" t="s">
        <v>26</v>
      </c>
      <c r="M9" s="19" t="s">
        <v>26</v>
      </c>
      <c r="N9" s="44" t="s">
        <v>45</v>
      </c>
      <c r="O9" s="44">
        <v>1</v>
      </c>
      <c r="P9" s="70">
        <v>278.39999999999998</v>
      </c>
      <c r="Q9" s="20" t="s">
        <v>27</v>
      </c>
      <c r="R9" s="70">
        <v>278.39999999999998</v>
      </c>
      <c r="S9" s="70">
        <v>278.39999999999998</v>
      </c>
      <c r="T9" s="85"/>
    </row>
    <row r="10" spans="1:20" s="10" customFormat="1" ht="31.95" customHeight="1" x14ac:dyDescent="0.3">
      <c r="A10" s="14" t="s">
        <v>20</v>
      </c>
      <c r="B10" s="14" t="s">
        <v>21</v>
      </c>
      <c r="C10" s="14" t="s">
        <v>21</v>
      </c>
      <c r="D10" s="45" t="s">
        <v>22</v>
      </c>
      <c r="E10" s="45" t="s">
        <v>39</v>
      </c>
      <c r="F10" s="45" t="s">
        <v>40</v>
      </c>
      <c r="G10" s="45" t="s">
        <v>24</v>
      </c>
      <c r="H10" s="44">
        <v>22104</v>
      </c>
      <c r="I10" s="17" t="s">
        <v>93</v>
      </c>
      <c r="J10" s="44" t="s">
        <v>43</v>
      </c>
      <c r="K10" s="44" t="s">
        <v>44</v>
      </c>
      <c r="L10" s="19" t="s">
        <v>26</v>
      </c>
      <c r="M10" s="19" t="s">
        <v>26</v>
      </c>
      <c r="N10" s="44" t="s">
        <v>45</v>
      </c>
      <c r="O10" s="44">
        <v>1</v>
      </c>
      <c r="P10" s="70">
        <v>2433.71</v>
      </c>
      <c r="Q10" s="20" t="s">
        <v>27</v>
      </c>
      <c r="R10" s="70">
        <v>2433.71</v>
      </c>
      <c r="S10" s="70">
        <v>2433.71</v>
      </c>
      <c r="T10" s="85"/>
    </row>
    <row r="11" spans="1:20" s="10" customFormat="1" ht="35.4" customHeight="1" x14ac:dyDescent="0.3">
      <c r="A11" s="14" t="s">
        <v>20</v>
      </c>
      <c r="B11" s="14" t="s">
        <v>21</v>
      </c>
      <c r="C11" s="14" t="s">
        <v>21</v>
      </c>
      <c r="D11" s="45" t="s">
        <v>22</v>
      </c>
      <c r="E11" s="45" t="s">
        <v>23</v>
      </c>
      <c r="F11" s="45" t="s">
        <v>22</v>
      </c>
      <c r="G11" s="45" t="s">
        <v>24</v>
      </c>
      <c r="H11" s="44">
        <v>22104</v>
      </c>
      <c r="I11" s="17" t="s">
        <v>93</v>
      </c>
      <c r="J11" s="44" t="s">
        <v>43</v>
      </c>
      <c r="K11" s="44" t="s">
        <v>44</v>
      </c>
      <c r="L11" s="19" t="s">
        <v>26</v>
      </c>
      <c r="M11" s="19" t="s">
        <v>26</v>
      </c>
      <c r="N11" s="44" t="s">
        <v>45</v>
      </c>
      <c r="O11" s="44">
        <v>1</v>
      </c>
      <c r="P11" s="70">
        <v>1212.2</v>
      </c>
      <c r="Q11" s="20" t="s">
        <v>27</v>
      </c>
      <c r="R11" s="70">
        <v>1212.2</v>
      </c>
      <c r="S11" s="70">
        <v>1212.2</v>
      </c>
      <c r="T11" s="85"/>
    </row>
    <row r="12" spans="1:20" s="10" customFormat="1" ht="28.95" customHeight="1" x14ac:dyDescent="0.3">
      <c r="A12" s="14" t="s">
        <v>20</v>
      </c>
      <c r="B12" s="14" t="s">
        <v>21</v>
      </c>
      <c r="C12" s="14" t="s">
        <v>21</v>
      </c>
      <c r="D12" s="45" t="s">
        <v>22</v>
      </c>
      <c r="E12" s="45" t="s">
        <v>23</v>
      </c>
      <c r="F12" s="45" t="s">
        <v>22</v>
      </c>
      <c r="G12" s="45" t="s">
        <v>24</v>
      </c>
      <c r="H12" s="44">
        <v>31801</v>
      </c>
      <c r="I12" s="17" t="s">
        <v>108</v>
      </c>
      <c r="J12" s="44" t="s">
        <v>26</v>
      </c>
      <c r="K12" s="35" t="s">
        <v>194</v>
      </c>
      <c r="L12" s="19" t="s">
        <v>26</v>
      </c>
      <c r="M12" s="19" t="s">
        <v>26</v>
      </c>
      <c r="N12" s="44" t="s">
        <v>35</v>
      </c>
      <c r="O12" s="44">
        <v>7421.84</v>
      </c>
      <c r="P12" s="70">
        <v>1</v>
      </c>
      <c r="Q12" s="20" t="s">
        <v>27</v>
      </c>
      <c r="R12" s="70">
        <v>7421.84</v>
      </c>
      <c r="S12" s="70">
        <v>7421.84</v>
      </c>
      <c r="T12" s="85"/>
    </row>
    <row r="13" spans="1:20" s="10" customFormat="1" ht="28.95" customHeight="1" x14ac:dyDescent="0.3">
      <c r="A13" s="14" t="s">
        <v>306</v>
      </c>
      <c r="B13" s="45" t="s">
        <v>118</v>
      </c>
      <c r="C13" s="45" t="s">
        <v>118</v>
      </c>
      <c r="D13" s="45" t="s">
        <v>22</v>
      </c>
      <c r="E13" s="45" t="s">
        <v>33</v>
      </c>
      <c r="F13" s="45" t="s">
        <v>34</v>
      </c>
      <c r="G13" s="45" t="s">
        <v>227</v>
      </c>
      <c r="H13" s="44">
        <v>21101</v>
      </c>
      <c r="I13" s="35" t="s">
        <v>119</v>
      </c>
      <c r="J13" s="44" t="s">
        <v>283</v>
      </c>
      <c r="K13" s="35" t="s">
        <v>284</v>
      </c>
      <c r="L13" s="29" t="s">
        <v>26</v>
      </c>
      <c r="M13" s="29" t="s">
        <v>26</v>
      </c>
      <c r="N13" s="44" t="s">
        <v>166</v>
      </c>
      <c r="O13" s="44">
        <v>1</v>
      </c>
      <c r="P13" s="70">
        <v>3799</v>
      </c>
      <c r="Q13" s="44" t="s">
        <v>27</v>
      </c>
      <c r="R13" s="70">
        <f t="shared" ref="R13:R24" si="0">+O13*P13</f>
        <v>3799</v>
      </c>
      <c r="S13" s="70">
        <v>3799</v>
      </c>
      <c r="T13" s="85"/>
    </row>
    <row r="14" spans="1:20" s="10" customFormat="1" ht="28.95" customHeight="1" x14ac:dyDescent="0.3">
      <c r="A14" s="14" t="s">
        <v>306</v>
      </c>
      <c r="B14" s="45" t="s">
        <v>118</v>
      </c>
      <c r="C14" s="45" t="s">
        <v>118</v>
      </c>
      <c r="D14" s="45" t="s">
        <v>22</v>
      </c>
      <c r="E14" s="45" t="s">
        <v>30</v>
      </c>
      <c r="F14" s="45" t="s">
        <v>31</v>
      </c>
      <c r="G14" s="45" t="s">
        <v>32</v>
      </c>
      <c r="H14" s="44">
        <v>21401</v>
      </c>
      <c r="I14" s="35" t="s">
        <v>87</v>
      </c>
      <c r="J14" s="44" t="s">
        <v>285</v>
      </c>
      <c r="K14" s="35" t="s">
        <v>286</v>
      </c>
      <c r="L14" s="29" t="s">
        <v>26</v>
      </c>
      <c r="M14" s="29" t="s">
        <v>26</v>
      </c>
      <c r="N14" s="44" t="s">
        <v>166</v>
      </c>
      <c r="O14" s="44">
        <v>2</v>
      </c>
      <c r="P14" s="70">
        <v>800</v>
      </c>
      <c r="Q14" s="44" t="s">
        <v>27</v>
      </c>
      <c r="R14" s="70">
        <f t="shared" si="0"/>
        <v>1600</v>
      </c>
      <c r="S14" s="70">
        <v>1600</v>
      </c>
      <c r="T14" s="85"/>
    </row>
    <row r="15" spans="1:20" s="10" customFormat="1" ht="28.95" customHeight="1" x14ac:dyDescent="0.3">
      <c r="A15" s="14" t="s">
        <v>306</v>
      </c>
      <c r="B15" s="45" t="s">
        <v>118</v>
      </c>
      <c r="C15" s="45" t="s">
        <v>118</v>
      </c>
      <c r="D15" s="45" t="s">
        <v>22</v>
      </c>
      <c r="E15" s="45" t="s">
        <v>30</v>
      </c>
      <c r="F15" s="45" t="s">
        <v>31</v>
      </c>
      <c r="G15" s="45" t="s">
        <v>32</v>
      </c>
      <c r="H15" s="44">
        <v>21401</v>
      </c>
      <c r="I15" s="35" t="s">
        <v>87</v>
      </c>
      <c r="J15" s="44" t="s">
        <v>287</v>
      </c>
      <c r="K15" s="35" t="s">
        <v>288</v>
      </c>
      <c r="L15" s="29" t="s">
        <v>26</v>
      </c>
      <c r="M15" s="29" t="s">
        <v>26</v>
      </c>
      <c r="N15" s="44" t="s">
        <v>166</v>
      </c>
      <c r="O15" s="44">
        <v>2</v>
      </c>
      <c r="P15" s="70">
        <v>600</v>
      </c>
      <c r="Q15" s="44" t="s">
        <v>27</v>
      </c>
      <c r="R15" s="70">
        <f t="shared" si="0"/>
        <v>1200</v>
      </c>
      <c r="S15" s="70">
        <v>1200</v>
      </c>
      <c r="T15" s="85"/>
    </row>
    <row r="16" spans="1:20" s="10" customFormat="1" ht="28.95" customHeight="1" x14ac:dyDescent="0.3">
      <c r="A16" s="14" t="s">
        <v>306</v>
      </c>
      <c r="B16" s="45" t="s">
        <v>118</v>
      </c>
      <c r="C16" s="45" t="s">
        <v>118</v>
      </c>
      <c r="D16" s="45" t="s">
        <v>22</v>
      </c>
      <c r="E16" s="45" t="s">
        <v>33</v>
      </c>
      <c r="F16" s="45" t="s">
        <v>34</v>
      </c>
      <c r="G16" s="45" t="s">
        <v>227</v>
      </c>
      <c r="H16" s="44">
        <v>22104</v>
      </c>
      <c r="I16" s="35" t="s">
        <v>155</v>
      </c>
      <c r="J16" s="44" t="s">
        <v>289</v>
      </c>
      <c r="K16" s="35" t="s">
        <v>290</v>
      </c>
      <c r="L16" s="29" t="s">
        <v>26</v>
      </c>
      <c r="M16" s="29" t="s">
        <v>26</v>
      </c>
      <c r="N16" s="44" t="s">
        <v>166</v>
      </c>
      <c r="O16" s="44">
        <v>16</v>
      </c>
      <c r="P16" s="70">
        <v>107</v>
      </c>
      <c r="Q16" s="44" t="s">
        <v>27</v>
      </c>
      <c r="R16" s="70">
        <f t="shared" si="0"/>
        <v>1712</v>
      </c>
      <c r="S16" s="70">
        <v>1712</v>
      </c>
      <c r="T16" s="85"/>
    </row>
    <row r="17" spans="1:20" s="10" customFormat="1" ht="28.95" customHeight="1" x14ac:dyDescent="0.3">
      <c r="A17" s="14" t="s">
        <v>306</v>
      </c>
      <c r="B17" s="45" t="s">
        <v>118</v>
      </c>
      <c r="C17" s="45" t="s">
        <v>118</v>
      </c>
      <c r="D17" s="45" t="s">
        <v>22</v>
      </c>
      <c r="E17" s="45" t="s">
        <v>33</v>
      </c>
      <c r="F17" s="45" t="s">
        <v>34</v>
      </c>
      <c r="G17" s="45" t="s">
        <v>227</v>
      </c>
      <c r="H17" s="44">
        <v>22104</v>
      </c>
      <c r="I17" s="35" t="s">
        <v>155</v>
      </c>
      <c r="J17" s="44" t="s">
        <v>291</v>
      </c>
      <c r="K17" s="35" t="s">
        <v>292</v>
      </c>
      <c r="L17" s="29" t="s">
        <v>26</v>
      </c>
      <c r="M17" s="29" t="s">
        <v>26</v>
      </c>
      <c r="N17" s="44" t="s">
        <v>166</v>
      </c>
      <c r="O17" s="44">
        <v>10</v>
      </c>
      <c r="P17" s="70">
        <v>219</v>
      </c>
      <c r="Q17" s="44" t="s">
        <v>27</v>
      </c>
      <c r="R17" s="70">
        <f t="shared" si="0"/>
        <v>2190</v>
      </c>
      <c r="S17" s="70">
        <v>2190</v>
      </c>
      <c r="T17" s="85"/>
    </row>
    <row r="18" spans="1:20" s="10" customFormat="1" ht="28.95" customHeight="1" x14ac:dyDescent="0.3">
      <c r="A18" s="14" t="s">
        <v>306</v>
      </c>
      <c r="B18" s="45" t="s">
        <v>118</v>
      </c>
      <c r="C18" s="45" t="s">
        <v>118</v>
      </c>
      <c r="D18" s="45" t="s">
        <v>22</v>
      </c>
      <c r="E18" s="45" t="s">
        <v>29</v>
      </c>
      <c r="F18" s="45" t="s">
        <v>22</v>
      </c>
      <c r="G18" s="45" t="s">
        <v>24</v>
      </c>
      <c r="H18" s="44">
        <v>29301</v>
      </c>
      <c r="I18" s="35" t="s">
        <v>302</v>
      </c>
      <c r="J18" s="44" t="s">
        <v>293</v>
      </c>
      <c r="K18" s="35" t="s">
        <v>294</v>
      </c>
      <c r="L18" s="29" t="s">
        <v>26</v>
      </c>
      <c r="M18" s="29" t="s">
        <v>26</v>
      </c>
      <c r="N18" s="44" t="s">
        <v>166</v>
      </c>
      <c r="O18" s="44">
        <v>1</v>
      </c>
      <c r="P18" s="70">
        <v>6399.2</v>
      </c>
      <c r="Q18" s="44" t="s">
        <v>27</v>
      </c>
      <c r="R18" s="70">
        <f t="shared" si="0"/>
        <v>6399.2</v>
      </c>
      <c r="S18" s="70">
        <v>6399.2</v>
      </c>
      <c r="T18" s="85"/>
    </row>
    <row r="19" spans="1:20" s="10" customFormat="1" ht="28.95" customHeight="1" x14ac:dyDescent="0.3">
      <c r="A19" s="14" t="s">
        <v>306</v>
      </c>
      <c r="B19" s="45" t="s">
        <v>118</v>
      </c>
      <c r="C19" s="45" t="s">
        <v>118</v>
      </c>
      <c r="D19" s="45" t="s">
        <v>22</v>
      </c>
      <c r="E19" s="45" t="s">
        <v>23</v>
      </c>
      <c r="F19" s="45" t="s">
        <v>22</v>
      </c>
      <c r="G19" s="45" t="s">
        <v>24</v>
      </c>
      <c r="H19" s="44">
        <v>29401</v>
      </c>
      <c r="I19" s="35" t="s">
        <v>303</v>
      </c>
      <c r="J19" s="44" t="s">
        <v>105</v>
      </c>
      <c r="K19" s="35" t="s">
        <v>106</v>
      </c>
      <c r="L19" s="29" t="s">
        <v>26</v>
      </c>
      <c r="M19" s="29" t="s">
        <v>26</v>
      </c>
      <c r="N19" s="44" t="s">
        <v>166</v>
      </c>
      <c r="O19" s="44">
        <v>5</v>
      </c>
      <c r="P19" s="70">
        <v>113.92</v>
      </c>
      <c r="Q19" s="44" t="s">
        <v>27</v>
      </c>
      <c r="R19" s="70">
        <f t="shared" si="0"/>
        <v>569.6</v>
      </c>
      <c r="S19" s="70">
        <v>569.6</v>
      </c>
      <c r="T19" s="85"/>
    </row>
    <row r="20" spans="1:20" s="10" customFormat="1" ht="28.95" customHeight="1" x14ac:dyDescent="0.3">
      <c r="A20" s="14" t="s">
        <v>306</v>
      </c>
      <c r="B20" s="45" t="s">
        <v>118</v>
      </c>
      <c r="C20" s="45" t="s">
        <v>118</v>
      </c>
      <c r="D20" s="45" t="s">
        <v>22</v>
      </c>
      <c r="E20" s="45" t="s">
        <v>23</v>
      </c>
      <c r="F20" s="45" t="s">
        <v>22</v>
      </c>
      <c r="G20" s="45" t="s">
        <v>24</v>
      </c>
      <c r="H20" s="44">
        <v>29401</v>
      </c>
      <c r="I20" s="35" t="s">
        <v>303</v>
      </c>
      <c r="J20" s="44" t="s">
        <v>295</v>
      </c>
      <c r="K20" s="35" t="s">
        <v>296</v>
      </c>
      <c r="L20" s="29" t="s">
        <v>26</v>
      </c>
      <c r="M20" s="29" t="s">
        <v>26</v>
      </c>
      <c r="N20" s="44" t="s">
        <v>166</v>
      </c>
      <c r="O20" s="44">
        <v>2</v>
      </c>
      <c r="P20" s="70">
        <v>220.2</v>
      </c>
      <c r="Q20" s="44" t="s">
        <v>27</v>
      </c>
      <c r="R20" s="70">
        <f t="shared" si="0"/>
        <v>440.4</v>
      </c>
      <c r="S20" s="70">
        <v>440.4</v>
      </c>
      <c r="T20" s="85"/>
    </row>
    <row r="21" spans="1:20" s="10" customFormat="1" ht="28.95" customHeight="1" x14ac:dyDescent="0.3">
      <c r="A21" s="14" t="s">
        <v>306</v>
      </c>
      <c r="B21" s="45" t="s">
        <v>118</v>
      </c>
      <c r="C21" s="45" t="s">
        <v>118</v>
      </c>
      <c r="D21" s="45" t="s">
        <v>22</v>
      </c>
      <c r="E21" s="45" t="s">
        <v>23</v>
      </c>
      <c r="F21" s="45" t="s">
        <v>22</v>
      </c>
      <c r="G21" s="45" t="s">
        <v>24</v>
      </c>
      <c r="H21" s="44">
        <v>29401</v>
      </c>
      <c r="I21" s="35" t="s">
        <v>303</v>
      </c>
      <c r="J21" s="44" t="s">
        <v>297</v>
      </c>
      <c r="K21" s="35" t="s">
        <v>298</v>
      </c>
      <c r="L21" s="29" t="s">
        <v>26</v>
      </c>
      <c r="M21" s="29" t="s">
        <v>26</v>
      </c>
      <c r="N21" s="44" t="s">
        <v>166</v>
      </c>
      <c r="O21" s="44">
        <v>1</v>
      </c>
      <c r="P21" s="70">
        <v>980</v>
      </c>
      <c r="Q21" s="44" t="s">
        <v>27</v>
      </c>
      <c r="R21" s="70">
        <f t="shared" si="0"/>
        <v>980</v>
      </c>
      <c r="S21" s="70">
        <v>980</v>
      </c>
      <c r="T21" s="85"/>
    </row>
    <row r="22" spans="1:20" s="10" customFormat="1" ht="28.95" customHeight="1" x14ac:dyDescent="0.3">
      <c r="A22" s="14" t="s">
        <v>306</v>
      </c>
      <c r="B22" s="45" t="s">
        <v>118</v>
      </c>
      <c r="C22" s="45" t="s">
        <v>118</v>
      </c>
      <c r="D22" s="45" t="s">
        <v>22</v>
      </c>
      <c r="E22" s="45" t="s">
        <v>23</v>
      </c>
      <c r="F22" s="45" t="s">
        <v>22</v>
      </c>
      <c r="G22" s="45" t="s">
        <v>24</v>
      </c>
      <c r="H22" s="44">
        <v>35201</v>
      </c>
      <c r="I22" s="35" t="s">
        <v>304</v>
      </c>
      <c r="J22" s="29" t="s">
        <v>26</v>
      </c>
      <c r="K22" s="35" t="s">
        <v>299</v>
      </c>
      <c r="L22" s="29" t="s">
        <v>26</v>
      </c>
      <c r="M22" s="29" t="s">
        <v>26</v>
      </c>
      <c r="N22" s="44" t="s">
        <v>35</v>
      </c>
      <c r="O22" s="44">
        <v>1</v>
      </c>
      <c r="P22" s="70">
        <v>1532</v>
      </c>
      <c r="Q22" s="44" t="s">
        <v>27</v>
      </c>
      <c r="R22" s="70">
        <f t="shared" si="0"/>
        <v>1532</v>
      </c>
      <c r="S22" s="70">
        <v>1532</v>
      </c>
      <c r="T22" s="85"/>
    </row>
    <row r="23" spans="1:20" s="10" customFormat="1" ht="28.95" customHeight="1" x14ac:dyDescent="0.3">
      <c r="A23" s="14" t="s">
        <v>306</v>
      </c>
      <c r="B23" s="45" t="s">
        <v>118</v>
      </c>
      <c r="C23" s="45" t="s">
        <v>118</v>
      </c>
      <c r="D23" s="45" t="s">
        <v>22</v>
      </c>
      <c r="E23" s="45" t="s">
        <v>23</v>
      </c>
      <c r="F23" s="45" t="s">
        <v>22</v>
      </c>
      <c r="G23" s="45" t="s">
        <v>47</v>
      </c>
      <c r="H23" s="44">
        <v>35801</v>
      </c>
      <c r="I23" s="35" t="s">
        <v>200</v>
      </c>
      <c r="J23" s="29" t="s">
        <v>26</v>
      </c>
      <c r="K23" s="35" t="s">
        <v>300</v>
      </c>
      <c r="L23" s="29" t="s">
        <v>26</v>
      </c>
      <c r="M23" s="29" t="s">
        <v>305</v>
      </c>
      <c r="N23" s="44" t="s">
        <v>35</v>
      </c>
      <c r="O23" s="44">
        <v>1</v>
      </c>
      <c r="P23" s="70">
        <v>4535.5999999999995</v>
      </c>
      <c r="Q23" s="44" t="s">
        <v>27</v>
      </c>
      <c r="R23" s="70">
        <f t="shared" si="0"/>
        <v>4535.5999999999995</v>
      </c>
      <c r="S23" s="70">
        <v>4535.5999999999995</v>
      </c>
      <c r="T23" s="85"/>
    </row>
    <row r="24" spans="1:20" s="10" customFormat="1" ht="28.95" customHeight="1" x14ac:dyDescent="0.3">
      <c r="A24" s="14" t="s">
        <v>306</v>
      </c>
      <c r="B24" s="45" t="s">
        <v>118</v>
      </c>
      <c r="C24" s="45" t="s">
        <v>118</v>
      </c>
      <c r="D24" s="45" t="s">
        <v>22</v>
      </c>
      <c r="E24" s="45" t="s">
        <v>23</v>
      </c>
      <c r="F24" s="45" t="s">
        <v>22</v>
      </c>
      <c r="G24" s="45" t="s">
        <v>47</v>
      </c>
      <c r="H24" s="44">
        <v>35801</v>
      </c>
      <c r="I24" s="35" t="s">
        <v>200</v>
      </c>
      <c r="J24" s="29" t="s">
        <v>26</v>
      </c>
      <c r="K24" s="35" t="s">
        <v>301</v>
      </c>
      <c r="L24" s="29" t="s">
        <v>26</v>
      </c>
      <c r="M24" s="29" t="s">
        <v>305</v>
      </c>
      <c r="N24" s="44" t="s">
        <v>35</v>
      </c>
      <c r="O24" s="44">
        <v>1</v>
      </c>
      <c r="P24" s="70">
        <v>4535.5999999999995</v>
      </c>
      <c r="Q24" s="44" t="s">
        <v>27</v>
      </c>
      <c r="R24" s="70">
        <f t="shared" si="0"/>
        <v>4535.5999999999995</v>
      </c>
      <c r="S24" s="70">
        <v>4535.5999999999995</v>
      </c>
      <c r="T24" s="85"/>
    </row>
    <row r="25" spans="1:20" s="10" customFormat="1" ht="28.95" customHeight="1" x14ac:dyDescent="0.3">
      <c r="A25" s="14" t="s">
        <v>306</v>
      </c>
      <c r="B25" s="48" t="s">
        <v>134</v>
      </c>
      <c r="C25" s="48" t="s">
        <v>134</v>
      </c>
      <c r="D25" s="16" t="s">
        <v>22</v>
      </c>
      <c r="E25" s="15" t="s">
        <v>23</v>
      </c>
      <c r="F25" s="16" t="s">
        <v>135</v>
      </c>
      <c r="G25" s="34" t="s">
        <v>47</v>
      </c>
      <c r="H25" s="34" t="s">
        <v>52</v>
      </c>
      <c r="I25" s="17" t="s">
        <v>307</v>
      </c>
      <c r="J25" s="31" t="s">
        <v>114</v>
      </c>
      <c r="K25" s="31" t="s">
        <v>308</v>
      </c>
      <c r="L25" s="22" t="s">
        <v>309</v>
      </c>
      <c r="M25" s="23" t="s">
        <v>138</v>
      </c>
      <c r="N25" s="28" t="s">
        <v>138</v>
      </c>
      <c r="O25" s="26">
        <v>1</v>
      </c>
      <c r="P25" s="70">
        <v>3496.55</v>
      </c>
      <c r="Q25" s="71" t="s">
        <v>27</v>
      </c>
      <c r="R25" s="70">
        <f>O25*P25</f>
        <v>3496.55</v>
      </c>
      <c r="S25" s="70">
        <f>R25</f>
        <v>3496.55</v>
      </c>
      <c r="T25" s="85"/>
    </row>
    <row r="26" spans="1:20" s="10" customFormat="1" ht="28.95" customHeight="1" x14ac:dyDescent="0.3">
      <c r="A26" s="14" t="s">
        <v>306</v>
      </c>
      <c r="B26" s="48" t="s">
        <v>134</v>
      </c>
      <c r="C26" s="48" t="s">
        <v>134</v>
      </c>
      <c r="D26" s="16" t="s">
        <v>22</v>
      </c>
      <c r="E26" s="15" t="s">
        <v>23</v>
      </c>
      <c r="F26" s="16" t="s">
        <v>135</v>
      </c>
      <c r="G26" s="34" t="s">
        <v>47</v>
      </c>
      <c r="H26" s="34" t="s">
        <v>52</v>
      </c>
      <c r="I26" s="17" t="s">
        <v>307</v>
      </c>
      <c r="J26" s="31" t="s">
        <v>114</v>
      </c>
      <c r="K26" s="31" t="s">
        <v>310</v>
      </c>
      <c r="L26" s="22" t="s">
        <v>311</v>
      </c>
      <c r="M26" s="23" t="s">
        <v>138</v>
      </c>
      <c r="N26" s="28" t="s">
        <v>138</v>
      </c>
      <c r="O26" s="26">
        <v>1</v>
      </c>
      <c r="P26" s="70">
        <v>3496.55</v>
      </c>
      <c r="Q26" s="71" t="s">
        <v>27</v>
      </c>
      <c r="R26" s="70">
        <f t="shared" ref="R26:R28" si="1">O26*P26</f>
        <v>3496.55</v>
      </c>
      <c r="S26" s="72">
        <f t="shared" ref="S26:S28" si="2">R26</f>
        <v>3496.55</v>
      </c>
      <c r="T26" s="85"/>
    </row>
    <row r="27" spans="1:20" s="10" customFormat="1" ht="28.95" customHeight="1" x14ac:dyDescent="0.3">
      <c r="A27" s="14" t="s">
        <v>306</v>
      </c>
      <c r="B27" s="48" t="s">
        <v>134</v>
      </c>
      <c r="C27" s="48" t="s">
        <v>134</v>
      </c>
      <c r="D27" s="16" t="s">
        <v>22</v>
      </c>
      <c r="E27" s="15" t="s">
        <v>23</v>
      </c>
      <c r="F27" s="16" t="s">
        <v>135</v>
      </c>
      <c r="G27" s="34" t="s">
        <v>47</v>
      </c>
      <c r="H27" s="34" t="s">
        <v>52</v>
      </c>
      <c r="I27" s="17" t="s">
        <v>307</v>
      </c>
      <c r="J27" s="31" t="s">
        <v>114</v>
      </c>
      <c r="K27" s="31" t="s">
        <v>308</v>
      </c>
      <c r="L27" s="22" t="s">
        <v>309</v>
      </c>
      <c r="M27" s="23" t="s">
        <v>138</v>
      </c>
      <c r="N27" s="28" t="s">
        <v>138</v>
      </c>
      <c r="O27" s="26">
        <v>1</v>
      </c>
      <c r="P27" s="70">
        <v>3496.55</v>
      </c>
      <c r="Q27" s="71" t="s">
        <v>27</v>
      </c>
      <c r="R27" s="70">
        <f t="shared" si="1"/>
        <v>3496.55</v>
      </c>
      <c r="S27" s="72">
        <f t="shared" si="2"/>
        <v>3496.55</v>
      </c>
      <c r="T27" s="85"/>
    </row>
    <row r="28" spans="1:20" s="10" customFormat="1" ht="28.95" customHeight="1" x14ac:dyDescent="0.3">
      <c r="A28" s="14" t="s">
        <v>306</v>
      </c>
      <c r="B28" s="48" t="s">
        <v>134</v>
      </c>
      <c r="C28" s="48" t="s">
        <v>134</v>
      </c>
      <c r="D28" s="16" t="s">
        <v>22</v>
      </c>
      <c r="E28" s="15" t="s">
        <v>23</v>
      </c>
      <c r="F28" s="16" t="s">
        <v>135</v>
      </c>
      <c r="G28" s="34" t="s">
        <v>47</v>
      </c>
      <c r="H28" s="34" t="s">
        <v>52</v>
      </c>
      <c r="I28" s="17" t="s">
        <v>307</v>
      </c>
      <c r="J28" s="31" t="s">
        <v>114</v>
      </c>
      <c r="K28" s="31" t="s">
        <v>310</v>
      </c>
      <c r="L28" s="22" t="s">
        <v>311</v>
      </c>
      <c r="M28" s="23" t="s">
        <v>138</v>
      </c>
      <c r="N28" s="28" t="s">
        <v>138</v>
      </c>
      <c r="O28" s="26">
        <v>1</v>
      </c>
      <c r="P28" s="70">
        <v>3496.55</v>
      </c>
      <c r="Q28" s="71" t="s">
        <v>27</v>
      </c>
      <c r="R28" s="70">
        <f t="shared" si="1"/>
        <v>3496.55</v>
      </c>
      <c r="S28" s="72">
        <f t="shared" si="2"/>
        <v>3496.55</v>
      </c>
      <c r="T28" s="85"/>
    </row>
    <row r="29" spans="1:20" s="10" customFormat="1" ht="28.95" customHeight="1" x14ac:dyDescent="0.3">
      <c r="A29" s="14" t="s">
        <v>306</v>
      </c>
      <c r="B29" s="66" t="s">
        <v>134</v>
      </c>
      <c r="C29" s="66" t="s">
        <v>134</v>
      </c>
      <c r="D29" s="67" t="s">
        <v>22</v>
      </c>
      <c r="E29" s="68" t="s">
        <v>23</v>
      </c>
      <c r="F29" s="67" t="s">
        <v>135</v>
      </c>
      <c r="G29" s="69" t="s">
        <v>47</v>
      </c>
      <c r="H29" s="69" t="s">
        <v>57</v>
      </c>
      <c r="I29" s="17" t="s">
        <v>312</v>
      </c>
      <c r="J29" s="27" t="s">
        <v>160</v>
      </c>
      <c r="K29" s="31" t="s">
        <v>313</v>
      </c>
      <c r="L29" s="22" t="s">
        <v>314</v>
      </c>
      <c r="M29" s="23" t="s">
        <v>138</v>
      </c>
      <c r="N29" s="28" t="s">
        <v>138</v>
      </c>
      <c r="O29" s="26">
        <v>1</v>
      </c>
      <c r="P29" s="70">
        <v>6365.52</v>
      </c>
      <c r="Q29" s="71" t="s">
        <v>27</v>
      </c>
      <c r="R29" s="70">
        <f>O29*P29</f>
        <v>6365.52</v>
      </c>
      <c r="S29" s="72">
        <f>R29</f>
        <v>6365.52</v>
      </c>
      <c r="T29" s="85"/>
    </row>
    <row r="30" spans="1:20" s="10" customFormat="1" ht="51" customHeight="1" x14ac:dyDescent="0.3">
      <c r="A30" s="44" t="s">
        <v>117</v>
      </c>
      <c r="B30" s="44" t="s">
        <v>145</v>
      </c>
      <c r="C30" s="44" t="s">
        <v>145</v>
      </c>
      <c r="D30" s="44" t="s">
        <v>22</v>
      </c>
      <c r="E30" s="44" t="s">
        <v>29</v>
      </c>
      <c r="F30" s="44" t="s">
        <v>22</v>
      </c>
      <c r="G30" s="44" t="s">
        <v>24</v>
      </c>
      <c r="H30" s="44" t="s">
        <v>42</v>
      </c>
      <c r="I30" s="46" t="s">
        <v>198</v>
      </c>
      <c r="J30" s="44" t="s">
        <v>43</v>
      </c>
      <c r="K30" s="44" t="s">
        <v>44</v>
      </c>
      <c r="L30" s="48" t="s">
        <v>26</v>
      </c>
      <c r="M30" s="48" t="s">
        <v>26</v>
      </c>
      <c r="N30" s="49" t="s">
        <v>45</v>
      </c>
      <c r="O30" s="49">
        <v>1</v>
      </c>
      <c r="P30" s="70">
        <v>565</v>
      </c>
      <c r="Q30" s="20" t="s">
        <v>27</v>
      </c>
      <c r="R30" s="70">
        <f>S30</f>
        <v>565</v>
      </c>
      <c r="S30" s="70">
        <f>O30*P30</f>
        <v>565</v>
      </c>
      <c r="T30" s="85"/>
    </row>
    <row r="31" spans="1:20" s="10" customFormat="1" x14ac:dyDescent="0.3">
      <c r="A31" s="44" t="s">
        <v>117</v>
      </c>
      <c r="B31" s="44" t="s">
        <v>145</v>
      </c>
      <c r="C31" s="44" t="s">
        <v>145</v>
      </c>
      <c r="D31" s="44" t="s">
        <v>22</v>
      </c>
      <c r="E31" s="44" t="s">
        <v>30</v>
      </c>
      <c r="F31" s="44" t="s">
        <v>46</v>
      </c>
      <c r="G31" s="44" t="s">
        <v>24</v>
      </c>
      <c r="H31" s="44" t="s">
        <v>25</v>
      </c>
      <c r="I31" s="47" t="s">
        <v>119</v>
      </c>
      <c r="J31" s="44" t="s">
        <v>131</v>
      </c>
      <c r="K31" s="44" t="s">
        <v>202</v>
      </c>
      <c r="L31" s="48" t="s">
        <v>26</v>
      </c>
      <c r="M31" s="48" t="s">
        <v>26</v>
      </c>
      <c r="N31" s="49" t="s">
        <v>166</v>
      </c>
      <c r="O31" s="49">
        <v>1</v>
      </c>
      <c r="P31" s="70">
        <v>850</v>
      </c>
      <c r="Q31" s="20" t="s">
        <v>27</v>
      </c>
      <c r="R31" s="70">
        <f>S31</f>
        <v>850</v>
      </c>
      <c r="S31" s="70">
        <f>O31*P31</f>
        <v>850</v>
      </c>
      <c r="T31" s="85"/>
    </row>
    <row r="32" spans="1:20" ht="43.2" x14ac:dyDescent="0.3">
      <c r="A32" s="44" t="s">
        <v>117</v>
      </c>
      <c r="B32" s="44" t="s">
        <v>145</v>
      </c>
      <c r="C32" s="44" t="s">
        <v>145</v>
      </c>
      <c r="D32" s="44" t="s">
        <v>22</v>
      </c>
      <c r="E32" s="44" t="s">
        <v>23</v>
      </c>
      <c r="F32" s="44" t="s">
        <v>22</v>
      </c>
      <c r="G32" s="44" t="s">
        <v>47</v>
      </c>
      <c r="H32" s="44">
        <v>33801</v>
      </c>
      <c r="I32" s="47" t="s">
        <v>133</v>
      </c>
      <c r="J32" s="44" t="s">
        <v>26</v>
      </c>
      <c r="K32" s="35" t="s">
        <v>201</v>
      </c>
      <c r="L32" s="48" t="s">
        <v>204</v>
      </c>
      <c r="M32" s="48" t="s">
        <v>116</v>
      </c>
      <c r="N32" s="44" t="s">
        <v>35</v>
      </c>
      <c r="O32" s="49">
        <v>1</v>
      </c>
      <c r="P32" s="70">
        <v>4371</v>
      </c>
      <c r="Q32" s="20" t="s">
        <v>27</v>
      </c>
      <c r="R32" s="70">
        <f t="shared" ref="R32:R44" si="3">S32</f>
        <v>4371</v>
      </c>
      <c r="S32" s="70">
        <f t="shared" ref="S32:S44" si="4">O32*P32</f>
        <v>4371</v>
      </c>
      <c r="T32" s="85"/>
    </row>
    <row r="33" spans="1:20" ht="24.6" customHeight="1" x14ac:dyDescent="0.3">
      <c r="A33" s="44" t="s">
        <v>117</v>
      </c>
      <c r="B33" s="44" t="s">
        <v>145</v>
      </c>
      <c r="C33" s="44" t="s">
        <v>145</v>
      </c>
      <c r="D33" s="44" t="s">
        <v>22</v>
      </c>
      <c r="E33" s="44" t="s">
        <v>23</v>
      </c>
      <c r="F33" s="44" t="s">
        <v>22</v>
      </c>
      <c r="G33" s="44" t="s">
        <v>47</v>
      </c>
      <c r="H33" s="44">
        <v>33801</v>
      </c>
      <c r="I33" s="47" t="s">
        <v>133</v>
      </c>
      <c r="J33" s="44" t="s">
        <v>26</v>
      </c>
      <c r="K33" s="44" t="s">
        <v>133</v>
      </c>
      <c r="L33" s="48" t="s">
        <v>204</v>
      </c>
      <c r="M33" s="48" t="s">
        <v>116</v>
      </c>
      <c r="N33" s="44" t="s">
        <v>35</v>
      </c>
      <c r="O33" s="49">
        <v>1</v>
      </c>
      <c r="P33" s="70">
        <v>4371</v>
      </c>
      <c r="Q33" s="20" t="s">
        <v>27</v>
      </c>
      <c r="R33" s="70">
        <f t="shared" si="3"/>
        <v>4371</v>
      </c>
      <c r="S33" s="70">
        <f t="shared" si="4"/>
        <v>4371</v>
      </c>
      <c r="T33" s="85"/>
    </row>
    <row r="34" spans="1:20" x14ac:dyDescent="0.3">
      <c r="A34" s="44" t="s">
        <v>117</v>
      </c>
      <c r="B34" s="44" t="s">
        <v>145</v>
      </c>
      <c r="C34" s="44" t="s">
        <v>145</v>
      </c>
      <c r="D34" s="44" t="s">
        <v>22</v>
      </c>
      <c r="E34" s="44" t="s">
        <v>23</v>
      </c>
      <c r="F34" s="44" t="s">
        <v>22</v>
      </c>
      <c r="G34" s="44" t="s">
        <v>47</v>
      </c>
      <c r="H34" s="44">
        <v>33801</v>
      </c>
      <c r="I34" s="47" t="s">
        <v>133</v>
      </c>
      <c r="J34" s="44" t="s">
        <v>26</v>
      </c>
      <c r="K34" s="44" t="s">
        <v>133</v>
      </c>
      <c r="L34" s="48" t="s">
        <v>204</v>
      </c>
      <c r="M34" s="48" t="s">
        <v>116</v>
      </c>
      <c r="N34" s="44" t="s">
        <v>35</v>
      </c>
      <c r="O34" s="49">
        <v>1</v>
      </c>
      <c r="P34" s="70">
        <v>4371</v>
      </c>
      <c r="Q34" s="20" t="s">
        <v>27</v>
      </c>
      <c r="R34" s="70">
        <f t="shared" si="3"/>
        <v>4371</v>
      </c>
      <c r="S34" s="70">
        <f t="shared" si="4"/>
        <v>4371</v>
      </c>
      <c r="T34" s="85"/>
    </row>
    <row r="35" spans="1:20" ht="27.6" customHeight="1" x14ac:dyDescent="0.3">
      <c r="A35" s="44" t="s">
        <v>117</v>
      </c>
      <c r="B35" s="44" t="s">
        <v>145</v>
      </c>
      <c r="C35" s="44" t="s">
        <v>145</v>
      </c>
      <c r="D35" s="44" t="s">
        <v>22</v>
      </c>
      <c r="E35" s="44" t="s">
        <v>30</v>
      </c>
      <c r="F35" s="44" t="s">
        <v>31</v>
      </c>
      <c r="G35" s="44" t="s">
        <v>32</v>
      </c>
      <c r="H35" s="44">
        <v>33801</v>
      </c>
      <c r="I35" s="47" t="s">
        <v>133</v>
      </c>
      <c r="J35" s="44" t="s">
        <v>26</v>
      </c>
      <c r="K35" s="44" t="s">
        <v>133</v>
      </c>
      <c r="L35" s="48" t="s">
        <v>205</v>
      </c>
      <c r="M35" s="48" t="s">
        <v>116</v>
      </c>
      <c r="N35" s="44" t="s">
        <v>35</v>
      </c>
      <c r="O35" s="49">
        <v>1</v>
      </c>
      <c r="P35" s="70">
        <v>4371</v>
      </c>
      <c r="Q35" s="20" t="s">
        <v>27</v>
      </c>
      <c r="R35" s="70">
        <f t="shared" si="3"/>
        <v>4371</v>
      </c>
      <c r="S35" s="70">
        <f t="shared" si="4"/>
        <v>4371</v>
      </c>
      <c r="T35" s="85"/>
    </row>
    <row r="36" spans="1:20" x14ac:dyDescent="0.3">
      <c r="A36" s="44" t="s">
        <v>117</v>
      </c>
      <c r="B36" s="44" t="s">
        <v>145</v>
      </c>
      <c r="C36" s="44" t="s">
        <v>145</v>
      </c>
      <c r="D36" s="44" t="s">
        <v>22</v>
      </c>
      <c r="E36" s="44" t="s">
        <v>30</v>
      </c>
      <c r="F36" s="44" t="s">
        <v>31</v>
      </c>
      <c r="G36" s="44" t="s">
        <v>32</v>
      </c>
      <c r="H36" s="44">
        <v>33801</v>
      </c>
      <c r="I36" s="47" t="s">
        <v>133</v>
      </c>
      <c r="J36" s="44" t="s">
        <v>26</v>
      </c>
      <c r="K36" s="44" t="s">
        <v>133</v>
      </c>
      <c r="L36" s="48" t="s">
        <v>205</v>
      </c>
      <c r="M36" s="48" t="s">
        <v>116</v>
      </c>
      <c r="N36" s="44" t="s">
        <v>35</v>
      </c>
      <c r="O36" s="49">
        <v>1</v>
      </c>
      <c r="P36" s="70">
        <v>4371</v>
      </c>
      <c r="Q36" s="20" t="s">
        <v>27</v>
      </c>
      <c r="R36" s="70">
        <f t="shared" si="3"/>
        <v>4371</v>
      </c>
      <c r="S36" s="70">
        <f t="shared" si="4"/>
        <v>4371</v>
      </c>
      <c r="T36" s="85"/>
    </row>
    <row r="37" spans="1:20" x14ac:dyDescent="0.3">
      <c r="A37" s="44" t="s">
        <v>117</v>
      </c>
      <c r="B37" s="44" t="s">
        <v>145</v>
      </c>
      <c r="C37" s="44" t="s">
        <v>145</v>
      </c>
      <c r="D37" s="44" t="s">
        <v>22</v>
      </c>
      <c r="E37" s="44" t="s">
        <v>30</v>
      </c>
      <c r="F37" s="44" t="s">
        <v>31</v>
      </c>
      <c r="G37" s="44" t="s">
        <v>32</v>
      </c>
      <c r="H37" s="44">
        <v>33801</v>
      </c>
      <c r="I37" s="47" t="s">
        <v>133</v>
      </c>
      <c r="J37" s="44" t="s">
        <v>26</v>
      </c>
      <c r="K37" s="44" t="s">
        <v>133</v>
      </c>
      <c r="L37" s="48" t="s">
        <v>206</v>
      </c>
      <c r="M37" s="48" t="s">
        <v>116</v>
      </c>
      <c r="N37" s="44" t="s">
        <v>35</v>
      </c>
      <c r="O37" s="49">
        <v>1</v>
      </c>
      <c r="P37" s="70">
        <v>4371</v>
      </c>
      <c r="Q37" s="20" t="s">
        <v>27</v>
      </c>
      <c r="R37" s="70">
        <f t="shared" si="3"/>
        <v>4371</v>
      </c>
      <c r="S37" s="70">
        <f t="shared" si="4"/>
        <v>4371</v>
      </c>
      <c r="T37" s="85"/>
    </row>
    <row r="38" spans="1:20" ht="28.8" x14ac:dyDescent="0.3">
      <c r="A38" s="44" t="s">
        <v>117</v>
      </c>
      <c r="B38" s="44" t="s">
        <v>145</v>
      </c>
      <c r="C38" s="44" t="s">
        <v>145</v>
      </c>
      <c r="D38" s="44" t="s">
        <v>22</v>
      </c>
      <c r="E38" s="44" t="s">
        <v>23</v>
      </c>
      <c r="F38" s="44" t="s">
        <v>22</v>
      </c>
      <c r="G38" s="44" t="s">
        <v>24</v>
      </c>
      <c r="H38" s="44">
        <v>33901</v>
      </c>
      <c r="I38" s="47" t="s">
        <v>199</v>
      </c>
      <c r="J38" s="44" t="s">
        <v>26</v>
      </c>
      <c r="K38" s="44" t="s">
        <v>203</v>
      </c>
      <c r="L38" s="48" t="s">
        <v>207</v>
      </c>
      <c r="M38" s="48" t="s">
        <v>211</v>
      </c>
      <c r="N38" s="44" t="s">
        <v>35</v>
      </c>
      <c r="O38" s="49">
        <v>1</v>
      </c>
      <c r="P38" s="70">
        <v>552.82000000000005</v>
      </c>
      <c r="Q38" s="20" t="s">
        <v>27</v>
      </c>
      <c r="R38" s="70">
        <f t="shared" si="3"/>
        <v>552.82000000000005</v>
      </c>
      <c r="S38" s="70">
        <f t="shared" si="4"/>
        <v>552.82000000000005</v>
      </c>
      <c r="T38" s="85"/>
    </row>
    <row r="39" spans="1:20" x14ac:dyDescent="0.3">
      <c r="A39" s="44" t="s">
        <v>117</v>
      </c>
      <c r="B39" s="44" t="s">
        <v>145</v>
      </c>
      <c r="C39" s="44" t="s">
        <v>145</v>
      </c>
      <c r="D39" s="44" t="s">
        <v>22</v>
      </c>
      <c r="E39" s="44" t="s">
        <v>23</v>
      </c>
      <c r="F39" s="44" t="s">
        <v>22</v>
      </c>
      <c r="G39" s="44" t="s">
        <v>47</v>
      </c>
      <c r="H39" s="44">
        <v>35801</v>
      </c>
      <c r="I39" s="47" t="s">
        <v>200</v>
      </c>
      <c r="J39" s="44" t="s">
        <v>26</v>
      </c>
      <c r="K39" s="44" t="s">
        <v>200</v>
      </c>
      <c r="L39" s="48" t="s">
        <v>208</v>
      </c>
      <c r="M39" s="48" t="s">
        <v>116</v>
      </c>
      <c r="N39" s="44" t="s">
        <v>35</v>
      </c>
      <c r="O39" s="49">
        <v>1</v>
      </c>
      <c r="P39" s="70">
        <v>4371</v>
      </c>
      <c r="Q39" s="20" t="s">
        <v>27</v>
      </c>
      <c r="R39" s="70">
        <f t="shared" si="3"/>
        <v>4371</v>
      </c>
      <c r="S39" s="70">
        <f t="shared" si="4"/>
        <v>4371</v>
      </c>
      <c r="T39" s="85"/>
    </row>
    <row r="40" spans="1:20" x14ac:dyDescent="0.3">
      <c r="A40" s="44" t="s">
        <v>117</v>
      </c>
      <c r="B40" s="44" t="s">
        <v>145</v>
      </c>
      <c r="C40" s="44" t="s">
        <v>145</v>
      </c>
      <c r="D40" s="44" t="s">
        <v>22</v>
      </c>
      <c r="E40" s="44" t="s">
        <v>23</v>
      </c>
      <c r="F40" s="44" t="s">
        <v>22</v>
      </c>
      <c r="G40" s="44" t="s">
        <v>47</v>
      </c>
      <c r="H40" s="44">
        <v>35801</v>
      </c>
      <c r="I40" s="47" t="s">
        <v>200</v>
      </c>
      <c r="J40" s="44" t="s">
        <v>26</v>
      </c>
      <c r="K40" s="44" t="s">
        <v>200</v>
      </c>
      <c r="L40" s="48" t="s">
        <v>208</v>
      </c>
      <c r="M40" s="48" t="s">
        <v>116</v>
      </c>
      <c r="N40" s="44" t="s">
        <v>35</v>
      </c>
      <c r="O40" s="49">
        <v>1</v>
      </c>
      <c r="P40" s="70">
        <v>4371</v>
      </c>
      <c r="Q40" s="20" t="s">
        <v>27</v>
      </c>
      <c r="R40" s="70">
        <f t="shared" si="3"/>
        <v>4371</v>
      </c>
      <c r="S40" s="70">
        <f t="shared" si="4"/>
        <v>4371</v>
      </c>
      <c r="T40" s="85"/>
    </row>
    <row r="41" spans="1:20" x14ac:dyDescent="0.3">
      <c r="A41" s="44" t="s">
        <v>117</v>
      </c>
      <c r="B41" s="44" t="s">
        <v>145</v>
      </c>
      <c r="C41" s="44" t="s">
        <v>145</v>
      </c>
      <c r="D41" s="44" t="s">
        <v>22</v>
      </c>
      <c r="E41" s="44" t="s">
        <v>23</v>
      </c>
      <c r="F41" s="44" t="s">
        <v>22</v>
      </c>
      <c r="G41" s="44" t="s">
        <v>47</v>
      </c>
      <c r="H41" s="44">
        <v>35801</v>
      </c>
      <c r="I41" s="47" t="s">
        <v>200</v>
      </c>
      <c r="J41" s="44" t="s">
        <v>26</v>
      </c>
      <c r="K41" s="44" t="s">
        <v>200</v>
      </c>
      <c r="L41" s="48" t="s">
        <v>209</v>
      </c>
      <c r="M41" s="48" t="s">
        <v>116</v>
      </c>
      <c r="N41" s="44" t="s">
        <v>35</v>
      </c>
      <c r="O41" s="49">
        <v>1</v>
      </c>
      <c r="P41" s="70">
        <v>4371</v>
      </c>
      <c r="Q41" s="20" t="s">
        <v>27</v>
      </c>
      <c r="R41" s="70">
        <f t="shared" si="3"/>
        <v>4371</v>
      </c>
      <c r="S41" s="70">
        <f t="shared" si="4"/>
        <v>4371</v>
      </c>
      <c r="T41" s="85"/>
    </row>
    <row r="42" spans="1:20" x14ac:dyDescent="0.3">
      <c r="A42" s="44" t="s">
        <v>117</v>
      </c>
      <c r="B42" s="44" t="s">
        <v>145</v>
      </c>
      <c r="C42" s="44" t="s">
        <v>145</v>
      </c>
      <c r="D42" s="44" t="s">
        <v>22</v>
      </c>
      <c r="E42" s="44" t="s">
        <v>23</v>
      </c>
      <c r="F42" s="44" t="s">
        <v>22</v>
      </c>
      <c r="G42" s="44" t="s">
        <v>47</v>
      </c>
      <c r="H42" s="44">
        <v>35801</v>
      </c>
      <c r="I42" s="47" t="s">
        <v>200</v>
      </c>
      <c r="J42" s="44" t="s">
        <v>26</v>
      </c>
      <c r="K42" s="44" t="s">
        <v>200</v>
      </c>
      <c r="L42" s="48" t="s">
        <v>209</v>
      </c>
      <c r="M42" s="48" t="s">
        <v>116</v>
      </c>
      <c r="N42" s="44" t="s">
        <v>35</v>
      </c>
      <c r="O42" s="49">
        <v>1</v>
      </c>
      <c r="P42" s="70">
        <v>4371</v>
      </c>
      <c r="Q42" s="20" t="s">
        <v>27</v>
      </c>
      <c r="R42" s="70">
        <f t="shared" si="3"/>
        <v>4371</v>
      </c>
      <c r="S42" s="70">
        <f t="shared" si="4"/>
        <v>4371</v>
      </c>
      <c r="T42" s="85"/>
    </row>
    <row r="43" spans="1:20" x14ac:dyDescent="0.3">
      <c r="A43" s="44" t="s">
        <v>117</v>
      </c>
      <c r="B43" s="44" t="s">
        <v>145</v>
      </c>
      <c r="C43" s="44" t="s">
        <v>145</v>
      </c>
      <c r="D43" s="44" t="s">
        <v>22</v>
      </c>
      <c r="E43" s="44" t="s">
        <v>23</v>
      </c>
      <c r="F43" s="44" t="s">
        <v>22</v>
      </c>
      <c r="G43" s="44" t="s">
        <v>47</v>
      </c>
      <c r="H43" s="44">
        <v>35801</v>
      </c>
      <c r="I43" s="47" t="s">
        <v>200</v>
      </c>
      <c r="J43" s="44" t="s">
        <v>26</v>
      </c>
      <c r="K43" s="44" t="s">
        <v>200</v>
      </c>
      <c r="L43" s="48" t="s">
        <v>210</v>
      </c>
      <c r="M43" s="48" t="s">
        <v>116</v>
      </c>
      <c r="N43" s="44" t="s">
        <v>35</v>
      </c>
      <c r="O43" s="49">
        <v>1</v>
      </c>
      <c r="P43" s="70">
        <v>4371</v>
      </c>
      <c r="Q43" s="20" t="s">
        <v>27</v>
      </c>
      <c r="R43" s="70">
        <f t="shared" si="3"/>
        <v>4371</v>
      </c>
      <c r="S43" s="70">
        <f t="shared" si="4"/>
        <v>4371</v>
      </c>
      <c r="T43" s="85"/>
    </row>
    <row r="44" spans="1:20" x14ac:dyDescent="0.3">
      <c r="A44" s="58" t="s">
        <v>117</v>
      </c>
      <c r="B44" s="58" t="s">
        <v>145</v>
      </c>
      <c r="C44" s="58" t="s">
        <v>145</v>
      </c>
      <c r="D44" s="58" t="s">
        <v>22</v>
      </c>
      <c r="E44" s="58" t="s">
        <v>23</v>
      </c>
      <c r="F44" s="58" t="s">
        <v>22</v>
      </c>
      <c r="G44" s="58" t="s">
        <v>47</v>
      </c>
      <c r="H44" s="58">
        <v>35801</v>
      </c>
      <c r="I44" s="59" t="s">
        <v>200</v>
      </c>
      <c r="J44" s="58" t="s">
        <v>26</v>
      </c>
      <c r="K44" s="58" t="s">
        <v>200</v>
      </c>
      <c r="L44" s="60" t="s">
        <v>210</v>
      </c>
      <c r="M44" s="60" t="s">
        <v>116</v>
      </c>
      <c r="N44" s="58" t="s">
        <v>35</v>
      </c>
      <c r="O44" s="61">
        <v>1</v>
      </c>
      <c r="P44" s="70">
        <v>4371</v>
      </c>
      <c r="Q44" s="62" t="s">
        <v>27</v>
      </c>
      <c r="R44" s="70">
        <f t="shared" si="3"/>
        <v>4371</v>
      </c>
      <c r="S44" s="70">
        <f t="shared" si="4"/>
        <v>4371</v>
      </c>
      <c r="T44" s="85"/>
    </row>
    <row r="45" spans="1:20" ht="28.8" x14ac:dyDescent="0.3">
      <c r="A45" s="58" t="s">
        <v>117</v>
      </c>
      <c r="B45" s="48" t="s">
        <v>154</v>
      </c>
      <c r="C45" s="48" t="s">
        <v>154</v>
      </c>
      <c r="D45" s="48" t="s">
        <v>22</v>
      </c>
      <c r="E45" s="48" t="s">
        <v>23</v>
      </c>
      <c r="F45" s="48" t="s">
        <v>22</v>
      </c>
      <c r="G45" s="48" t="s">
        <v>24</v>
      </c>
      <c r="H45" s="48">
        <v>32601</v>
      </c>
      <c r="I45" s="48" t="s">
        <v>113</v>
      </c>
      <c r="J45" s="48" t="s">
        <v>26</v>
      </c>
      <c r="K45" s="48" t="s">
        <v>159</v>
      </c>
      <c r="L45" s="48" t="s">
        <v>260</v>
      </c>
      <c r="M45" s="48" t="s">
        <v>111</v>
      </c>
      <c r="N45" s="48" t="s">
        <v>45</v>
      </c>
      <c r="O45" s="48">
        <v>1</v>
      </c>
      <c r="P45" s="70">
        <v>4999.99</v>
      </c>
      <c r="Q45" s="48" t="s">
        <v>161</v>
      </c>
      <c r="R45" s="70">
        <v>4999.99</v>
      </c>
      <c r="S45" s="70">
        <v>4999.99</v>
      </c>
      <c r="T45" s="85"/>
    </row>
    <row r="46" spans="1:20" ht="28.8" x14ac:dyDescent="0.3">
      <c r="A46" s="58" t="s">
        <v>117</v>
      </c>
      <c r="B46" s="48" t="s">
        <v>154</v>
      </c>
      <c r="C46" s="48" t="s">
        <v>154</v>
      </c>
      <c r="D46" s="48" t="s">
        <v>22</v>
      </c>
      <c r="E46" s="48" t="s">
        <v>23</v>
      </c>
      <c r="F46" s="48" t="s">
        <v>22</v>
      </c>
      <c r="G46" s="48" t="s">
        <v>47</v>
      </c>
      <c r="H46" s="48">
        <v>31301</v>
      </c>
      <c r="I46" s="48" t="s">
        <v>107</v>
      </c>
      <c r="J46" s="48" t="s">
        <v>26</v>
      </c>
      <c r="K46" s="48" t="s">
        <v>261</v>
      </c>
      <c r="L46" s="48" t="s">
        <v>258</v>
      </c>
      <c r="M46" s="48" t="s">
        <v>258</v>
      </c>
      <c r="N46" s="48" t="s">
        <v>45</v>
      </c>
      <c r="O46" s="48">
        <v>4</v>
      </c>
      <c r="P46" s="70">
        <v>928</v>
      </c>
      <c r="Q46" s="48" t="s">
        <v>161</v>
      </c>
      <c r="R46" s="70">
        <v>3712</v>
      </c>
      <c r="S46" s="70">
        <f>O46*P46</f>
        <v>3712</v>
      </c>
      <c r="T46" s="85"/>
    </row>
    <row r="47" spans="1:20" ht="28.8" x14ac:dyDescent="0.3">
      <c r="A47" s="58" t="s">
        <v>117</v>
      </c>
      <c r="B47" s="48" t="s">
        <v>154</v>
      </c>
      <c r="C47" s="48" t="s">
        <v>154</v>
      </c>
      <c r="D47" s="48" t="s">
        <v>22</v>
      </c>
      <c r="E47" s="48" t="s">
        <v>23</v>
      </c>
      <c r="F47" s="48" t="s">
        <v>22</v>
      </c>
      <c r="G47" s="48" t="s">
        <v>47</v>
      </c>
      <c r="H47" s="48">
        <v>31301</v>
      </c>
      <c r="I47" s="48" t="s">
        <v>107</v>
      </c>
      <c r="J47" s="48" t="s">
        <v>26</v>
      </c>
      <c r="K47" s="48" t="s">
        <v>262</v>
      </c>
      <c r="L47" s="48" t="s">
        <v>258</v>
      </c>
      <c r="M47" s="48" t="s">
        <v>258</v>
      </c>
      <c r="N47" s="48" t="s">
        <v>45</v>
      </c>
      <c r="O47" s="48">
        <v>1</v>
      </c>
      <c r="P47" s="70">
        <v>3600</v>
      </c>
      <c r="Q47" s="48" t="s">
        <v>161</v>
      </c>
      <c r="R47" s="70">
        <v>4320</v>
      </c>
      <c r="S47" s="70">
        <v>4320</v>
      </c>
      <c r="T47" s="85"/>
    </row>
    <row r="48" spans="1:20" ht="28.8" x14ac:dyDescent="0.3">
      <c r="A48" s="58" t="s">
        <v>117</v>
      </c>
      <c r="B48" s="48" t="s">
        <v>154</v>
      </c>
      <c r="C48" s="48" t="s">
        <v>154</v>
      </c>
      <c r="D48" s="48" t="s">
        <v>22</v>
      </c>
      <c r="E48" s="48" t="s">
        <v>23</v>
      </c>
      <c r="F48" s="48" t="s">
        <v>22</v>
      </c>
      <c r="G48" s="48" t="s">
        <v>47</v>
      </c>
      <c r="H48" s="48">
        <v>32201</v>
      </c>
      <c r="I48" s="48" t="s">
        <v>110</v>
      </c>
      <c r="J48" s="48" t="s">
        <v>26</v>
      </c>
      <c r="K48" s="48" t="s">
        <v>162</v>
      </c>
      <c r="L48" s="48" t="s">
        <v>263</v>
      </c>
      <c r="M48" s="48" t="s">
        <v>111</v>
      </c>
      <c r="N48" s="48" t="s">
        <v>45</v>
      </c>
      <c r="O48" s="48">
        <v>1</v>
      </c>
      <c r="P48" s="70">
        <v>63873.919999999998</v>
      </c>
      <c r="Q48" s="48" t="s">
        <v>161</v>
      </c>
      <c r="R48" s="70">
        <v>63873.919999999998</v>
      </c>
      <c r="S48" s="70">
        <f>O48*P48</f>
        <v>63873.919999999998</v>
      </c>
      <c r="T48" s="85"/>
    </row>
    <row r="49" spans="1:20" ht="28.8" x14ac:dyDescent="0.3">
      <c r="A49" s="58" t="s">
        <v>117</v>
      </c>
      <c r="B49" s="48" t="s">
        <v>154</v>
      </c>
      <c r="C49" s="48" t="s">
        <v>154</v>
      </c>
      <c r="D49" s="48" t="s">
        <v>22</v>
      </c>
      <c r="E49" s="48" t="s">
        <v>23</v>
      </c>
      <c r="F49" s="48" t="s">
        <v>22</v>
      </c>
      <c r="G49" s="48" t="s">
        <v>47</v>
      </c>
      <c r="H49" s="48">
        <v>33801</v>
      </c>
      <c r="I49" s="48" t="s">
        <v>133</v>
      </c>
      <c r="J49" s="48" t="s">
        <v>26</v>
      </c>
      <c r="K49" s="48" t="s">
        <v>114</v>
      </c>
      <c r="L49" s="48" t="s">
        <v>258</v>
      </c>
      <c r="M49" s="48" t="s">
        <v>111</v>
      </c>
      <c r="N49" s="48" t="s">
        <v>45</v>
      </c>
      <c r="O49" s="48">
        <v>4</v>
      </c>
      <c r="P49" s="70">
        <v>5048.68</v>
      </c>
      <c r="Q49" s="48" t="s">
        <v>161</v>
      </c>
      <c r="R49" s="70">
        <v>20194.72</v>
      </c>
      <c r="S49" s="70">
        <f>P49*O49</f>
        <v>20194.72</v>
      </c>
      <c r="T49" s="85"/>
    </row>
    <row r="50" spans="1:20" ht="28.8" x14ac:dyDescent="0.3">
      <c r="A50" s="58" t="s">
        <v>117</v>
      </c>
      <c r="B50" s="48" t="s">
        <v>154</v>
      </c>
      <c r="C50" s="48" t="s">
        <v>154</v>
      </c>
      <c r="D50" s="48" t="s">
        <v>22</v>
      </c>
      <c r="E50" s="48" t="s">
        <v>23</v>
      </c>
      <c r="F50" s="48" t="s">
        <v>22</v>
      </c>
      <c r="G50" s="63" t="s">
        <v>24</v>
      </c>
      <c r="H50" s="63" t="s">
        <v>58</v>
      </c>
      <c r="I50" s="48" t="s">
        <v>115</v>
      </c>
      <c r="J50" s="48" t="s">
        <v>26</v>
      </c>
      <c r="K50" s="48" t="s">
        <v>158</v>
      </c>
      <c r="L50" s="48" t="s">
        <v>258</v>
      </c>
      <c r="M50" s="48" t="s">
        <v>258</v>
      </c>
      <c r="N50" s="48" t="s">
        <v>35</v>
      </c>
      <c r="O50" s="48">
        <v>1</v>
      </c>
      <c r="P50" s="70">
        <v>449.15</v>
      </c>
      <c r="Q50" s="48" t="s">
        <v>266</v>
      </c>
      <c r="R50" s="70">
        <v>449.15</v>
      </c>
      <c r="S50" s="70">
        <v>449.15</v>
      </c>
      <c r="T50" s="85"/>
    </row>
    <row r="51" spans="1:20" ht="28.8" x14ac:dyDescent="0.3">
      <c r="A51" s="58" t="s">
        <v>117</v>
      </c>
      <c r="B51" s="48" t="s">
        <v>154</v>
      </c>
      <c r="C51" s="48" t="s">
        <v>154</v>
      </c>
      <c r="D51" s="48" t="s">
        <v>22</v>
      </c>
      <c r="E51" s="48" t="s">
        <v>23</v>
      </c>
      <c r="F51" s="48" t="s">
        <v>22</v>
      </c>
      <c r="G51" s="48" t="s">
        <v>47</v>
      </c>
      <c r="H51" s="48">
        <v>35801</v>
      </c>
      <c r="I51" s="48" t="s">
        <v>200</v>
      </c>
      <c r="J51" s="48" t="s">
        <v>26</v>
      </c>
      <c r="K51" s="48" t="s">
        <v>160</v>
      </c>
      <c r="L51" s="48" t="s">
        <v>258</v>
      </c>
      <c r="M51" s="48" t="s">
        <v>111</v>
      </c>
      <c r="N51" s="48" t="s">
        <v>45</v>
      </c>
      <c r="O51" s="48">
        <v>4</v>
      </c>
      <c r="P51" s="70">
        <v>5048.68</v>
      </c>
      <c r="Q51" s="48" t="s">
        <v>161</v>
      </c>
      <c r="R51" s="70">
        <v>20194.72</v>
      </c>
      <c r="S51" s="70">
        <f>P51*O51</f>
        <v>20194.72</v>
      </c>
      <c r="T51" s="85"/>
    </row>
    <row r="52" spans="1:20" ht="28.8" x14ac:dyDescent="0.3">
      <c r="A52" s="58" t="s">
        <v>117</v>
      </c>
      <c r="B52" s="48" t="s">
        <v>154</v>
      </c>
      <c r="C52" s="48" t="s">
        <v>154</v>
      </c>
      <c r="D52" s="48" t="s">
        <v>22</v>
      </c>
      <c r="E52" s="48" t="s">
        <v>23</v>
      </c>
      <c r="F52" s="63" t="s">
        <v>22</v>
      </c>
      <c r="G52" s="48" t="s">
        <v>24</v>
      </c>
      <c r="H52" s="48">
        <v>22104</v>
      </c>
      <c r="I52" s="48" t="s">
        <v>155</v>
      </c>
      <c r="J52" s="48" t="s">
        <v>156</v>
      </c>
      <c r="K52" s="48" t="s">
        <v>157</v>
      </c>
      <c r="L52" s="48" t="s">
        <v>258</v>
      </c>
      <c r="M52" s="48" t="s">
        <v>258</v>
      </c>
      <c r="N52" s="48" t="s">
        <v>166</v>
      </c>
      <c r="O52" s="48">
        <v>47</v>
      </c>
      <c r="P52" s="70">
        <v>38</v>
      </c>
      <c r="Q52" s="48" t="s">
        <v>266</v>
      </c>
      <c r="R52" s="70">
        <v>1786</v>
      </c>
      <c r="S52" s="70">
        <f>O52*P52</f>
        <v>1786</v>
      </c>
      <c r="T52" s="85"/>
    </row>
    <row r="53" spans="1:20" ht="43.2" x14ac:dyDescent="0.3">
      <c r="A53" s="58" t="s">
        <v>117</v>
      </c>
      <c r="B53" s="48" t="s">
        <v>154</v>
      </c>
      <c r="C53" s="48" t="s">
        <v>154</v>
      </c>
      <c r="D53" s="48" t="s">
        <v>22</v>
      </c>
      <c r="E53" s="48" t="s">
        <v>33</v>
      </c>
      <c r="F53" s="63" t="s">
        <v>34</v>
      </c>
      <c r="G53" s="48" t="s">
        <v>24</v>
      </c>
      <c r="H53" s="48">
        <v>26103</v>
      </c>
      <c r="I53" s="48" t="s">
        <v>259</v>
      </c>
      <c r="J53" s="48" t="s">
        <v>98</v>
      </c>
      <c r="K53" s="48" t="s">
        <v>99</v>
      </c>
      <c r="L53" s="48" t="s">
        <v>258</v>
      </c>
      <c r="M53" s="48" t="s">
        <v>258</v>
      </c>
      <c r="N53" s="48" t="s">
        <v>45</v>
      </c>
      <c r="O53" s="48">
        <v>1</v>
      </c>
      <c r="P53" s="70">
        <v>2000</v>
      </c>
      <c r="Q53" s="48" t="s">
        <v>161</v>
      </c>
      <c r="R53" s="70">
        <v>2000</v>
      </c>
      <c r="S53" s="70">
        <v>2000</v>
      </c>
      <c r="T53" s="85"/>
    </row>
    <row r="54" spans="1:20" ht="43.2" x14ac:dyDescent="0.3">
      <c r="A54" s="58" t="s">
        <v>117</v>
      </c>
      <c r="B54" s="48" t="s">
        <v>154</v>
      </c>
      <c r="C54" s="48" t="s">
        <v>154</v>
      </c>
      <c r="D54" s="48" t="s">
        <v>22</v>
      </c>
      <c r="E54" s="48" t="s">
        <v>23</v>
      </c>
      <c r="F54" s="63" t="s">
        <v>22</v>
      </c>
      <c r="G54" s="48" t="s">
        <v>24</v>
      </c>
      <c r="H54" s="48">
        <v>26103</v>
      </c>
      <c r="I54" s="48" t="s">
        <v>259</v>
      </c>
      <c r="J54" s="48" t="s">
        <v>98</v>
      </c>
      <c r="K54" s="48" t="s">
        <v>99</v>
      </c>
      <c r="L54" s="48" t="s">
        <v>258</v>
      </c>
      <c r="M54" s="48" t="s">
        <v>258</v>
      </c>
      <c r="N54" s="48" t="s">
        <v>45</v>
      </c>
      <c r="O54" s="48">
        <v>1</v>
      </c>
      <c r="P54" s="70">
        <v>1500</v>
      </c>
      <c r="Q54" s="48" t="s">
        <v>161</v>
      </c>
      <c r="R54" s="70">
        <v>1500</v>
      </c>
      <c r="S54" s="70">
        <v>1500</v>
      </c>
      <c r="T54" s="85"/>
    </row>
    <row r="55" spans="1:20" ht="28.8" x14ac:dyDescent="0.3">
      <c r="A55" s="58" t="s">
        <v>117</v>
      </c>
      <c r="B55" s="48" t="s">
        <v>154</v>
      </c>
      <c r="C55" s="48" t="s">
        <v>154</v>
      </c>
      <c r="D55" s="48" t="s">
        <v>22</v>
      </c>
      <c r="E55" s="48" t="s">
        <v>23</v>
      </c>
      <c r="F55" s="63" t="s">
        <v>22</v>
      </c>
      <c r="G55" s="48" t="s">
        <v>24</v>
      </c>
      <c r="H55" s="48">
        <v>21401</v>
      </c>
      <c r="I55" s="48" t="s">
        <v>87</v>
      </c>
      <c r="J55" s="48" t="s">
        <v>264</v>
      </c>
      <c r="K55" s="48" t="s">
        <v>265</v>
      </c>
      <c r="L55" s="48" t="s">
        <v>258</v>
      </c>
      <c r="M55" s="48" t="s">
        <v>258</v>
      </c>
      <c r="N55" s="48" t="s">
        <v>28</v>
      </c>
      <c r="O55" s="48">
        <v>1</v>
      </c>
      <c r="P55" s="70">
        <v>750</v>
      </c>
      <c r="Q55" s="48" t="s">
        <v>266</v>
      </c>
      <c r="R55" s="70">
        <v>750</v>
      </c>
      <c r="S55" s="70">
        <v>750</v>
      </c>
      <c r="T55" s="85"/>
    </row>
    <row r="56" spans="1:20" ht="43.2" x14ac:dyDescent="0.3">
      <c r="A56" s="58" t="s">
        <v>117</v>
      </c>
      <c r="B56" s="48" t="s">
        <v>154</v>
      </c>
      <c r="C56" s="48" t="s">
        <v>154</v>
      </c>
      <c r="D56" s="64" t="s">
        <v>22</v>
      </c>
      <c r="E56" s="63" t="s">
        <v>30</v>
      </c>
      <c r="F56" s="63" t="s">
        <v>31</v>
      </c>
      <c r="G56" s="63" t="s">
        <v>32</v>
      </c>
      <c r="H56" s="63" t="s">
        <v>54</v>
      </c>
      <c r="I56" s="48" t="s">
        <v>259</v>
      </c>
      <c r="J56" s="48" t="s">
        <v>94</v>
      </c>
      <c r="K56" s="48" t="s">
        <v>99</v>
      </c>
      <c r="L56" s="48" t="s">
        <v>258</v>
      </c>
      <c r="M56" s="48" t="s">
        <v>258</v>
      </c>
      <c r="N56" s="48" t="s">
        <v>45</v>
      </c>
      <c r="O56" s="48">
        <v>1</v>
      </c>
      <c r="P56" s="70">
        <v>17703.46</v>
      </c>
      <c r="Q56" s="48" t="s">
        <v>266</v>
      </c>
      <c r="R56" s="70">
        <v>17703.46</v>
      </c>
      <c r="S56" s="70">
        <v>17703.46</v>
      </c>
      <c r="T56" s="85"/>
    </row>
    <row r="57" spans="1:20" x14ac:dyDescent="0.3">
      <c r="A57" s="58" t="s">
        <v>117</v>
      </c>
      <c r="B57" s="48" t="s">
        <v>167</v>
      </c>
      <c r="C57" s="48" t="s">
        <v>167</v>
      </c>
      <c r="D57" s="16" t="s">
        <v>171</v>
      </c>
      <c r="E57" s="15" t="s">
        <v>23</v>
      </c>
      <c r="F57" s="16" t="s">
        <v>171</v>
      </c>
      <c r="G57" s="15" t="s">
        <v>47</v>
      </c>
      <c r="H57" s="27">
        <v>33801</v>
      </c>
      <c r="I57" s="22" t="s">
        <v>114</v>
      </c>
      <c r="J57" s="27" t="s">
        <v>172</v>
      </c>
      <c r="K57" s="31" t="s">
        <v>173</v>
      </c>
      <c r="L57" s="26" t="s">
        <v>380</v>
      </c>
      <c r="M57" s="27" t="s">
        <v>116</v>
      </c>
      <c r="N57" s="17" t="s">
        <v>35</v>
      </c>
      <c r="O57" s="26">
        <v>1</v>
      </c>
      <c r="P57" s="26">
        <v>9048</v>
      </c>
      <c r="Q57" s="26" t="s">
        <v>168</v>
      </c>
      <c r="R57" s="70">
        <v>9048</v>
      </c>
      <c r="S57" s="70">
        <v>9048</v>
      </c>
      <c r="T57" s="85"/>
    </row>
    <row r="58" spans="1:20" x14ac:dyDescent="0.3">
      <c r="A58" s="58" t="s">
        <v>117</v>
      </c>
      <c r="B58" s="48" t="s">
        <v>167</v>
      </c>
      <c r="C58" s="48" t="s">
        <v>167</v>
      </c>
      <c r="D58" s="16" t="s">
        <v>171</v>
      </c>
      <c r="E58" s="15" t="s">
        <v>23</v>
      </c>
      <c r="F58" s="16" t="s">
        <v>171</v>
      </c>
      <c r="G58" s="15" t="s">
        <v>47</v>
      </c>
      <c r="H58" s="27">
        <v>33801</v>
      </c>
      <c r="I58" s="22" t="s">
        <v>114</v>
      </c>
      <c r="J58" s="27" t="s">
        <v>172</v>
      </c>
      <c r="K58" s="31" t="s">
        <v>173</v>
      </c>
      <c r="L58" s="26" t="s">
        <v>381</v>
      </c>
      <c r="M58" s="27" t="s">
        <v>116</v>
      </c>
      <c r="N58" s="17" t="s">
        <v>35</v>
      </c>
      <c r="O58" s="26">
        <v>1</v>
      </c>
      <c r="P58" s="26">
        <v>9048</v>
      </c>
      <c r="Q58" s="26" t="s">
        <v>168</v>
      </c>
      <c r="R58" s="70">
        <v>9048</v>
      </c>
      <c r="S58" s="70">
        <v>9048</v>
      </c>
      <c r="T58" s="85"/>
    </row>
    <row r="59" spans="1:20" x14ac:dyDescent="0.3">
      <c r="A59" s="58" t="s">
        <v>117</v>
      </c>
      <c r="B59" s="48" t="s">
        <v>167</v>
      </c>
      <c r="C59" s="48" t="s">
        <v>167</v>
      </c>
      <c r="D59" s="16" t="s">
        <v>171</v>
      </c>
      <c r="E59" s="15" t="s">
        <v>23</v>
      </c>
      <c r="F59" s="16" t="s">
        <v>171</v>
      </c>
      <c r="G59" s="15" t="s">
        <v>47</v>
      </c>
      <c r="H59" s="27">
        <v>35801</v>
      </c>
      <c r="I59" s="22" t="s">
        <v>200</v>
      </c>
      <c r="J59" s="27" t="s">
        <v>172</v>
      </c>
      <c r="K59" s="31" t="s">
        <v>174</v>
      </c>
      <c r="L59" s="26" t="s">
        <v>382</v>
      </c>
      <c r="M59" s="27" t="s">
        <v>116</v>
      </c>
      <c r="N59" s="17" t="s">
        <v>35</v>
      </c>
      <c r="O59" s="26">
        <v>1</v>
      </c>
      <c r="P59" s="26">
        <v>8504</v>
      </c>
      <c r="Q59" s="26" t="s">
        <v>168</v>
      </c>
      <c r="R59" s="70">
        <v>8504</v>
      </c>
      <c r="S59" s="70">
        <v>8504</v>
      </c>
      <c r="T59" s="85"/>
    </row>
    <row r="60" spans="1:20" x14ac:dyDescent="0.3">
      <c r="A60" s="32" t="s">
        <v>117</v>
      </c>
      <c r="B60" s="44" t="s">
        <v>175</v>
      </c>
      <c r="C60" s="44" t="s">
        <v>175</v>
      </c>
      <c r="D60" s="44" t="s">
        <v>22</v>
      </c>
      <c r="E60" s="44" t="s">
        <v>23</v>
      </c>
      <c r="F60" s="44" t="s">
        <v>22</v>
      </c>
      <c r="G60" s="30" t="s">
        <v>24</v>
      </c>
      <c r="H60" s="44">
        <v>21601</v>
      </c>
      <c r="I60" s="45" t="s">
        <v>90</v>
      </c>
      <c r="J60" s="44" t="s">
        <v>37</v>
      </c>
      <c r="K60" s="44" t="s">
        <v>38</v>
      </c>
      <c r="L60" s="30" t="s">
        <v>258</v>
      </c>
      <c r="M60" s="30" t="s">
        <v>258</v>
      </c>
      <c r="N60" s="44" t="s">
        <v>36</v>
      </c>
      <c r="O60" s="44">
        <v>4</v>
      </c>
      <c r="P60" s="70">
        <v>463</v>
      </c>
      <c r="Q60" s="30" t="s">
        <v>163</v>
      </c>
      <c r="R60" s="70">
        <v>1852</v>
      </c>
      <c r="S60" s="70">
        <v>1852</v>
      </c>
      <c r="T60" s="85"/>
    </row>
    <row r="61" spans="1:20" x14ac:dyDescent="0.3">
      <c r="A61" s="32" t="s">
        <v>117</v>
      </c>
      <c r="B61" s="44" t="s">
        <v>175</v>
      </c>
      <c r="C61" s="44" t="s">
        <v>175</v>
      </c>
      <c r="D61" s="44" t="s">
        <v>22</v>
      </c>
      <c r="E61" s="44" t="s">
        <v>23</v>
      </c>
      <c r="F61" s="44" t="s">
        <v>22</v>
      </c>
      <c r="G61" s="30" t="s">
        <v>24</v>
      </c>
      <c r="H61" s="44">
        <v>21601</v>
      </c>
      <c r="I61" s="45" t="s">
        <v>90</v>
      </c>
      <c r="J61" s="44" t="s">
        <v>91</v>
      </c>
      <c r="K61" s="44" t="s">
        <v>92</v>
      </c>
      <c r="L61" s="30" t="s">
        <v>258</v>
      </c>
      <c r="M61" s="30" t="s">
        <v>258</v>
      </c>
      <c r="N61" s="44" t="s">
        <v>36</v>
      </c>
      <c r="O61" s="44">
        <v>3</v>
      </c>
      <c r="P61" s="70">
        <v>300</v>
      </c>
      <c r="Q61" s="30" t="s">
        <v>163</v>
      </c>
      <c r="R61" s="70">
        <v>900</v>
      </c>
      <c r="S61" s="70">
        <v>900</v>
      </c>
      <c r="T61" s="85"/>
    </row>
    <row r="62" spans="1:20" ht="43.2" x14ac:dyDescent="0.3">
      <c r="A62" s="32" t="s">
        <v>117</v>
      </c>
      <c r="B62" s="44" t="s">
        <v>175</v>
      </c>
      <c r="C62" s="44" t="s">
        <v>175</v>
      </c>
      <c r="D62" s="44" t="s">
        <v>22</v>
      </c>
      <c r="E62" s="44" t="s">
        <v>23</v>
      </c>
      <c r="F62" s="44" t="s">
        <v>22</v>
      </c>
      <c r="G62" s="44" t="s">
        <v>24</v>
      </c>
      <c r="H62" s="44">
        <v>33602</v>
      </c>
      <c r="I62" s="30" t="s">
        <v>149</v>
      </c>
      <c r="J62" s="50" t="s">
        <v>172</v>
      </c>
      <c r="K62" s="35" t="s">
        <v>213</v>
      </c>
      <c r="L62" s="30" t="s">
        <v>258</v>
      </c>
      <c r="M62" s="30" t="s">
        <v>258</v>
      </c>
      <c r="N62" s="32" t="s">
        <v>138</v>
      </c>
      <c r="O62" s="50">
        <v>1</v>
      </c>
      <c r="P62" s="70">
        <v>3500</v>
      </c>
      <c r="Q62" s="30" t="s">
        <v>163</v>
      </c>
      <c r="R62" s="70">
        <v>3500</v>
      </c>
      <c r="S62" s="70">
        <v>3500</v>
      </c>
      <c r="T62" s="85"/>
    </row>
    <row r="63" spans="1:20" ht="43.2" x14ac:dyDescent="0.3">
      <c r="A63" s="32" t="s">
        <v>117</v>
      </c>
      <c r="B63" s="44" t="s">
        <v>175</v>
      </c>
      <c r="C63" s="44" t="s">
        <v>175</v>
      </c>
      <c r="D63" s="44" t="s">
        <v>22</v>
      </c>
      <c r="E63" s="44" t="s">
        <v>23</v>
      </c>
      <c r="F63" s="44" t="s">
        <v>22</v>
      </c>
      <c r="G63" s="44" t="s">
        <v>24</v>
      </c>
      <c r="H63" s="44">
        <v>32601</v>
      </c>
      <c r="I63" s="30" t="s">
        <v>113</v>
      </c>
      <c r="J63" s="50" t="s">
        <v>172</v>
      </c>
      <c r="K63" s="35" t="s">
        <v>214</v>
      </c>
      <c r="L63" s="30" t="s">
        <v>258</v>
      </c>
      <c r="M63" s="30" t="s">
        <v>258</v>
      </c>
      <c r="N63" s="32" t="s">
        <v>138</v>
      </c>
      <c r="O63" s="50">
        <v>1</v>
      </c>
      <c r="P63" s="70">
        <v>1816.09</v>
      </c>
      <c r="Q63" s="30" t="s">
        <v>163</v>
      </c>
      <c r="R63" s="70">
        <v>1816.09</v>
      </c>
      <c r="S63" s="70">
        <v>1816.09</v>
      </c>
      <c r="T63" s="85"/>
    </row>
    <row r="64" spans="1:20" ht="43.2" x14ac:dyDescent="0.3">
      <c r="A64" s="32" t="s">
        <v>117</v>
      </c>
      <c r="B64" s="44" t="s">
        <v>175</v>
      </c>
      <c r="C64" s="44" t="s">
        <v>175</v>
      </c>
      <c r="D64" s="44" t="s">
        <v>22</v>
      </c>
      <c r="E64" s="44" t="s">
        <v>23</v>
      </c>
      <c r="F64" s="44" t="s">
        <v>22</v>
      </c>
      <c r="G64" s="44" t="s">
        <v>47</v>
      </c>
      <c r="H64" s="44">
        <v>31301</v>
      </c>
      <c r="I64" s="51" t="s">
        <v>107</v>
      </c>
      <c r="J64" s="50" t="s">
        <v>172</v>
      </c>
      <c r="K64" s="35" t="s">
        <v>215</v>
      </c>
      <c r="L64" s="30" t="s">
        <v>258</v>
      </c>
      <c r="M64" s="30" t="s">
        <v>258</v>
      </c>
      <c r="N64" s="32" t="s">
        <v>138</v>
      </c>
      <c r="O64" s="50">
        <v>1</v>
      </c>
      <c r="P64" s="70">
        <v>1250</v>
      </c>
      <c r="Q64" s="30" t="s">
        <v>163</v>
      </c>
      <c r="R64" s="70">
        <v>1250</v>
      </c>
      <c r="S64" s="70">
        <v>1250</v>
      </c>
      <c r="T64" s="85"/>
    </row>
    <row r="65" spans="1:20" ht="28.8" x14ac:dyDescent="0.3">
      <c r="A65" s="32" t="s">
        <v>117</v>
      </c>
      <c r="B65" s="44" t="s">
        <v>175</v>
      </c>
      <c r="C65" s="44" t="s">
        <v>175</v>
      </c>
      <c r="D65" s="44" t="s">
        <v>22</v>
      </c>
      <c r="E65" s="44" t="s">
        <v>23</v>
      </c>
      <c r="F65" s="44" t="s">
        <v>22</v>
      </c>
      <c r="G65" s="44" t="s">
        <v>24</v>
      </c>
      <c r="H65" s="44">
        <v>35501</v>
      </c>
      <c r="I65" s="30" t="s">
        <v>177</v>
      </c>
      <c r="J65" s="50" t="s">
        <v>172</v>
      </c>
      <c r="K65" s="35" t="s">
        <v>178</v>
      </c>
      <c r="L65" s="30" t="s">
        <v>258</v>
      </c>
      <c r="M65" s="30" t="s">
        <v>258</v>
      </c>
      <c r="N65" s="32" t="s">
        <v>138</v>
      </c>
      <c r="O65" s="50">
        <v>1</v>
      </c>
      <c r="P65" s="70">
        <v>452.4</v>
      </c>
      <c r="Q65" s="30" t="s">
        <v>163</v>
      </c>
      <c r="R65" s="70">
        <v>452.4</v>
      </c>
      <c r="S65" s="70">
        <v>452.4</v>
      </c>
      <c r="T65" s="85"/>
    </row>
    <row r="66" spans="1:20" ht="28.8" x14ac:dyDescent="0.3">
      <c r="A66" s="32" t="s">
        <v>117</v>
      </c>
      <c r="B66" s="44" t="s">
        <v>175</v>
      </c>
      <c r="C66" s="44" t="s">
        <v>175</v>
      </c>
      <c r="D66" s="44" t="s">
        <v>22</v>
      </c>
      <c r="E66" s="44" t="s">
        <v>23</v>
      </c>
      <c r="F66" s="44" t="s">
        <v>22</v>
      </c>
      <c r="G66" s="44" t="s">
        <v>47</v>
      </c>
      <c r="H66" s="44">
        <v>33801</v>
      </c>
      <c r="I66" s="30" t="s">
        <v>133</v>
      </c>
      <c r="J66" s="50" t="s">
        <v>172</v>
      </c>
      <c r="K66" s="35" t="s">
        <v>216</v>
      </c>
      <c r="L66" s="30" t="s">
        <v>258</v>
      </c>
      <c r="M66" s="30" t="s">
        <v>258</v>
      </c>
      <c r="N66" s="32" t="s">
        <v>138</v>
      </c>
      <c r="O66" s="50">
        <v>1</v>
      </c>
      <c r="P66" s="70">
        <v>4368.82</v>
      </c>
      <c r="Q66" s="30" t="s">
        <v>163</v>
      </c>
      <c r="R66" s="70">
        <v>4368.82</v>
      </c>
      <c r="S66" s="70">
        <v>4368.82</v>
      </c>
      <c r="T66" s="85"/>
    </row>
    <row r="67" spans="1:20" ht="28.8" x14ac:dyDescent="0.3">
      <c r="A67" s="32" t="s">
        <v>117</v>
      </c>
      <c r="B67" s="44" t="s">
        <v>175</v>
      </c>
      <c r="C67" s="44" t="s">
        <v>175</v>
      </c>
      <c r="D67" s="44" t="s">
        <v>22</v>
      </c>
      <c r="E67" s="44" t="s">
        <v>23</v>
      </c>
      <c r="F67" s="44" t="s">
        <v>22</v>
      </c>
      <c r="G67" s="44" t="s">
        <v>47</v>
      </c>
      <c r="H67" s="44">
        <v>33801</v>
      </c>
      <c r="I67" s="30" t="s">
        <v>133</v>
      </c>
      <c r="J67" s="50" t="s">
        <v>172</v>
      </c>
      <c r="K67" s="35" t="s">
        <v>216</v>
      </c>
      <c r="L67" s="30" t="s">
        <v>258</v>
      </c>
      <c r="M67" s="30" t="s">
        <v>258</v>
      </c>
      <c r="N67" s="32" t="s">
        <v>138</v>
      </c>
      <c r="O67" s="50">
        <v>1</v>
      </c>
      <c r="P67" s="70">
        <v>4368.82</v>
      </c>
      <c r="Q67" s="30" t="s">
        <v>163</v>
      </c>
      <c r="R67" s="70">
        <v>4368.82</v>
      </c>
      <c r="S67" s="70">
        <v>4368.82</v>
      </c>
      <c r="T67" s="85"/>
    </row>
    <row r="68" spans="1:20" ht="28.8" x14ac:dyDescent="0.3">
      <c r="A68" s="32" t="s">
        <v>117</v>
      </c>
      <c r="B68" s="44" t="s">
        <v>175</v>
      </c>
      <c r="C68" s="44" t="s">
        <v>175</v>
      </c>
      <c r="D68" s="44" t="s">
        <v>22</v>
      </c>
      <c r="E68" s="44" t="s">
        <v>23</v>
      </c>
      <c r="F68" s="44" t="s">
        <v>22</v>
      </c>
      <c r="G68" s="44" t="s">
        <v>47</v>
      </c>
      <c r="H68" s="44">
        <v>35801</v>
      </c>
      <c r="I68" s="30" t="s">
        <v>200</v>
      </c>
      <c r="J68" s="50" t="s">
        <v>172</v>
      </c>
      <c r="K68" s="35" t="s">
        <v>217</v>
      </c>
      <c r="L68" s="30" t="s">
        <v>258</v>
      </c>
      <c r="M68" s="30" t="s">
        <v>258</v>
      </c>
      <c r="N68" s="32" t="s">
        <v>138</v>
      </c>
      <c r="O68" s="50">
        <v>1</v>
      </c>
      <c r="P68" s="70">
        <v>4037.96</v>
      </c>
      <c r="Q68" s="30" t="s">
        <v>163</v>
      </c>
      <c r="R68" s="70">
        <v>4037.96</v>
      </c>
      <c r="S68" s="70">
        <v>4037.96</v>
      </c>
      <c r="T68" s="85"/>
    </row>
    <row r="69" spans="1:20" ht="28.8" x14ac:dyDescent="0.3">
      <c r="A69" s="32" t="s">
        <v>117</v>
      </c>
      <c r="B69" s="44" t="s">
        <v>175</v>
      </c>
      <c r="C69" s="44" t="s">
        <v>175</v>
      </c>
      <c r="D69" s="44" t="s">
        <v>22</v>
      </c>
      <c r="E69" s="44" t="s">
        <v>23</v>
      </c>
      <c r="F69" s="44" t="s">
        <v>22</v>
      </c>
      <c r="G69" s="50" t="s">
        <v>47</v>
      </c>
      <c r="H69" s="50">
        <v>33801</v>
      </c>
      <c r="I69" s="30" t="s">
        <v>133</v>
      </c>
      <c r="J69" s="50" t="s">
        <v>172</v>
      </c>
      <c r="K69" s="51" t="s">
        <v>218</v>
      </c>
      <c r="L69" s="30" t="s">
        <v>221</v>
      </c>
      <c r="M69" s="30" t="s">
        <v>258</v>
      </c>
      <c r="N69" s="32" t="s">
        <v>138</v>
      </c>
      <c r="O69" s="50">
        <v>1</v>
      </c>
      <c r="P69" s="70">
        <v>4368.82</v>
      </c>
      <c r="Q69" s="30" t="s">
        <v>163</v>
      </c>
      <c r="R69" s="70">
        <v>4368.82</v>
      </c>
      <c r="S69" s="70">
        <v>4368.82</v>
      </c>
      <c r="T69" s="85"/>
    </row>
    <row r="70" spans="1:20" ht="28.8" x14ac:dyDescent="0.3">
      <c r="A70" s="32" t="s">
        <v>117</v>
      </c>
      <c r="B70" s="44" t="s">
        <v>175</v>
      </c>
      <c r="C70" s="44" t="s">
        <v>175</v>
      </c>
      <c r="D70" s="44" t="s">
        <v>22</v>
      </c>
      <c r="E70" s="44" t="s">
        <v>23</v>
      </c>
      <c r="F70" s="44" t="s">
        <v>22</v>
      </c>
      <c r="G70" s="50" t="s">
        <v>47</v>
      </c>
      <c r="H70" s="50">
        <v>33801</v>
      </c>
      <c r="I70" s="30" t="s">
        <v>133</v>
      </c>
      <c r="J70" s="50" t="s">
        <v>172</v>
      </c>
      <c r="K70" s="51" t="s">
        <v>218</v>
      </c>
      <c r="L70" s="30" t="s">
        <v>222</v>
      </c>
      <c r="M70" s="30" t="s">
        <v>258</v>
      </c>
      <c r="N70" s="32" t="s">
        <v>138</v>
      </c>
      <c r="O70" s="50">
        <v>1</v>
      </c>
      <c r="P70" s="70">
        <v>4368.82</v>
      </c>
      <c r="Q70" s="30" t="s">
        <v>163</v>
      </c>
      <c r="R70" s="70">
        <v>4368.82</v>
      </c>
      <c r="S70" s="70">
        <v>4368.82</v>
      </c>
      <c r="T70" s="85"/>
    </row>
    <row r="71" spans="1:20" ht="28.8" x14ac:dyDescent="0.3">
      <c r="A71" s="32" t="s">
        <v>117</v>
      </c>
      <c r="B71" s="44" t="s">
        <v>175</v>
      </c>
      <c r="C71" s="44" t="s">
        <v>175</v>
      </c>
      <c r="D71" s="44" t="s">
        <v>22</v>
      </c>
      <c r="E71" s="44" t="s">
        <v>23</v>
      </c>
      <c r="F71" s="44" t="s">
        <v>22</v>
      </c>
      <c r="G71" s="50" t="s">
        <v>47</v>
      </c>
      <c r="H71" s="50">
        <v>35801</v>
      </c>
      <c r="I71" s="30" t="s">
        <v>200</v>
      </c>
      <c r="J71" s="50" t="s">
        <v>172</v>
      </c>
      <c r="K71" s="51" t="s">
        <v>219</v>
      </c>
      <c r="L71" s="30" t="s">
        <v>223</v>
      </c>
      <c r="M71" s="30" t="s">
        <v>258</v>
      </c>
      <c r="N71" s="32" t="s">
        <v>138</v>
      </c>
      <c r="O71" s="50">
        <v>1</v>
      </c>
      <c r="P71" s="70">
        <v>4037.96</v>
      </c>
      <c r="Q71" s="30" t="s">
        <v>163</v>
      </c>
      <c r="R71" s="70">
        <v>4037.96</v>
      </c>
      <c r="S71" s="70">
        <v>4037.96</v>
      </c>
      <c r="T71" s="85"/>
    </row>
    <row r="72" spans="1:20" ht="28.8" x14ac:dyDescent="0.3">
      <c r="A72" s="30" t="s">
        <v>117</v>
      </c>
      <c r="B72" s="44" t="s">
        <v>175</v>
      </c>
      <c r="C72" s="44" t="s">
        <v>175</v>
      </c>
      <c r="D72" s="44" t="s">
        <v>22</v>
      </c>
      <c r="E72" s="44" t="s">
        <v>23</v>
      </c>
      <c r="F72" s="44" t="s">
        <v>22</v>
      </c>
      <c r="G72" s="30" t="s">
        <v>47</v>
      </c>
      <c r="H72" s="51">
        <v>32201</v>
      </c>
      <c r="I72" s="52" t="s">
        <v>110</v>
      </c>
      <c r="J72" s="51" t="s">
        <v>172</v>
      </c>
      <c r="K72" s="51" t="s">
        <v>220</v>
      </c>
      <c r="L72" s="30" t="s">
        <v>224</v>
      </c>
      <c r="M72" s="30" t="s">
        <v>116</v>
      </c>
      <c r="N72" s="30" t="s">
        <v>35</v>
      </c>
      <c r="O72" s="51">
        <v>1</v>
      </c>
      <c r="P72" s="70">
        <v>64387.34</v>
      </c>
      <c r="Q72" s="30" t="s">
        <v>163</v>
      </c>
      <c r="R72" s="70">
        <v>64387.34</v>
      </c>
      <c r="S72" s="70">
        <v>64387.34</v>
      </c>
      <c r="T72" s="85"/>
    </row>
    <row r="73" spans="1:20" x14ac:dyDescent="0.3">
      <c r="A73" s="32" t="s">
        <v>117</v>
      </c>
      <c r="B73" s="44" t="s">
        <v>175</v>
      </c>
      <c r="C73" s="44" t="s">
        <v>175</v>
      </c>
      <c r="D73" s="44" t="s">
        <v>22</v>
      </c>
      <c r="E73" s="44" t="s">
        <v>33</v>
      </c>
      <c r="F73" s="44" t="s">
        <v>34</v>
      </c>
      <c r="G73" s="44" t="s">
        <v>24</v>
      </c>
      <c r="H73" s="51">
        <v>39202</v>
      </c>
      <c r="I73" s="44" t="s">
        <v>179</v>
      </c>
      <c r="J73" s="51" t="s">
        <v>172</v>
      </c>
      <c r="K73" s="44" t="s">
        <v>179</v>
      </c>
      <c r="L73" s="30" t="s">
        <v>258</v>
      </c>
      <c r="M73" s="30" t="s">
        <v>258</v>
      </c>
      <c r="N73" s="32" t="s">
        <v>35</v>
      </c>
      <c r="O73" s="44">
        <v>35.03</v>
      </c>
      <c r="P73" s="70">
        <v>35.03</v>
      </c>
      <c r="Q73" s="30" t="s">
        <v>163</v>
      </c>
      <c r="R73" s="70">
        <v>35.03</v>
      </c>
      <c r="S73" s="70">
        <v>35.03</v>
      </c>
      <c r="T73" s="85"/>
    </row>
    <row r="74" spans="1:20" ht="28.8" x14ac:dyDescent="0.3">
      <c r="A74" s="32" t="s">
        <v>117</v>
      </c>
      <c r="B74" s="44" t="s">
        <v>175</v>
      </c>
      <c r="C74" s="44" t="s">
        <v>175</v>
      </c>
      <c r="D74" s="44" t="s">
        <v>22</v>
      </c>
      <c r="E74" s="44" t="s">
        <v>39</v>
      </c>
      <c r="F74" s="44" t="s">
        <v>40</v>
      </c>
      <c r="G74" s="44" t="s">
        <v>24</v>
      </c>
      <c r="H74" s="51">
        <v>22104</v>
      </c>
      <c r="I74" s="19" t="s">
        <v>155</v>
      </c>
      <c r="J74" s="44" t="s">
        <v>43</v>
      </c>
      <c r="K74" s="44" t="s">
        <v>44</v>
      </c>
      <c r="L74" s="30" t="s">
        <v>258</v>
      </c>
      <c r="M74" s="30" t="s">
        <v>258</v>
      </c>
      <c r="N74" s="32" t="s">
        <v>138</v>
      </c>
      <c r="O74" s="50">
        <v>5</v>
      </c>
      <c r="P74" s="70">
        <v>84</v>
      </c>
      <c r="Q74" s="30" t="s">
        <v>163</v>
      </c>
      <c r="R74" s="70">
        <v>420</v>
      </c>
      <c r="S74" s="70">
        <v>420</v>
      </c>
      <c r="T74" s="85"/>
    </row>
    <row r="75" spans="1:20" ht="28.8" x14ac:dyDescent="0.3">
      <c r="A75" s="32" t="s">
        <v>117</v>
      </c>
      <c r="B75" s="44" t="s">
        <v>175</v>
      </c>
      <c r="C75" s="44" t="s">
        <v>175</v>
      </c>
      <c r="D75" s="44" t="s">
        <v>22</v>
      </c>
      <c r="E75" s="44" t="s">
        <v>30</v>
      </c>
      <c r="F75" s="44" t="s">
        <v>31</v>
      </c>
      <c r="G75" s="44" t="s">
        <v>32</v>
      </c>
      <c r="H75" s="51">
        <v>26102</v>
      </c>
      <c r="I75" s="19" t="s">
        <v>95</v>
      </c>
      <c r="J75" s="44" t="s">
        <v>94</v>
      </c>
      <c r="K75" s="44" t="s">
        <v>95</v>
      </c>
      <c r="L75" s="30" t="s">
        <v>258</v>
      </c>
      <c r="M75" s="30" t="s">
        <v>258</v>
      </c>
      <c r="N75" s="44" t="s">
        <v>45</v>
      </c>
      <c r="O75" s="44">
        <v>14950</v>
      </c>
      <c r="P75" s="70">
        <v>14950</v>
      </c>
      <c r="Q75" s="30" t="s">
        <v>163</v>
      </c>
      <c r="R75" s="70">
        <v>14950</v>
      </c>
      <c r="S75" s="70">
        <v>14950</v>
      </c>
      <c r="T75" s="85"/>
    </row>
    <row r="76" spans="1:20" ht="28.8" x14ac:dyDescent="0.3">
      <c r="A76" s="32" t="s">
        <v>117</v>
      </c>
      <c r="B76" s="44" t="s">
        <v>175</v>
      </c>
      <c r="C76" s="44" t="s">
        <v>175</v>
      </c>
      <c r="D76" s="44" t="s">
        <v>22</v>
      </c>
      <c r="E76" s="44" t="s">
        <v>30</v>
      </c>
      <c r="F76" s="44" t="s">
        <v>31</v>
      </c>
      <c r="G76" s="44" t="s">
        <v>176</v>
      </c>
      <c r="H76" s="51">
        <v>26102</v>
      </c>
      <c r="I76" s="19" t="s">
        <v>95</v>
      </c>
      <c r="J76" s="44" t="s">
        <v>94</v>
      </c>
      <c r="K76" s="44" t="s">
        <v>95</v>
      </c>
      <c r="L76" s="30" t="s">
        <v>258</v>
      </c>
      <c r="M76" s="30" t="s">
        <v>258</v>
      </c>
      <c r="N76" s="44" t="s">
        <v>45</v>
      </c>
      <c r="O76" s="44">
        <v>7050</v>
      </c>
      <c r="P76" s="70">
        <v>7050</v>
      </c>
      <c r="Q76" s="30" t="s">
        <v>163</v>
      </c>
      <c r="R76" s="70">
        <v>7050</v>
      </c>
      <c r="S76" s="70">
        <v>7050</v>
      </c>
      <c r="T76" s="85"/>
    </row>
    <row r="77" spans="1:20" ht="28.8" x14ac:dyDescent="0.3">
      <c r="A77" s="32" t="s">
        <v>117</v>
      </c>
      <c r="B77" s="44" t="s">
        <v>175</v>
      </c>
      <c r="C77" s="44" t="s">
        <v>175</v>
      </c>
      <c r="D77" s="44" t="s">
        <v>22</v>
      </c>
      <c r="E77" s="44" t="s">
        <v>30</v>
      </c>
      <c r="F77" s="44" t="s">
        <v>31</v>
      </c>
      <c r="G77" s="44" t="s">
        <v>32</v>
      </c>
      <c r="H77" s="44">
        <v>35501</v>
      </c>
      <c r="I77" s="30" t="s">
        <v>177</v>
      </c>
      <c r="J77" s="50" t="s">
        <v>172</v>
      </c>
      <c r="K77" s="35" t="s">
        <v>178</v>
      </c>
      <c r="L77" s="30" t="s">
        <v>258</v>
      </c>
      <c r="M77" s="30" t="s">
        <v>258</v>
      </c>
      <c r="N77" s="32" t="s">
        <v>35</v>
      </c>
      <c r="O77" s="44">
        <v>452.4</v>
      </c>
      <c r="P77" s="70">
        <v>1</v>
      </c>
      <c r="Q77" s="30" t="s">
        <v>163</v>
      </c>
      <c r="R77" s="70">
        <v>452.4</v>
      </c>
      <c r="S77" s="70">
        <v>452.4</v>
      </c>
      <c r="T77" s="85"/>
    </row>
    <row r="78" spans="1:20" x14ac:dyDescent="0.3">
      <c r="A78" s="32" t="s">
        <v>117</v>
      </c>
      <c r="B78" s="44" t="s">
        <v>175</v>
      </c>
      <c r="C78" s="44" t="s">
        <v>175</v>
      </c>
      <c r="D78" s="44" t="s">
        <v>22</v>
      </c>
      <c r="E78" s="44" t="s">
        <v>30</v>
      </c>
      <c r="F78" s="44" t="s">
        <v>31</v>
      </c>
      <c r="G78" s="44" t="s">
        <v>32</v>
      </c>
      <c r="H78" s="44">
        <v>39202</v>
      </c>
      <c r="I78" s="44" t="s">
        <v>179</v>
      </c>
      <c r="J78" s="50" t="s">
        <v>172</v>
      </c>
      <c r="K78" s="44" t="s">
        <v>179</v>
      </c>
      <c r="L78" s="30" t="s">
        <v>258</v>
      </c>
      <c r="M78" s="30" t="s">
        <v>258</v>
      </c>
      <c r="N78" s="32" t="s">
        <v>35</v>
      </c>
      <c r="O78" s="44">
        <v>250.1</v>
      </c>
      <c r="P78" s="70">
        <v>1</v>
      </c>
      <c r="Q78" s="30" t="s">
        <v>163</v>
      </c>
      <c r="R78" s="70">
        <v>250.1</v>
      </c>
      <c r="S78" s="70">
        <v>250.1</v>
      </c>
      <c r="T78" s="85"/>
    </row>
    <row r="79" spans="1:20" ht="28.8" x14ac:dyDescent="0.3">
      <c r="A79" s="32" t="s">
        <v>117</v>
      </c>
      <c r="B79" s="44" t="s">
        <v>175</v>
      </c>
      <c r="C79" s="44" t="s">
        <v>175</v>
      </c>
      <c r="D79" s="44" t="s">
        <v>22</v>
      </c>
      <c r="E79" s="44" t="s">
        <v>29</v>
      </c>
      <c r="F79" s="44" t="s">
        <v>22</v>
      </c>
      <c r="G79" s="44" t="s">
        <v>24</v>
      </c>
      <c r="H79" s="44">
        <v>22104</v>
      </c>
      <c r="I79" s="19" t="s">
        <v>155</v>
      </c>
      <c r="J79" s="44" t="s">
        <v>43</v>
      </c>
      <c r="K79" s="44" t="s">
        <v>44</v>
      </c>
      <c r="L79" s="30" t="s">
        <v>258</v>
      </c>
      <c r="M79" s="30" t="s">
        <v>258</v>
      </c>
      <c r="N79" s="32" t="s">
        <v>45</v>
      </c>
      <c r="O79" s="50">
        <v>30</v>
      </c>
      <c r="P79" s="70">
        <v>25</v>
      </c>
      <c r="Q79" s="30" t="s">
        <v>163</v>
      </c>
      <c r="R79" s="70">
        <v>750</v>
      </c>
      <c r="S79" s="70">
        <v>750</v>
      </c>
      <c r="T79" s="85"/>
    </row>
    <row r="80" spans="1:20" x14ac:dyDescent="0.3">
      <c r="A80" s="32" t="s">
        <v>117</v>
      </c>
      <c r="B80" s="75" t="s">
        <v>180</v>
      </c>
      <c r="C80" s="75" t="s">
        <v>180</v>
      </c>
      <c r="D80" s="76" t="s">
        <v>22</v>
      </c>
      <c r="E80" s="77" t="s">
        <v>23</v>
      </c>
      <c r="F80" s="76" t="s">
        <v>22</v>
      </c>
      <c r="G80" s="77" t="s">
        <v>24</v>
      </c>
      <c r="H80" s="78" t="s">
        <v>25</v>
      </c>
      <c r="I80" s="75" t="s">
        <v>335</v>
      </c>
      <c r="J80" s="75" t="s">
        <v>126</v>
      </c>
      <c r="K80" s="75" t="s">
        <v>76</v>
      </c>
      <c r="L80" s="79" t="s">
        <v>258</v>
      </c>
      <c r="M80" s="78" t="s">
        <v>258</v>
      </c>
      <c r="N80" s="80" t="s">
        <v>36</v>
      </c>
      <c r="O80" s="79">
        <v>3</v>
      </c>
      <c r="P80" s="84">
        <v>50.4</v>
      </c>
      <c r="Q80" s="79" t="s">
        <v>27</v>
      </c>
      <c r="R80" s="84">
        <f t="shared" ref="R80:R129" si="5">+P80*O80</f>
        <v>151.19999999999999</v>
      </c>
      <c r="S80" s="84">
        <f t="shared" ref="S80:S136" si="6">R80</f>
        <v>151.19999999999999</v>
      </c>
      <c r="T80" s="85"/>
    </row>
    <row r="81" spans="1:20" x14ac:dyDescent="0.3">
      <c r="A81" s="32" t="s">
        <v>117</v>
      </c>
      <c r="B81" s="75" t="s">
        <v>180</v>
      </c>
      <c r="C81" s="75" t="s">
        <v>180</v>
      </c>
      <c r="D81" s="76" t="s">
        <v>22</v>
      </c>
      <c r="E81" s="77" t="s">
        <v>23</v>
      </c>
      <c r="F81" s="76" t="s">
        <v>22</v>
      </c>
      <c r="G81" s="77" t="s">
        <v>24</v>
      </c>
      <c r="H81" s="78" t="s">
        <v>25</v>
      </c>
      <c r="I81" s="75" t="s">
        <v>335</v>
      </c>
      <c r="J81" s="75" t="s">
        <v>72</v>
      </c>
      <c r="K81" s="75" t="s">
        <v>73</v>
      </c>
      <c r="L81" s="79" t="s">
        <v>258</v>
      </c>
      <c r="M81" s="78" t="s">
        <v>258</v>
      </c>
      <c r="N81" s="80" t="s">
        <v>28</v>
      </c>
      <c r="O81" s="79">
        <v>3</v>
      </c>
      <c r="P81" s="84">
        <v>54</v>
      </c>
      <c r="Q81" s="79" t="s">
        <v>27</v>
      </c>
      <c r="R81" s="84">
        <f t="shared" si="5"/>
        <v>162</v>
      </c>
      <c r="S81" s="84">
        <f t="shared" si="6"/>
        <v>162</v>
      </c>
      <c r="T81" s="85"/>
    </row>
    <row r="82" spans="1:20" x14ac:dyDescent="0.3">
      <c r="A82" s="32" t="s">
        <v>117</v>
      </c>
      <c r="B82" s="75" t="s">
        <v>180</v>
      </c>
      <c r="C82" s="75" t="s">
        <v>180</v>
      </c>
      <c r="D82" s="76" t="s">
        <v>22</v>
      </c>
      <c r="E82" s="77" t="s">
        <v>23</v>
      </c>
      <c r="F82" s="76" t="s">
        <v>22</v>
      </c>
      <c r="G82" s="77" t="s">
        <v>24</v>
      </c>
      <c r="H82" s="78" t="s">
        <v>25</v>
      </c>
      <c r="I82" s="75" t="s">
        <v>335</v>
      </c>
      <c r="J82" s="75" t="s">
        <v>147</v>
      </c>
      <c r="K82" s="75" t="s">
        <v>336</v>
      </c>
      <c r="L82" s="79" t="s">
        <v>258</v>
      </c>
      <c r="M82" s="78" t="s">
        <v>258</v>
      </c>
      <c r="N82" s="80" t="s">
        <v>36</v>
      </c>
      <c r="O82" s="79">
        <v>1</v>
      </c>
      <c r="P82" s="84">
        <v>29</v>
      </c>
      <c r="Q82" s="79" t="s">
        <v>27</v>
      </c>
      <c r="R82" s="84">
        <f t="shared" si="5"/>
        <v>29</v>
      </c>
      <c r="S82" s="84">
        <f t="shared" si="6"/>
        <v>29</v>
      </c>
      <c r="T82" s="85"/>
    </row>
    <row r="83" spans="1:20" x14ac:dyDescent="0.3">
      <c r="A83" s="32" t="s">
        <v>117</v>
      </c>
      <c r="B83" s="75" t="s">
        <v>180</v>
      </c>
      <c r="C83" s="75" t="s">
        <v>180</v>
      </c>
      <c r="D83" s="76" t="s">
        <v>22</v>
      </c>
      <c r="E83" s="77" t="s">
        <v>23</v>
      </c>
      <c r="F83" s="76" t="s">
        <v>22</v>
      </c>
      <c r="G83" s="77" t="s">
        <v>24</v>
      </c>
      <c r="H83" s="78" t="s">
        <v>25</v>
      </c>
      <c r="I83" s="75" t="s">
        <v>335</v>
      </c>
      <c r="J83" s="75" t="s">
        <v>136</v>
      </c>
      <c r="K83" s="75" t="s">
        <v>137</v>
      </c>
      <c r="L83" s="79" t="s">
        <v>258</v>
      </c>
      <c r="M83" s="78" t="s">
        <v>258</v>
      </c>
      <c r="N83" s="80" t="s">
        <v>36</v>
      </c>
      <c r="O83" s="79">
        <v>10</v>
      </c>
      <c r="P83" s="84">
        <v>9.5</v>
      </c>
      <c r="Q83" s="79" t="s">
        <v>27</v>
      </c>
      <c r="R83" s="84">
        <f t="shared" si="5"/>
        <v>95</v>
      </c>
      <c r="S83" s="84">
        <f t="shared" si="6"/>
        <v>95</v>
      </c>
      <c r="T83" s="85"/>
    </row>
    <row r="84" spans="1:20" x14ac:dyDescent="0.3">
      <c r="A84" s="32" t="s">
        <v>117</v>
      </c>
      <c r="B84" s="75" t="s">
        <v>180</v>
      </c>
      <c r="C84" s="75" t="s">
        <v>180</v>
      </c>
      <c r="D84" s="76" t="s">
        <v>22</v>
      </c>
      <c r="E84" s="77" t="s">
        <v>23</v>
      </c>
      <c r="F84" s="76" t="s">
        <v>22</v>
      </c>
      <c r="G84" s="77" t="s">
        <v>24</v>
      </c>
      <c r="H84" s="78" t="s">
        <v>25</v>
      </c>
      <c r="I84" s="75" t="s">
        <v>335</v>
      </c>
      <c r="J84" s="75" t="s">
        <v>127</v>
      </c>
      <c r="K84" s="75" t="s">
        <v>128</v>
      </c>
      <c r="L84" s="79" t="s">
        <v>258</v>
      </c>
      <c r="M84" s="78" t="s">
        <v>258</v>
      </c>
      <c r="N84" s="80" t="s">
        <v>36</v>
      </c>
      <c r="O84" s="79">
        <v>10</v>
      </c>
      <c r="P84" s="84">
        <v>23</v>
      </c>
      <c r="Q84" s="79" t="s">
        <v>27</v>
      </c>
      <c r="R84" s="84">
        <f t="shared" si="5"/>
        <v>230</v>
      </c>
      <c r="S84" s="84">
        <f t="shared" si="6"/>
        <v>230</v>
      </c>
      <c r="T84" s="85"/>
    </row>
    <row r="85" spans="1:20" x14ac:dyDescent="0.3">
      <c r="A85" s="32" t="s">
        <v>117</v>
      </c>
      <c r="B85" s="75" t="s">
        <v>180</v>
      </c>
      <c r="C85" s="75" t="s">
        <v>180</v>
      </c>
      <c r="D85" s="76" t="s">
        <v>22</v>
      </c>
      <c r="E85" s="77" t="s">
        <v>23</v>
      </c>
      <c r="F85" s="76" t="s">
        <v>22</v>
      </c>
      <c r="G85" s="77" t="s">
        <v>24</v>
      </c>
      <c r="H85" s="78" t="s">
        <v>25</v>
      </c>
      <c r="I85" s="75" t="s">
        <v>335</v>
      </c>
      <c r="J85" s="75" t="s">
        <v>141</v>
      </c>
      <c r="K85" s="75" t="s">
        <v>142</v>
      </c>
      <c r="L85" s="79" t="s">
        <v>258</v>
      </c>
      <c r="M85" s="78" t="s">
        <v>258</v>
      </c>
      <c r="N85" s="80" t="s">
        <v>36</v>
      </c>
      <c r="O85" s="79">
        <v>5</v>
      </c>
      <c r="P85" s="84">
        <v>25.5</v>
      </c>
      <c r="Q85" s="79" t="s">
        <v>27</v>
      </c>
      <c r="R85" s="84">
        <f t="shared" si="5"/>
        <v>127.5</v>
      </c>
      <c r="S85" s="84">
        <f t="shared" si="6"/>
        <v>127.5</v>
      </c>
      <c r="T85" s="85"/>
    </row>
    <row r="86" spans="1:20" x14ac:dyDescent="0.3">
      <c r="A86" s="32" t="s">
        <v>117</v>
      </c>
      <c r="B86" s="75" t="s">
        <v>180</v>
      </c>
      <c r="C86" s="75" t="s">
        <v>180</v>
      </c>
      <c r="D86" s="76" t="s">
        <v>22</v>
      </c>
      <c r="E86" s="77" t="s">
        <v>23</v>
      </c>
      <c r="F86" s="76" t="s">
        <v>22</v>
      </c>
      <c r="G86" s="77" t="s">
        <v>24</v>
      </c>
      <c r="H86" s="78" t="s">
        <v>25</v>
      </c>
      <c r="I86" s="75" t="s">
        <v>335</v>
      </c>
      <c r="J86" s="75" t="s">
        <v>337</v>
      </c>
      <c r="K86" s="75" t="s">
        <v>338</v>
      </c>
      <c r="L86" s="79" t="s">
        <v>258</v>
      </c>
      <c r="M86" s="78" t="s">
        <v>258</v>
      </c>
      <c r="N86" s="80" t="s">
        <v>28</v>
      </c>
      <c r="O86" s="79">
        <v>5</v>
      </c>
      <c r="P86" s="84">
        <v>51</v>
      </c>
      <c r="Q86" s="79" t="s">
        <v>27</v>
      </c>
      <c r="R86" s="84">
        <f t="shared" si="5"/>
        <v>255</v>
      </c>
      <c r="S86" s="84">
        <f t="shared" si="6"/>
        <v>255</v>
      </c>
      <c r="T86" s="85"/>
    </row>
    <row r="87" spans="1:20" x14ac:dyDescent="0.3">
      <c r="A87" s="32" t="s">
        <v>117</v>
      </c>
      <c r="B87" s="75" t="s">
        <v>180</v>
      </c>
      <c r="C87" s="75" t="s">
        <v>180</v>
      </c>
      <c r="D87" s="76" t="s">
        <v>22</v>
      </c>
      <c r="E87" s="77" t="s">
        <v>23</v>
      </c>
      <c r="F87" s="76" t="s">
        <v>22</v>
      </c>
      <c r="G87" s="77" t="s">
        <v>24</v>
      </c>
      <c r="H87" s="78" t="s">
        <v>25</v>
      </c>
      <c r="I87" s="75" t="s">
        <v>335</v>
      </c>
      <c r="J87" s="75" t="s">
        <v>164</v>
      </c>
      <c r="K87" s="75" t="s">
        <v>165</v>
      </c>
      <c r="L87" s="79" t="s">
        <v>258</v>
      </c>
      <c r="M87" s="78" t="s">
        <v>258</v>
      </c>
      <c r="N87" s="80" t="s">
        <v>36</v>
      </c>
      <c r="O87" s="79">
        <v>6</v>
      </c>
      <c r="P87" s="84">
        <v>15</v>
      </c>
      <c r="Q87" s="79" t="s">
        <v>27</v>
      </c>
      <c r="R87" s="84">
        <f t="shared" si="5"/>
        <v>90</v>
      </c>
      <c r="S87" s="84">
        <f t="shared" si="6"/>
        <v>90</v>
      </c>
      <c r="T87" s="85"/>
    </row>
    <row r="88" spans="1:20" x14ac:dyDescent="0.3">
      <c r="A88" s="32" t="s">
        <v>117</v>
      </c>
      <c r="B88" s="75" t="s">
        <v>180</v>
      </c>
      <c r="C88" s="75" t="s">
        <v>180</v>
      </c>
      <c r="D88" s="76" t="s">
        <v>22</v>
      </c>
      <c r="E88" s="77" t="s">
        <v>23</v>
      </c>
      <c r="F88" s="76" t="s">
        <v>22</v>
      </c>
      <c r="G88" s="77" t="s">
        <v>24</v>
      </c>
      <c r="H88" s="78" t="s">
        <v>25</v>
      </c>
      <c r="I88" s="75" t="s">
        <v>335</v>
      </c>
      <c r="J88" s="75" t="s">
        <v>74</v>
      </c>
      <c r="K88" s="75" t="s">
        <v>75</v>
      </c>
      <c r="L88" s="79" t="s">
        <v>258</v>
      </c>
      <c r="M88" s="78" t="s">
        <v>258</v>
      </c>
      <c r="N88" s="80" t="s">
        <v>36</v>
      </c>
      <c r="O88" s="79">
        <v>5</v>
      </c>
      <c r="P88" s="84">
        <v>107.5</v>
      </c>
      <c r="Q88" s="79" t="s">
        <v>27</v>
      </c>
      <c r="R88" s="84">
        <f t="shared" si="5"/>
        <v>537.5</v>
      </c>
      <c r="S88" s="84">
        <f t="shared" si="6"/>
        <v>537.5</v>
      </c>
      <c r="T88" s="85"/>
    </row>
    <row r="89" spans="1:20" x14ac:dyDescent="0.3">
      <c r="A89" s="32" t="s">
        <v>117</v>
      </c>
      <c r="B89" s="75" t="s">
        <v>180</v>
      </c>
      <c r="C89" s="75" t="s">
        <v>180</v>
      </c>
      <c r="D89" s="76" t="s">
        <v>22</v>
      </c>
      <c r="E89" s="77" t="s">
        <v>23</v>
      </c>
      <c r="F89" s="76" t="s">
        <v>22</v>
      </c>
      <c r="G89" s="77" t="s">
        <v>24</v>
      </c>
      <c r="H89" s="78" t="s">
        <v>25</v>
      </c>
      <c r="I89" s="75" t="s">
        <v>335</v>
      </c>
      <c r="J89" s="75" t="s">
        <v>124</v>
      </c>
      <c r="K89" s="75" t="s">
        <v>125</v>
      </c>
      <c r="L89" s="79" t="s">
        <v>258</v>
      </c>
      <c r="M89" s="78" t="s">
        <v>258</v>
      </c>
      <c r="N89" s="80" t="s">
        <v>36</v>
      </c>
      <c r="O89" s="79">
        <v>5</v>
      </c>
      <c r="P89" s="84">
        <v>27.5</v>
      </c>
      <c r="Q89" s="79" t="s">
        <v>27</v>
      </c>
      <c r="R89" s="84">
        <f t="shared" si="5"/>
        <v>137.5</v>
      </c>
      <c r="S89" s="84">
        <f t="shared" si="6"/>
        <v>137.5</v>
      </c>
      <c r="T89" s="85"/>
    </row>
    <row r="90" spans="1:20" x14ac:dyDescent="0.3">
      <c r="A90" s="32" t="s">
        <v>117</v>
      </c>
      <c r="B90" s="75" t="s">
        <v>180</v>
      </c>
      <c r="C90" s="75" t="s">
        <v>180</v>
      </c>
      <c r="D90" s="76" t="s">
        <v>22</v>
      </c>
      <c r="E90" s="77" t="s">
        <v>23</v>
      </c>
      <c r="F90" s="76" t="s">
        <v>22</v>
      </c>
      <c r="G90" s="77" t="s">
        <v>24</v>
      </c>
      <c r="H90" s="78" t="s">
        <v>25</v>
      </c>
      <c r="I90" s="75" t="s">
        <v>335</v>
      </c>
      <c r="J90" s="75" t="s">
        <v>143</v>
      </c>
      <c r="K90" s="75" t="s">
        <v>144</v>
      </c>
      <c r="L90" s="79" t="s">
        <v>258</v>
      </c>
      <c r="M90" s="78" t="s">
        <v>258</v>
      </c>
      <c r="N90" s="80" t="s">
        <v>28</v>
      </c>
      <c r="O90" s="79">
        <v>5</v>
      </c>
      <c r="P90" s="84">
        <v>185</v>
      </c>
      <c r="Q90" s="79" t="s">
        <v>27</v>
      </c>
      <c r="R90" s="84">
        <f t="shared" si="5"/>
        <v>925</v>
      </c>
      <c r="S90" s="84">
        <f t="shared" si="6"/>
        <v>925</v>
      </c>
      <c r="T90" s="85"/>
    </row>
    <row r="91" spans="1:20" x14ac:dyDescent="0.3">
      <c r="A91" s="32" t="s">
        <v>117</v>
      </c>
      <c r="B91" s="75" t="s">
        <v>180</v>
      </c>
      <c r="C91" s="75" t="s">
        <v>180</v>
      </c>
      <c r="D91" s="76" t="s">
        <v>22</v>
      </c>
      <c r="E91" s="77" t="s">
        <v>23</v>
      </c>
      <c r="F91" s="76" t="s">
        <v>22</v>
      </c>
      <c r="G91" s="77" t="s">
        <v>24</v>
      </c>
      <c r="H91" s="78" t="s">
        <v>25</v>
      </c>
      <c r="I91" s="75" t="s">
        <v>335</v>
      </c>
      <c r="J91" s="75" t="s">
        <v>339</v>
      </c>
      <c r="K91" s="75" t="s">
        <v>340</v>
      </c>
      <c r="L91" s="79" t="s">
        <v>258</v>
      </c>
      <c r="M91" s="78" t="s">
        <v>258</v>
      </c>
      <c r="N91" s="80" t="s">
        <v>28</v>
      </c>
      <c r="O91" s="79">
        <v>4</v>
      </c>
      <c r="P91" s="84">
        <v>53</v>
      </c>
      <c r="Q91" s="79" t="s">
        <v>27</v>
      </c>
      <c r="R91" s="84">
        <f t="shared" si="5"/>
        <v>212</v>
      </c>
      <c r="S91" s="84">
        <f t="shared" si="6"/>
        <v>212</v>
      </c>
      <c r="T91" s="85"/>
    </row>
    <row r="92" spans="1:20" x14ac:dyDescent="0.3">
      <c r="A92" s="32" t="s">
        <v>117</v>
      </c>
      <c r="B92" s="75" t="s">
        <v>180</v>
      </c>
      <c r="C92" s="75" t="s">
        <v>180</v>
      </c>
      <c r="D92" s="76" t="s">
        <v>22</v>
      </c>
      <c r="E92" s="77" t="s">
        <v>23</v>
      </c>
      <c r="F92" s="76" t="s">
        <v>22</v>
      </c>
      <c r="G92" s="77" t="s">
        <v>24</v>
      </c>
      <c r="H92" s="78" t="s">
        <v>25</v>
      </c>
      <c r="I92" s="75" t="s">
        <v>335</v>
      </c>
      <c r="J92" s="75" t="s">
        <v>59</v>
      </c>
      <c r="K92" s="75" t="s">
        <v>60</v>
      </c>
      <c r="L92" s="79" t="s">
        <v>258</v>
      </c>
      <c r="M92" s="78" t="s">
        <v>258</v>
      </c>
      <c r="N92" s="80" t="s">
        <v>28</v>
      </c>
      <c r="O92" s="79">
        <v>20</v>
      </c>
      <c r="P92" s="84">
        <v>53</v>
      </c>
      <c r="Q92" s="79" t="s">
        <v>27</v>
      </c>
      <c r="R92" s="84">
        <f t="shared" si="5"/>
        <v>1060</v>
      </c>
      <c r="S92" s="84">
        <f t="shared" si="6"/>
        <v>1060</v>
      </c>
      <c r="T92" s="85"/>
    </row>
    <row r="93" spans="1:20" x14ac:dyDescent="0.3">
      <c r="A93" s="32" t="s">
        <v>117</v>
      </c>
      <c r="B93" s="75" t="s">
        <v>180</v>
      </c>
      <c r="C93" s="75" t="s">
        <v>180</v>
      </c>
      <c r="D93" s="76" t="s">
        <v>22</v>
      </c>
      <c r="E93" s="77" t="s">
        <v>23</v>
      </c>
      <c r="F93" s="76" t="s">
        <v>22</v>
      </c>
      <c r="G93" s="77" t="s">
        <v>24</v>
      </c>
      <c r="H93" s="78" t="s">
        <v>25</v>
      </c>
      <c r="I93" s="75" t="s">
        <v>335</v>
      </c>
      <c r="J93" s="75" t="s">
        <v>341</v>
      </c>
      <c r="K93" s="75" t="s">
        <v>342</v>
      </c>
      <c r="L93" s="79" t="s">
        <v>258</v>
      </c>
      <c r="M93" s="78" t="s">
        <v>258</v>
      </c>
      <c r="N93" s="80" t="s">
        <v>28</v>
      </c>
      <c r="O93" s="79">
        <v>12</v>
      </c>
      <c r="P93" s="84">
        <v>27</v>
      </c>
      <c r="Q93" s="79" t="s">
        <v>27</v>
      </c>
      <c r="R93" s="84">
        <f t="shared" si="5"/>
        <v>324</v>
      </c>
      <c r="S93" s="84">
        <f t="shared" si="6"/>
        <v>324</v>
      </c>
      <c r="T93" s="85"/>
    </row>
    <row r="94" spans="1:20" x14ac:dyDescent="0.3">
      <c r="A94" s="32" t="s">
        <v>117</v>
      </c>
      <c r="B94" s="75" t="s">
        <v>180</v>
      </c>
      <c r="C94" s="75" t="s">
        <v>180</v>
      </c>
      <c r="D94" s="76" t="s">
        <v>22</v>
      </c>
      <c r="E94" s="77" t="s">
        <v>23</v>
      </c>
      <c r="F94" s="76" t="s">
        <v>22</v>
      </c>
      <c r="G94" s="77" t="s">
        <v>24</v>
      </c>
      <c r="H94" s="78" t="s">
        <v>25</v>
      </c>
      <c r="I94" s="75" t="s">
        <v>335</v>
      </c>
      <c r="J94" s="75" t="s">
        <v>122</v>
      </c>
      <c r="K94" s="75" t="s">
        <v>123</v>
      </c>
      <c r="L94" s="79" t="s">
        <v>258</v>
      </c>
      <c r="M94" s="78" t="s">
        <v>258</v>
      </c>
      <c r="N94" s="80" t="s">
        <v>28</v>
      </c>
      <c r="O94" s="79">
        <v>10</v>
      </c>
      <c r="P94" s="84">
        <v>10</v>
      </c>
      <c r="Q94" s="79" t="s">
        <v>27</v>
      </c>
      <c r="R94" s="84">
        <f t="shared" si="5"/>
        <v>100</v>
      </c>
      <c r="S94" s="84">
        <f t="shared" si="6"/>
        <v>100</v>
      </c>
      <c r="T94" s="85"/>
    </row>
    <row r="95" spans="1:20" x14ac:dyDescent="0.3">
      <c r="A95" s="32" t="s">
        <v>117</v>
      </c>
      <c r="B95" s="75" t="s">
        <v>180</v>
      </c>
      <c r="C95" s="75" t="s">
        <v>180</v>
      </c>
      <c r="D95" s="76" t="s">
        <v>22</v>
      </c>
      <c r="E95" s="77" t="s">
        <v>23</v>
      </c>
      <c r="F95" s="76" t="s">
        <v>22</v>
      </c>
      <c r="G95" s="77" t="s">
        <v>24</v>
      </c>
      <c r="H95" s="78" t="s">
        <v>25</v>
      </c>
      <c r="I95" s="75" t="s">
        <v>335</v>
      </c>
      <c r="J95" s="75" t="s">
        <v>85</v>
      </c>
      <c r="K95" s="75" t="s">
        <v>86</v>
      </c>
      <c r="L95" s="79" t="s">
        <v>258</v>
      </c>
      <c r="M95" s="78" t="s">
        <v>258</v>
      </c>
      <c r="N95" s="80" t="s">
        <v>28</v>
      </c>
      <c r="O95" s="79">
        <v>10</v>
      </c>
      <c r="P95" s="84">
        <v>9</v>
      </c>
      <c r="Q95" s="79" t="s">
        <v>27</v>
      </c>
      <c r="R95" s="84">
        <f t="shared" si="5"/>
        <v>90</v>
      </c>
      <c r="S95" s="84">
        <f t="shared" si="6"/>
        <v>90</v>
      </c>
      <c r="T95" s="85"/>
    </row>
    <row r="96" spans="1:20" x14ac:dyDescent="0.3">
      <c r="A96" s="32" t="s">
        <v>117</v>
      </c>
      <c r="B96" s="75" t="s">
        <v>180</v>
      </c>
      <c r="C96" s="75" t="s">
        <v>180</v>
      </c>
      <c r="D96" s="76" t="s">
        <v>22</v>
      </c>
      <c r="E96" s="77" t="s">
        <v>23</v>
      </c>
      <c r="F96" s="76" t="s">
        <v>22</v>
      </c>
      <c r="G96" s="77" t="s">
        <v>24</v>
      </c>
      <c r="H96" s="78" t="s">
        <v>25</v>
      </c>
      <c r="I96" s="75" t="s">
        <v>335</v>
      </c>
      <c r="J96" s="75" t="s">
        <v>343</v>
      </c>
      <c r="K96" s="75" t="s">
        <v>344</v>
      </c>
      <c r="L96" s="79" t="s">
        <v>258</v>
      </c>
      <c r="M96" s="78" t="s">
        <v>258</v>
      </c>
      <c r="N96" s="80" t="s">
        <v>28</v>
      </c>
      <c r="O96" s="79">
        <v>10</v>
      </c>
      <c r="P96" s="84">
        <v>9</v>
      </c>
      <c r="Q96" s="79" t="s">
        <v>27</v>
      </c>
      <c r="R96" s="84">
        <f t="shared" si="5"/>
        <v>90</v>
      </c>
      <c r="S96" s="84">
        <f t="shared" si="6"/>
        <v>90</v>
      </c>
      <c r="T96" s="85"/>
    </row>
    <row r="97" spans="1:20" x14ac:dyDescent="0.3">
      <c r="A97" s="32" t="s">
        <v>117</v>
      </c>
      <c r="B97" s="75" t="s">
        <v>180</v>
      </c>
      <c r="C97" s="75" t="s">
        <v>180</v>
      </c>
      <c r="D97" s="76" t="s">
        <v>22</v>
      </c>
      <c r="E97" s="77" t="s">
        <v>23</v>
      </c>
      <c r="F97" s="76" t="s">
        <v>22</v>
      </c>
      <c r="G97" s="77" t="s">
        <v>24</v>
      </c>
      <c r="H97" s="78" t="s">
        <v>25</v>
      </c>
      <c r="I97" s="75" t="s">
        <v>335</v>
      </c>
      <c r="J97" s="75" t="s">
        <v>169</v>
      </c>
      <c r="K97" s="75" t="s">
        <v>170</v>
      </c>
      <c r="L97" s="79" t="s">
        <v>258</v>
      </c>
      <c r="M97" s="78" t="s">
        <v>258</v>
      </c>
      <c r="N97" s="80" t="s">
        <v>28</v>
      </c>
      <c r="O97" s="79">
        <v>40</v>
      </c>
      <c r="P97" s="84">
        <v>22</v>
      </c>
      <c r="Q97" s="79" t="s">
        <v>27</v>
      </c>
      <c r="R97" s="84">
        <f t="shared" si="5"/>
        <v>880</v>
      </c>
      <c r="S97" s="84">
        <f t="shared" si="6"/>
        <v>880</v>
      </c>
      <c r="T97" s="85"/>
    </row>
    <row r="98" spans="1:20" x14ac:dyDescent="0.3">
      <c r="A98" s="32" t="s">
        <v>117</v>
      </c>
      <c r="B98" s="75" t="s">
        <v>180</v>
      </c>
      <c r="C98" s="75" t="s">
        <v>180</v>
      </c>
      <c r="D98" s="76" t="s">
        <v>22</v>
      </c>
      <c r="E98" s="77" t="s">
        <v>23</v>
      </c>
      <c r="F98" s="76" t="s">
        <v>22</v>
      </c>
      <c r="G98" s="77" t="s">
        <v>24</v>
      </c>
      <c r="H98" s="78" t="s">
        <v>25</v>
      </c>
      <c r="I98" s="75" t="s">
        <v>335</v>
      </c>
      <c r="J98" s="75" t="s">
        <v>64</v>
      </c>
      <c r="K98" s="75" t="s">
        <v>65</v>
      </c>
      <c r="L98" s="79" t="s">
        <v>258</v>
      </c>
      <c r="M98" s="78" t="s">
        <v>258</v>
      </c>
      <c r="N98" s="80" t="s">
        <v>28</v>
      </c>
      <c r="O98" s="79">
        <v>5</v>
      </c>
      <c r="P98" s="84">
        <v>22</v>
      </c>
      <c r="Q98" s="79" t="s">
        <v>27</v>
      </c>
      <c r="R98" s="84">
        <f t="shared" si="5"/>
        <v>110</v>
      </c>
      <c r="S98" s="84">
        <f t="shared" si="6"/>
        <v>110</v>
      </c>
      <c r="T98" s="85"/>
    </row>
    <row r="99" spans="1:20" x14ac:dyDescent="0.3">
      <c r="A99" s="32" t="s">
        <v>117</v>
      </c>
      <c r="B99" s="75" t="s">
        <v>180</v>
      </c>
      <c r="C99" s="75" t="s">
        <v>180</v>
      </c>
      <c r="D99" s="76" t="s">
        <v>22</v>
      </c>
      <c r="E99" s="77" t="s">
        <v>23</v>
      </c>
      <c r="F99" s="76" t="s">
        <v>22</v>
      </c>
      <c r="G99" s="77" t="s">
        <v>24</v>
      </c>
      <c r="H99" s="78" t="s">
        <v>25</v>
      </c>
      <c r="I99" s="75" t="s">
        <v>335</v>
      </c>
      <c r="J99" s="75" t="s">
        <v>120</v>
      </c>
      <c r="K99" s="75" t="s">
        <v>121</v>
      </c>
      <c r="L99" s="79" t="s">
        <v>258</v>
      </c>
      <c r="M99" s="78" t="s">
        <v>258</v>
      </c>
      <c r="N99" s="80" t="s">
        <v>28</v>
      </c>
      <c r="O99" s="79">
        <v>10</v>
      </c>
      <c r="P99" s="84">
        <v>22.5</v>
      </c>
      <c r="Q99" s="79" t="s">
        <v>27</v>
      </c>
      <c r="R99" s="84">
        <f t="shared" si="5"/>
        <v>225</v>
      </c>
      <c r="S99" s="84">
        <f t="shared" si="6"/>
        <v>225</v>
      </c>
      <c r="T99" s="85"/>
    </row>
    <row r="100" spans="1:20" x14ac:dyDescent="0.3">
      <c r="A100" s="32" t="s">
        <v>117</v>
      </c>
      <c r="B100" s="75" t="s">
        <v>180</v>
      </c>
      <c r="C100" s="75" t="s">
        <v>180</v>
      </c>
      <c r="D100" s="76" t="s">
        <v>22</v>
      </c>
      <c r="E100" s="77" t="s">
        <v>23</v>
      </c>
      <c r="F100" s="76" t="s">
        <v>22</v>
      </c>
      <c r="G100" s="77" t="s">
        <v>24</v>
      </c>
      <c r="H100" s="78" t="s">
        <v>25</v>
      </c>
      <c r="I100" s="75" t="s">
        <v>335</v>
      </c>
      <c r="J100" s="75" t="s">
        <v>82</v>
      </c>
      <c r="K100" s="75" t="s">
        <v>83</v>
      </c>
      <c r="L100" s="79" t="s">
        <v>258</v>
      </c>
      <c r="M100" s="78" t="s">
        <v>258</v>
      </c>
      <c r="N100" s="80" t="s">
        <v>51</v>
      </c>
      <c r="O100" s="79">
        <v>1</v>
      </c>
      <c r="P100" s="84">
        <v>290</v>
      </c>
      <c r="Q100" s="79" t="s">
        <v>27</v>
      </c>
      <c r="R100" s="84">
        <f t="shared" si="5"/>
        <v>290</v>
      </c>
      <c r="S100" s="84">
        <f t="shared" si="6"/>
        <v>290</v>
      </c>
      <c r="T100" s="85"/>
    </row>
    <row r="101" spans="1:20" x14ac:dyDescent="0.3">
      <c r="A101" s="32" t="s">
        <v>117</v>
      </c>
      <c r="B101" s="75" t="s">
        <v>180</v>
      </c>
      <c r="C101" s="75" t="s">
        <v>180</v>
      </c>
      <c r="D101" s="76" t="s">
        <v>22</v>
      </c>
      <c r="E101" s="77" t="s">
        <v>23</v>
      </c>
      <c r="F101" s="76" t="s">
        <v>22</v>
      </c>
      <c r="G101" s="77" t="s">
        <v>24</v>
      </c>
      <c r="H101" s="78" t="s">
        <v>25</v>
      </c>
      <c r="I101" s="75" t="s">
        <v>335</v>
      </c>
      <c r="J101" s="75" t="s">
        <v>345</v>
      </c>
      <c r="K101" s="75" t="s">
        <v>346</v>
      </c>
      <c r="L101" s="79" t="s">
        <v>258</v>
      </c>
      <c r="M101" s="78" t="s">
        <v>258</v>
      </c>
      <c r="N101" s="80" t="s">
        <v>36</v>
      </c>
      <c r="O101" s="79">
        <v>1</v>
      </c>
      <c r="P101" s="84">
        <v>600</v>
      </c>
      <c r="Q101" s="79" t="s">
        <v>27</v>
      </c>
      <c r="R101" s="84">
        <f t="shared" si="5"/>
        <v>600</v>
      </c>
      <c r="S101" s="84">
        <f t="shared" si="6"/>
        <v>600</v>
      </c>
      <c r="T101" s="85"/>
    </row>
    <row r="102" spans="1:20" x14ac:dyDescent="0.3">
      <c r="A102" s="32" t="s">
        <v>117</v>
      </c>
      <c r="B102" s="75" t="s">
        <v>180</v>
      </c>
      <c r="C102" s="75" t="s">
        <v>180</v>
      </c>
      <c r="D102" s="76" t="s">
        <v>22</v>
      </c>
      <c r="E102" s="77" t="s">
        <v>23</v>
      </c>
      <c r="F102" s="76" t="s">
        <v>22</v>
      </c>
      <c r="G102" s="77" t="s">
        <v>24</v>
      </c>
      <c r="H102" s="78" t="s">
        <v>25</v>
      </c>
      <c r="I102" s="75" t="s">
        <v>335</v>
      </c>
      <c r="J102" s="75" t="s">
        <v>347</v>
      </c>
      <c r="K102" s="75" t="s">
        <v>348</v>
      </c>
      <c r="L102" s="79" t="s">
        <v>258</v>
      </c>
      <c r="M102" s="78" t="s">
        <v>258</v>
      </c>
      <c r="N102" s="80" t="s">
        <v>28</v>
      </c>
      <c r="O102" s="79">
        <v>1</v>
      </c>
      <c r="P102" s="84">
        <v>450</v>
      </c>
      <c r="Q102" s="79" t="s">
        <v>27</v>
      </c>
      <c r="R102" s="84">
        <f t="shared" si="5"/>
        <v>450</v>
      </c>
      <c r="S102" s="84">
        <f t="shared" si="6"/>
        <v>450</v>
      </c>
      <c r="T102" s="85"/>
    </row>
    <row r="103" spans="1:20" x14ac:dyDescent="0.3">
      <c r="A103" s="32" t="s">
        <v>117</v>
      </c>
      <c r="B103" s="75" t="s">
        <v>180</v>
      </c>
      <c r="C103" s="75" t="s">
        <v>180</v>
      </c>
      <c r="D103" s="76" t="s">
        <v>22</v>
      </c>
      <c r="E103" s="77" t="s">
        <v>23</v>
      </c>
      <c r="F103" s="76" t="s">
        <v>22</v>
      </c>
      <c r="G103" s="77" t="s">
        <v>24</v>
      </c>
      <c r="H103" s="78" t="s">
        <v>25</v>
      </c>
      <c r="I103" s="75" t="s">
        <v>335</v>
      </c>
      <c r="J103" s="75" t="s">
        <v>349</v>
      </c>
      <c r="K103" s="75" t="s">
        <v>350</v>
      </c>
      <c r="L103" s="79" t="s">
        <v>258</v>
      </c>
      <c r="M103" s="78" t="s">
        <v>258</v>
      </c>
      <c r="N103" s="80" t="s">
        <v>28</v>
      </c>
      <c r="O103" s="79">
        <v>2</v>
      </c>
      <c r="P103" s="84">
        <v>262.5</v>
      </c>
      <c r="Q103" s="79" t="s">
        <v>27</v>
      </c>
      <c r="R103" s="84">
        <f t="shared" si="5"/>
        <v>525</v>
      </c>
      <c r="S103" s="84">
        <f t="shared" si="6"/>
        <v>525</v>
      </c>
      <c r="T103" s="85"/>
    </row>
    <row r="104" spans="1:20" x14ac:dyDescent="0.3">
      <c r="A104" s="32" t="s">
        <v>117</v>
      </c>
      <c r="B104" s="75" t="s">
        <v>180</v>
      </c>
      <c r="C104" s="75" t="s">
        <v>180</v>
      </c>
      <c r="D104" s="76" t="s">
        <v>22</v>
      </c>
      <c r="E104" s="77" t="s">
        <v>23</v>
      </c>
      <c r="F104" s="76" t="s">
        <v>22</v>
      </c>
      <c r="G104" s="77" t="s">
        <v>24</v>
      </c>
      <c r="H104" s="78" t="s">
        <v>25</v>
      </c>
      <c r="I104" s="75" t="s">
        <v>335</v>
      </c>
      <c r="J104" s="75" t="s">
        <v>61</v>
      </c>
      <c r="K104" s="75" t="s">
        <v>62</v>
      </c>
      <c r="L104" s="79" t="s">
        <v>258</v>
      </c>
      <c r="M104" s="78" t="s">
        <v>258</v>
      </c>
      <c r="N104" s="80" t="s">
        <v>28</v>
      </c>
      <c r="O104" s="79">
        <v>2</v>
      </c>
      <c r="P104" s="84">
        <v>90.5</v>
      </c>
      <c r="Q104" s="79" t="s">
        <v>27</v>
      </c>
      <c r="R104" s="84">
        <f t="shared" si="5"/>
        <v>181</v>
      </c>
      <c r="S104" s="84">
        <f t="shared" si="6"/>
        <v>181</v>
      </c>
      <c r="T104" s="85"/>
    </row>
    <row r="105" spans="1:20" x14ac:dyDescent="0.3">
      <c r="A105" s="32" t="s">
        <v>117</v>
      </c>
      <c r="B105" s="75" t="s">
        <v>180</v>
      </c>
      <c r="C105" s="75" t="s">
        <v>180</v>
      </c>
      <c r="D105" s="76" t="s">
        <v>22</v>
      </c>
      <c r="E105" s="77" t="s">
        <v>23</v>
      </c>
      <c r="F105" s="76" t="s">
        <v>22</v>
      </c>
      <c r="G105" s="77" t="s">
        <v>24</v>
      </c>
      <c r="H105" s="78" t="s">
        <v>25</v>
      </c>
      <c r="I105" s="75" t="s">
        <v>335</v>
      </c>
      <c r="J105" s="75" t="s">
        <v>77</v>
      </c>
      <c r="K105" s="75" t="s">
        <v>78</v>
      </c>
      <c r="L105" s="79" t="s">
        <v>258</v>
      </c>
      <c r="M105" s="78" t="s">
        <v>258</v>
      </c>
      <c r="N105" s="80" t="s">
        <v>28</v>
      </c>
      <c r="O105" s="79">
        <v>24</v>
      </c>
      <c r="P105" s="84">
        <v>2</v>
      </c>
      <c r="Q105" s="79" t="s">
        <v>27</v>
      </c>
      <c r="R105" s="84">
        <f t="shared" si="5"/>
        <v>48</v>
      </c>
      <c r="S105" s="84">
        <f t="shared" si="6"/>
        <v>48</v>
      </c>
      <c r="T105" s="85"/>
    </row>
    <row r="106" spans="1:20" x14ac:dyDescent="0.3">
      <c r="A106" s="32" t="s">
        <v>117</v>
      </c>
      <c r="B106" s="75" t="s">
        <v>180</v>
      </c>
      <c r="C106" s="75" t="s">
        <v>180</v>
      </c>
      <c r="D106" s="76" t="s">
        <v>22</v>
      </c>
      <c r="E106" s="77" t="s">
        <v>23</v>
      </c>
      <c r="F106" s="76" t="s">
        <v>22</v>
      </c>
      <c r="G106" s="77" t="s">
        <v>24</v>
      </c>
      <c r="H106" s="78" t="s">
        <v>25</v>
      </c>
      <c r="I106" s="75" t="s">
        <v>335</v>
      </c>
      <c r="J106" s="75" t="s">
        <v>139</v>
      </c>
      <c r="K106" s="75" t="s">
        <v>140</v>
      </c>
      <c r="L106" s="79" t="s">
        <v>258</v>
      </c>
      <c r="M106" s="78" t="s">
        <v>258</v>
      </c>
      <c r="N106" s="80" t="s">
        <v>36</v>
      </c>
      <c r="O106" s="79">
        <v>1</v>
      </c>
      <c r="P106" s="84">
        <v>12.5</v>
      </c>
      <c r="Q106" s="79" t="s">
        <v>27</v>
      </c>
      <c r="R106" s="84">
        <f t="shared" si="5"/>
        <v>12.5</v>
      </c>
      <c r="S106" s="84">
        <f t="shared" si="6"/>
        <v>12.5</v>
      </c>
      <c r="T106" s="85"/>
    </row>
    <row r="107" spans="1:20" x14ac:dyDescent="0.3">
      <c r="A107" s="32" t="s">
        <v>117</v>
      </c>
      <c r="B107" s="75" t="s">
        <v>180</v>
      </c>
      <c r="C107" s="75" t="s">
        <v>180</v>
      </c>
      <c r="D107" s="76" t="s">
        <v>22</v>
      </c>
      <c r="E107" s="77" t="s">
        <v>23</v>
      </c>
      <c r="F107" s="76" t="s">
        <v>22</v>
      </c>
      <c r="G107" s="77" t="s">
        <v>24</v>
      </c>
      <c r="H107" s="78" t="s">
        <v>25</v>
      </c>
      <c r="I107" s="75" t="s">
        <v>335</v>
      </c>
      <c r="J107" s="75" t="s">
        <v>146</v>
      </c>
      <c r="K107" s="75" t="s">
        <v>351</v>
      </c>
      <c r="L107" s="79" t="s">
        <v>258</v>
      </c>
      <c r="M107" s="78" t="s">
        <v>258</v>
      </c>
      <c r="N107" s="80" t="s">
        <v>28</v>
      </c>
      <c r="O107" s="79">
        <v>1</v>
      </c>
      <c r="P107" s="84">
        <v>70</v>
      </c>
      <c r="Q107" s="79" t="s">
        <v>27</v>
      </c>
      <c r="R107" s="84">
        <f t="shared" si="5"/>
        <v>70</v>
      </c>
      <c r="S107" s="84">
        <f t="shared" si="6"/>
        <v>70</v>
      </c>
      <c r="T107" s="85"/>
    </row>
    <row r="108" spans="1:20" x14ac:dyDescent="0.3">
      <c r="A108" s="32" t="s">
        <v>117</v>
      </c>
      <c r="B108" s="75" t="s">
        <v>180</v>
      </c>
      <c r="C108" s="75" t="s">
        <v>180</v>
      </c>
      <c r="D108" s="76" t="s">
        <v>22</v>
      </c>
      <c r="E108" s="77" t="s">
        <v>23</v>
      </c>
      <c r="F108" s="76" t="s">
        <v>22</v>
      </c>
      <c r="G108" s="77" t="s">
        <v>24</v>
      </c>
      <c r="H108" s="78" t="s">
        <v>25</v>
      </c>
      <c r="I108" s="75" t="s">
        <v>335</v>
      </c>
      <c r="J108" s="75" t="s">
        <v>64</v>
      </c>
      <c r="K108" s="75" t="s">
        <v>65</v>
      </c>
      <c r="L108" s="79" t="s">
        <v>258</v>
      </c>
      <c r="M108" s="78" t="s">
        <v>258</v>
      </c>
      <c r="N108" s="80" t="s">
        <v>28</v>
      </c>
      <c r="O108" s="79">
        <v>2</v>
      </c>
      <c r="P108" s="84">
        <v>52</v>
      </c>
      <c r="Q108" s="79" t="s">
        <v>27</v>
      </c>
      <c r="R108" s="84">
        <f t="shared" si="5"/>
        <v>104</v>
      </c>
      <c r="S108" s="84">
        <f t="shared" si="6"/>
        <v>104</v>
      </c>
      <c r="T108" s="85"/>
    </row>
    <row r="109" spans="1:20" x14ac:dyDescent="0.3">
      <c r="A109" s="32" t="s">
        <v>117</v>
      </c>
      <c r="B109" s="75" t="s">
        <v>180</v>
      </c>
      <c r="C109" s="75" t="s">
        <v>180</v>
      </c>
      <c r="D109" s="76" t="s">
        <v>22</v>
      </c>
      <c r="E109" s="77" t="s">
        <v>23</v>
      </c>
      <c r="F109" s="76" t="s">
        <v>22</v>
      </c>
      <c r="G109" s="77" t="s">
        <v>24</v>
      </c>
      <c r="H109" s="78" t="s">
        <v>25</v>
      </c>
      <c r="I109" s="75" t="s">
        <v>335</v>
      </c>
      <c r="J109" s="75" t="s">
        <v>352</v>
      </c>
      <c r="K109" s="75" t="s">
        <v>84</v>
      </c>
      <c r="L109" s="79" t="s">
        <v>258</v>
      </c>
      <c r="M109" s="78" t="s">
        <v>258</v>
      </c>
      <c r="N109" s="80" t="s">
        <v>28</v>
      </c>
      <c r="O109" s="79">
        <v>195</v>
      </c>
      <c r="P109" s="84">
        <v>1.1000000000000001</v>
      </c>
      <c r="Q109" s="79" t="s">
        <v>27</v>
      </c>
      <c r="R109" s="84">
        <f t="shared" si="5"/>
        <v>214.50000000000003</v>
      </c>
      <c r="S109" s="84">
        <f t="shared" si="6"/>
        <v>214.50000000000003</v>
      </c>
      <c r="T109" s="85"/>
    </row>
    <row r="110" spans="1:20" x14ac:dyDescent="0.3">
      <c r="A110" s="32" t="s">
        <v>117</v>
      </c>
      <c r="B110" s="75" t="s">
        <v>180</v>
      </c>
      <c r="C110" s="75" t="s">
        <v>180</v>
      </c>
      <c r="D110" s="76" t="s">
        <v>22</v>
      </c>
      <c r="E110" s="77" t="s">
        <v>23</v>
      </c>
      <c r="F110" s="76" t="s">
        <v>22</v>
      </c>
      <c r="G110" s="77" t="s">
        <v>24</v>
      </c>
      <c r="H110" s="78" t="s">
        <v>25</v>
      </c>
      <c r="I110" s="75" t="s">
        <v>335</v>
      </c>
      <c r="J110" s="75" t="s">
        <v>353</v>
      </c>
      <c r="K110" s="75" t="s">
        <v>354</v>
      </c>
      <c r="L110" s="79" t="s">
        <v>258</v>
      </c>
      <c r="M110" s="78" t="s">
        <v>258</v>
      </c>
      <c r="N110" s="80" t="s">
        <v>36</v>
      </c>
      <c r="O110" s="79">
        <v>2</v>
      </c>
      <c r="P110" s="84">
        <v>58.2</v>
      </c>
      <c r="Q110" s="79" t="s">
        <v>27</v>
      </c>
      <c r="R110" s="84">
        <f t="shared" si="5"/>
        <v>116.4</v>
      </c>
      <c r="S110" s="84">
        <f t="shared" si="6"/>
        <v>116.4</v>
      </c>
      <c r="T110" s="85"/>
    </row>
    <row r="111" spans="1:20" x14ac:dyDescent="0.3">
      <c r="A111" s="32" t="s">
        <v>117</v>
      </c>
      <c r="B111" s="75" t="s">
        <v>180</v>
      </c>
      <c r="C111" s="75" t="s">
        <v>180</v>
      </c>
      <c r="D111" s="76" t="s">
        <v>22</v>
      </c>
      <c r="E111" s="77" t="s">
        <v>23</v>
      </c>
      <c r="F111" s="76" t="s">
        <v>22</v>
      </c>
      <c r="G111" s="77" t="s">
        <v>24</v>
      </c>
      <c r="H111" s="78" t="s">
        <v>25</v>
      </c>
      <c r="I111" s="75" t="s">
        <v>335</v>
      </c>
      <c r="J111" s="75" t="s">
        <v>148</v>
      </c>
      <c r="K111" s="75" t="s">
        <v>63</v>
      </c>
      <c r="L111" s="79" t="s">
        <v>258</v>
      </c>
      <c r="M111" s="78" t="s">
        <v>258</v>
      </c>
      <c r="N111" s="80" t="s">
        <v>28</v>
      </c>
      <c r="O111" s="79">
        <v>2</v>
      </c>
      <c r="P111" s="84">
        <v>48</v>
      </c>
      <c r="Q111" s="79" t="s">
        <v>27</v>
      </c>
      <c r="R111" s="84">
        <f t="shared" si="5"/>
        <v>96</v>
      </c>
      <c r="S111" s="84">
        <f t="shared" si="6"/>
        <v>96</v>
      </c>
      <c r="T111" s="85"/>
    </row>
    <row r="112" spans="1:20" x14ac:dyDescent="0.3">
      <c r="A112" s="32" t="s">
        <v>117</v>
      </c>
      <c r="B112" s="75" t="s">
        <v>180</v>
      </c>
      <c r="C112" s="75" t="s">
        <v>180</v>
      </c>
      <c r="D112" s="76" t="s">
        <v>22</v>
      </c>
      <c r="E112" s="77" t="s">
        <v>23</v>
      </c>
      <c r="F112" s="76" t="s">
        <v>22</v>
      </c>
      <c r="G112" s="77" t="s">
        <v>24</v>
      </c>
      <c r="H112" s="78" t="s">
        <v>25</v>
      </c>
      <c r="I112" s="75" t="s">
        <v>335</v>
      </c>
      <c r="J112" s="75" t="s">
        <v>79</v>
      </c>
      <c r="K112" s="75" t="s">
        <v>66</v>
      </c>
      <c r="L112" s="79" t="s">
        <v>258</v>
      </c>
      <c r="M112" s="78" t="s">
        <v>258</v>
      </c>
      <c r="N112" s="80" t="s">
        <v>28</v>
      </c>
      <c r="O112" s="79">
        <v>2</v>
      </c>
      <c r="P112" s="84">
        <v>34</v>
      </c>
      <c r="Q112" s="79" t="s">
        <v>27</v>
      </c>
      <c r="R112" s="84">
        <f t="shared" si="5"/>
        <v>68</v>
      </c>
      <c r="S112" s="84">
        <f t="shared" si="6"/>
        <v>68</v>
      </c>
      <c r="T112" s="85"/>
    </row>
    <row r="113" spans="1:20" x14ac:dyDescent="0.3">
      <c r="A113" s="32" t="s">
        <v>117</v>
      </c>
      <c r="B113" s="75" t="s">
        <v>180</v>
      </c>
      <c r="C113" s="75" t="s">
        <v>180</v>
      </c>
      <c r="D113" s="76" t="s">
        <v>22</v>
      </c>
      <c r="E113" s="77" t="s">
        <v>23</v>
      </c>
      <c r="F113" s="76" t="s">
        <v>22</v>
      </c>
      <c r="G113" s="77" t="s">
        <v>24</v>
      </c>
      <c r="H113" s="78" t="s">
        <v>25</v>
      </c>
      <c r="I113" s="75" t="s">
        <v>335</v>
      </c>
      <c r="J113" s="75" t="s">
        <v>355</v>
      </c>
      <c r="K113" s="75" t="s">
        <v>356</v>
      </c>
      <c r="L113" s="79" t="s">
        <v>258</v>
      </c>
      <c r="M113" s="78" t="s">
        <v>258</v>
      </c>
      <c r="N113" s="80" t="s">
        <v>28</v>
      </c>
      <c r="O113" s="79">
        <v>2</v>
      </c>
      <c r="P113" s="84">
        <v>34</v>
      </c>
      <c r="Q113" s="79" t="s">
        <v>27</v>
      </c>
      <c r="R113" s="84">
        <f t="shared" si="5"/>
        <v>68</v>
      </c>
      <c r="S113" s="84">
        <f t="shared" si="6"/>
        <v>68</v>
      </c>
      <c r="T113" s="85"/>
    </row>
    <row r="114" spans="1:20" x14ac:dyDescent="0.3">
      <c r="A114" s="32" t="s">
        <v>117</v>
      </c>
      <c r="B114" s="75" t="s">
        <v>180</v>
      </c>
      <c r="C114" s="75" t="s">
        <v>180</v>
      </c>
      <c r="D114" s="76" t="s">
        <v>22</v>
      </c>
      <c r="E114" s="77" t="s">
        <v>23</v>
      </c>
      <c r="F114" s="76" t="s">
        <v>22</v>
      </c>
      <c r="G114" s="77" t="s">
        <v>24</v>
      </c>
      <c r="H114" s="78" t="s">
        <v>25</v>
      </c>
      <c r="I114" s="75" t="s">
        <v>335</v>
      </c>
      <c r="J114" s="75" t="s">
        <v>67</v>
      </c>
      <c r="K114" s="75" t="s">
        <v>68</v>
      </c>
      <c r="L114" s="79" t="s">
        <v>258</v>
      </c>
      <c r="M114" s="78" t="s">
        <v>258</v>
      </c>
      <c r="N114" s="80" t="s">
        <v>51</v>
      </c>
      <c r="O114" s="79">
        <v>8</v>
      </c>
      <c r="P114" s="84">
        <v>45</v>
      </c>
      <c r="Q114" s="79" t="s">
        <v>27</v>
      </c>
      <c r="R114" s="84">
        <f t="shared" si="5"/>
        <v>360</v>
      </c>
      <c r="S114" s="84">
        <f t="shared" si="6"/>
        <v>360</v>
      </c>
      <c r="T114" s="85"/>
    </row>
    <row r="115" spans="1:20" x14ac:dyDescent="0.3">
      <c r="A115" s="32" t="s">
        <v>117</v>
      </c>
      <c r="B115" s="75" t="s">
        <v>180</v>
      </c>
      <c r="C115" s="75" t="s">
        <v>180</v>
      </c>
      <c r="D115" s="76" t="s">
        <v>22</v>
      </c>
      <c r="E115" s="77" t="s">
        <v>23</v>
      </c>
      <c r="F115" s="76" t="s">
        <v>22</v>
      </c>
      <c r="G115" s="77" t="s">
        <v>24</v>
      </c>
      <c r="H115" s="78" t="s">
        <v>25</v>
      </c>
      <c r="I115" s="75" t="s">
        <v>335</v>
      </c>
      <c r="J115" s="75" t="s">
        <v>357</v>
      </c>
      <c r="K115" s="75" t="s">
        <v>358</v>
      </c>
      <c r="L115" s="79" t="s">
        <v>258</v>
      </c>
      <c r="M115" s="78" t="s">
        <v>258</v>
      </c>
      <c r="N115" s="80" t="s">
        <v>51</v>
      </c>
      <c r="O115" s="79">
        <v>1</v>
      </c>
      <c r="P115" s="84">
        <v>204</v>
      </c>
      <c r="Q115" s="79" t="s">
        <v>27</v>
      </c>
      <c r="R115" s="84">
        <f t="shared" si="5"/>
        <v>204</v>
      </c>
      <c r="S115" s="84">
        <f t="shared" si="6"/>
        <v>204</v>
      </c>
      <c r="T115" s="85"/>
    </row>
    <row r="116" spans="1:20" x14ac:dyDescent="0.3">
      <c r="A116" s="32" t="s">
        <v>117</v>
      </c>
      <c r="B116" s="75" t="s">
        <v>180</v>
      </c>
      <c r="C116" s="75" t="s">
        <v>180</v>
      </c>
      <c r="D116" s="76" t="s">
        <v>22</v>
      </c>
      <c r="E116" s="77" t="s">
        <v>23</v>
      </c>
      <c r="F116" s="76" t="s">
        <v>22</v>
      </c>
      <c r="G116" s="77" t="s">
        <v>24</v>
      </c>
      <c r="H116" s="78" t="s">
        <v>25</v>
      </c>
      <c r="I116" s="75" t="s">
        <v>335</v>
      </c>
      <c r="J116" s="75" t="s">
        <v>80</v>
      </c>
      <c r="K116" s="75" t="s">
        <v>81</v>
      </c>
      <c r="L116" s="79" t="s">
        <v>258</v>
      </c>
      <c r="M116" s="78" t="s">
        <v>258</v>
      </c>
      <c r="N116" s="80" t="s">
        <v>28</v>
      </c>
      <c r="O116" s="79">
        <v>2</v>
      </c>
      <c r="P116" s="84">
        <v>15</v>
      </c>
      <c r="Q116" s="79" t="s">
        <v>27</v>
      </c>
      <c r="R116" s="84">
        <f t="shared" si="5"/>
        <v>30</v>
      </c>
      <c r="S116" s="84">
        <f t="shared" si="6"/>
        <v>30</v>
      </c>
      <c r="T116" s="85"/>
    </row>
    <row r="117" spans="1:20" x14ac:dyDescent="0.3">
      <c r="A117" s="32" t="s">
        <v>117</v>
      </c>
      <c r="B117" s="75" t="s">
        <v>180</v>
      </c>
      <c r="C117" s="75" t="s">
        <v>180</v>
      </c>
      <c r="D117" s="76" t="s">
        <v>22</v>
      </c>
      <c r="E117" s="77" t="s">
        <v>23</v>
      </c>
      <c r="F117" s="76" t="s">
        <v>22</v>
      </c>
      <c r="G117" s="77" t="s">
        <v>24</v>
      </c>
      <c r="H117" s="78" t="s">
        <v>25</v>
      </c>
      <c r="I117" s="75" t="s">
        <v>335</v>
      </c>
      <c r="J117" s="75" t="s">
        <v>77</v>
      </c>
      <c r="K117" s="75" t="s">
        <v>78</v>
      </c>
      <c r="L117" s="79" t="s">
        <v>258</v>
      </c>
      <c r="M117" s="78" t="s">
        <v>258</v>
      </c>
      <c r="N117" s="80" t="s">
        <v>28</v>
      </c>
      <c r="O117" s="79">
        <v>60</v>
      </c>
      <c r="P117" s="84">
        <v>2.2000000000000002</v>
      </c>
      <c r="Q117" s="79" t="s">
        <v>27</v>
      </c>
      <c r="R117" s="84">
        <f t="shared" si="5"/>
        <v>132</v>
      </c>
      <c r="S117" s="84">
        <f t="shared" si="6"/>
        <v>132</v>
      </c>
      <c r="T117" s="85"/>
    </row>
    <row r="118" spans="1:20" ht="27.6" x14ac:dyDescent="0.3">
      <c r="A118" s="32" t="s">
        <v>117</v>
      </c>
      <c r="B118" s="75" t="s">
        <v>180</v>
      </c>
      <c r="C118" s="75" t="s">
        <v>180</v>
      </c>
      <c r="D118" s="76" t="s">
        <v>22</v>
      </c>
      <c r="E118" s="77" t="s">
        <v>23</v>
      </c>
      <c r="F118" s="76" t="s">
        <v>22</v>
      </c>
      <c r="G118" s="77" t="s">
        <v>24</v>
      </c>
      <c r="H118" s="78" t="s">
        <v>69</v>
      </c>
      <c r="I118" s="75" t="s">
        <v>359</v>
      </c>
      <c r="J118" s="75" t="s">
        <v>88</v>
      </c>
      <c r="K118" s="75" t="s">
        <v>89</v>
      </c>
      <c r="L118" s="79" t="s">
        <v>258</v>
      </c>
      <c r="M118" s="78" t="s">
        <v>258</v>
      </c>
      <c r="N118" s="80" t="s">
        <v>28</v>
      </c>
      <c r="O118" s="79">
        <v>2</v>
      </c>
      <c r="P118" s="84">
        <v>350</v>
      </c>
      <c r="Q118" s="79" t="s">
        <v>27</v>
      </c>
      <c r="R118" s="84">
        <f t="shared" si="5"/>
        <v>700</v>
      </c>
      <c r="S118" s="84">
        <f t="shared" si="6"/>
        <v>700</v>
      </c>
      <c r="T118" s="85"/>
    </row>
    <row r="119" spans="1:20" ht="27.6" x14ac:dyDescent="0.3">
      <c r="A119" s="32" t="s">
        <v>117</v>
      </c>
      <c r="B119" s="75" t="s">
        <v>180</v>
      </c>
      <c r="C119" s="75" t="s">
        <v>180</v>
      </c>
      <c r="D119" s="76" t="s">
        <v>22</v>
      </c>
      <c r="E119" s="77" t="s">
        <v>23</v>
      </c>
      <c r="F119" s="76" t="s">
        <v>22</v>
      </c>
      <c r="G119" s="77" t="s">
        <v>24</v>
      </c>
      <c r="H119" s="78" t="s">
        <v>69</v>
      </c>
      <c r="I119" s="75" t="s">
        <v>359</v>
      </c>
      <c r="J119" s="75" t="s">
        <v>360</v>
      </c>
      <c r="K119" s="75" t="s">
        <v>361</v>
      </c>
      <c r="L119" s="79" t="s">
        <v>258</v>
      </c>
      <c r="M119" s="78" t="s">
        <v>258</v>
      </c>
      <c r="N119" s="80" t="s">
        <v>28</v>
      </c>
      <c r="O119" s="79">
        <v>100</v>
      </c>
      <c r="P119" s="84">
        <v>2</v>
      </c>
      <c r="Q119" s="79" t="s">
        <v>27</v>
      </c>
      <c r="R119" s="84">
        <f t="shared" si="5"/>
        <v>200</v>
      </c>
      <c r="S119" s="84">
        <f t="shared" si="6"/>
        <v>200</v>
      </c>
      <c r="T119" s="85"/>
    </row>
    <row r="120" spans="1:20" ht="27.6" x14ac:dyDescent="0.3">
      <c r="A120" s="32" t="s">
        <v>117</v>
      </c>
      <c r="B120" s="75" t="s">
        <v>180</v>
      </c>
      <c r="C120" s="75" t="s">
        <v>180</v>
      </c>
      <c r="D120" s="76" t="s">
        <v>22</v>
      </c>
      <c r="E120" s="77" t="s">
        <v>39</v>
      </c>
      <c r="F120" s="76" t="s">
        <v>40</v>
      </c>
      <c r="G120" s="77" t="s">
        <v>24</v>
      </c>
      <c r="H120" s="78" t="s">
        <v>42</v>
      </c>
      <c r="I120" s="75" t="s">
        <v>362</v>
      </c>
      <c r="J120" s="75" t="s">
        <v>43</v>
      </c>
      <c r="K120" s="75" t="s">
        <v>44</v>
      </c>
      <c r="L120" s="79" t="s">
        <v>258</v>
      </c>
      <c r="M120" s="78" t="s">
        <v>258</v>
      </c>
      <c r="N120" s="80" t="s">
        <v>45</v>
      </c>
      <c r="O120" s="79">
        <v>1</v>
      </c>
      <c r="P120" s="84">
        <v>1000</v>
      </c>
      <c r="Q120" s="79" t="s">
        <v>27</v>
      </c>
      <c r="R120" s="84">
        <f t="shared" si="5"/>
        <v>1000</v>
      </c>
      <c r="S120" s="84">
        <f t="shared" si="6"/>
        <v>1000</v>
      </c>
      <c r="T120" s="85"/>
    </row>
    <row r="121" spans="1:20" ht="41.4" x14ac:dyDescent="0.3">
      <c r="A121" s="32" t="s">
        <v>117</v>
      </c>
      <c r="B121" s="75" t="s">
        <v>180</v>
      </c>
      <c r="C121" s="75" t="s">
        <v>180</v>
      </c>
      <c r="D121" s="76" t="s">
        <v>22</v>
      </c>
      <c r="E121" s="77" t="s">
        <v>30</v>
      </c>
      <c r="F121" s="76" t="s">
        <v>31</v>
      </c>
      <c r="G121" s="77" t="s">
        <v>32</v>
      </c>
      <c r="H121" s="78" t="s">
        <v>54</v>
      </c>
      <c r="I121" s="75" t="s">
        <v>363</v>
      </c>
      <c r="J121" s="75" t="s">
        <v>94</v>
      </c>
      <c r="K121" s="75" t="s">
        <v>95</v>
      </c>
      <c r="L121" s="79" t="s">
        <v>258</v>
      </c>
      <c r="M121" s="78" t="s">
        <v>258</v>
      </c>
      <c r="N121" s="80" t="s">
        <v>45</v>
      </c>
      <c r="O121" s="82">
        <v>15065</v>
      </c>
      <c r="P121" s="84">
        <v>1</v>
      </c>
      <c r="Q121" s="79" t="s">
        <v>27</v>
      </c>
      <c r="R121" s="84">
        <f t="shared" si="5"/>
        <v>15065</v>
      </c>
      <c r="S121" s="84">
        <f t="shared" si="6"/>
        <v>15065</v>
      </c>
      <c r="T121" s="85"/>
    </row>
    <row r="122" spans="1:20" ht="41.4" x14ac:dyDescent="0.3">
      <c r="A122" s="32" t="s">
        <v>117</v>
      </c>
      <c r="B122" s="75" t="s">
        <v>180</v>
      </c>
      <c r="C122" s="75" t="s">
        <v>180</v>
      </c>
      <c r="D122" s="76" t="s">
        <v>22</v>
      </c>
      <c r="E122" s="77" t="s">
        <v>23</v>
      </c>
      <c r="F122" s="76" t="s">
        <v>22</v>
      </c>
      <c r="G122" s="77" t="s">
        <v>24</v>
      </c>
      <c r="H122" s="78" t="s">
        <v>97</v>
      </c>
      <c r="I122" s="75" t="s">
        <v>364</v>
      </c>
      <c r="J122" s="75" t="s">
        <v>98</v>
      </c>
      <c r="K122" s="75" t="s">
        <v>99</v>
      </c>
      <c r="L122" s="79" t="s">
        <v>258</v>
      </c>
      <c r="M122" s="78" t="s">
        <v>258</v>
      </c>
      <c r="N122" s="80" t="s">
        <v>45</v>
      </c>
      <c r="O122" s="82">
        <v>5300</v>
      </c>
      <c r="P122" s="84">
        <v>1</v>
      </c>
      <c r="Q122" s="79" t="s">
        <v>27</v>
      </c>
      <c r="R122" s="84">
        <f t="shared" si="5"/>
        <v>5300</v>
      </c>
      <c r="S122" s="84">
        <f t="shared" si="6"/>
        <v>5300</v>
      </c>
      <c r="T122" s="85"/>
    </row>
    <row r="123" spans="1:20" ht="41.4" x14ac:dyDescent="0.3">
      <c r="A123" s="32" t="s">
        <v>117</v>
      </c>
      <c r="B123" s="75" t="s">
        <v>180</v>
      </c>
      <c r="C123" s="75" t="s">
        <v>180</v>
      </c>
      <c r="D123" s="76" t="s">
        <v>22</v>
      </c>
      <c r="E123" s="77" t="s">
        <v>39</v>
      </c>
      <c r="F123" s="76" t="s">
        <v>40</v>
      </c>
      <c r="G123" s="77" t="s">
        <v>24</v>
      </c>
      <c r="H123" s="78" t="s">
        <v>97</v>
      </c>
      <c r="I123" s="75" t="s">
        <v>364</v>
      </c>
      <c r="J123" s="75" t="s">
        <v>98</v>
      </c>
      <c r="K123" s="75" t="s">
        <v>99</v>
      </c>
      <c r="L123" s="79" t="s">
        <v>258</v>
      </c>
      <c r="M123" s="78" t="s">
        <v>258</v>
      </c>
      <c r="N123" s="80" t="s">
        <v>45</v>
      </c>
      <c r="O123" s="79">
        <v>3000</v>
      </c>
      <c r="P123" s="84">
        <v>1</v>
      </c>
      <c r="Q123" s="79" t="s">
        <v>27</v>
      </c>
      <c r="R123" s="84">
        <f t="shared" si="5"/>
        <v>3000</v>
      </c>
      <c r="S123" s="84">
        <f t="shared" si="6"/>
        <v>3000</v>
      </c>
      <c r="T123" s="85"/>
    </row>
    <row r="124" spans="1:20" ht="41.4" x14ac:dyDescent="0.3">
      <c r="A124" s="32" t="s">
        <v>117</v>
      </c>
      <c r="B124" s="75" t="s">
        <v>180</v>
      </c>
      <c r="C124" s="75" t="s">
        <v>180</v>
      </c>
      <c r="D124" s="76" t="s">
        <v>22</v>
      </c>
      <c r="E124" s="77" t="s">
        <v>30</v>
      </c>
      <c r="F124" s="76" t="s">
        <v>46</v>
      </c>
      <c r="G124" s="77" t="s">
        <v>100</v>
      </c>
      <c r="H124" s="78" t="s">
        <v>97</v>
      </c>
      <c r="I124" s="75" t="s">
        <v>364</v>
      </c>
      <c r="J124" s="75" t="s">
        <v>98</v>
      </c>
      <c r="K124" s="75" t="s">
        <v>99</v>
      </c>
      <c r="L124" s="79" t="s">
        <v>258</v>
      </c>
      <c r="M124" s="78" t="s">
        <v>258</v>
      </c>
      <c r="N124" s="80" t="s">
        <v>45</v>
      </c>
      <c r="O124" s="79">
        <v>2000</v>
      </c>
      <c r="P124" s="84">
        <v>1</v>
      </c>
      <c r="Q124" s="79" t="s">
        <v>27</v>
      </c>
      <c r="R124" s="84">
        <f t="shared" si="5"/>
        <v>2000</v>
      </c>
      <c r="S124" s="84">
        <f t="shared" si="6"/>
        <v>2000</v>
      </c>
      <c r="T124" s="85"/>
    </row>
    <row r="125" spans="1:20" ht="41.4" x14ac:dyDescent="0.3">
      <c r="A125" s="32" t="s">
        <v>117</v>
      </c>
      <c r="B125" s="75" t="s">
        <v>180</v>
      </c>
      <c r="C125" s="75" t="s">
        <v>180</v>
      </c>
      <c r="D125" s="76" t="s">
        <v>22</v>
      </c>
      <c r="E125" s="77" t="s">
        <v>30</v>
      </c>
      <c r="F125" s="76" t="s">
        <v>46</v>
      </c>
      <c r="G125" s="77" t="s">
        <v>24</v>
      </c>
      <c r="H125" s="78" t="s">
        <v>97</v>
      </c>
      <c r="I125" s="75" t="s">
        <v>364</v>
      </c>
      <c r="J125" s="75" t="s">
        <v>98</v>
      </c>
      <c r="K125" s="75" t="s">
        <v>99</v>
      </c>
      <c r="L125" s="79" t="s">
        <v>258</v>
      </c>
      <c r="M125" s="78" t="s">
        <v>258</v>
      </c>
      <c r="N125" s="80" t="s">
        <v>45</v>
      </c>
      <c r="O125" s="79">
        <v>5000</v>
      </c>
      <c r="P125" s="84">
        <v>1</v>
      </c>
      <c r="Q125" s="79" t="s">
        <v>27</v>
      </c>
      <c r="R125" s="84">
        <f t="shared" si="5"/>
        <v>5000</v>
      </c>
      <c r="S125" s="84">
        <f t="shared" si="6"/>
        <v>5000</v>
      </c>
      <c r="T125" s="85"/>
    </row>
    <row r="126" spans="1:20" ht="27.6" x14ac:dyDescent="0.3">
      <c r="A126" s="32" t="s">
        <v>117</v>
      </c>
      <c r="B126" s="75" t="s">
        <v>180</v>
      </c>
      <c r="C126" s="75" t="s">
        <v>180</v>
      </c>
      <c r="D126" s="76" t="s">
        <v>22</v>
      </c>
      <c r="E126" s="77" t="s">
        <v>23</v>
      </c>
      <c r="F126" s="76" t="s">
        <v>22</v>
      </c>
      <c r="G126" s="77" t="s">
        <v>24</v>
      </c>
      <c r="H126" s="78" t="s">
        <v>48</v>
      </c>
      <c r="I126" s="75" t="s">
        <v>365</v>
      </c>
      <c r="J126" s="75" t="s">
        <v>366</v>
      </c>
      <c r="K126" s="75" t="s">
        <v>367</v>
      </c>
      <c r="L126" s="79" t="s">
        <v>258</v>
      </c>
      <c r="M126" s="78" t="s">
        <v>258</v>
      </c>
      <c r="N126" s="80" t="s">
        <v>28</v>
      </c>
      <c r="O126" s="79">
        <v>1</v>
      </c>
      <c r="P126" s="84">
        <v>2150</v>
      </c>
      <c r="Q126" s="79" t="s">
        <v>27</v>
      </c>
      <c r="R126" s="84">
        <f t="shared" si="5"/>
        <v>2150</v>
      </c>
      <c r="S126" s="84">
        <f t="shared" si="6"/>
        <v>2150</v>
      </c>
      <c r="T126" s="85"/>
    </row>
    <row r="127" spans="1:20" ht="27.6" x14ac:dyDescent="0.3">
      <c r="A127" s="32" t="s">
        <v>117</v>
      </c>
      <c r="B127" s="75" t="s">
        <v>180</v>
      </c>
      <c r="C127" s="75" t="s">
        <v>180</v>
      </c>
      <c r="D127" s="76" t="s">
        <v>22</v>
      </c>
      <c r="E127" s="77" t="s">
        <v>23</v>
      </c>
      <c r="F127" s="76" t="s">
        <v>22</v>
      </c>
      <c r="G127" s="77" t="s">
        <v>24</v>
      </c>
      <c r="H127" s="78" t="s">
        <v>48</v>
      </c>
      <c r="I127" s="75" t="s">
        <v>365</v>
      </c>
      <c r="J127" s="75" t="s">
        <v>368</v>
      </c>
      <c r="K127" s="75" t="s">
        <v>369</v>
      </c>
      <c r="L127" s="79" t="s">
        <v>258</v>
      </c>
      <c r="M127" s="78" t="s">
        <v>258</v>
      </c>
      <c r="N127" s="80" t="s">
        <v>28</v>
      </c>
      <c r="O127" s="79">
        <v>2</v>
      </c>
      <c r="P127" s="84">
        <v>450</v>
      </c>
      <c r="Q127" s="79" t="s">
        <v>27</v>
      </c>
      <c r="R127" s="84">
        <f t="shared" si="5"/>
        <v>900</v>
      </c>
      <c r="S127" s="84">
        <f t="shared" si="6"/>
        <v>900</v>
      </c>
      <c r="T127" s="85"/>
    </row>
    <row r="128" spans="1:20" ht="27.6" x14ac:dyDescent="0.3">
      <c r="A128" s="32" t="s">
        <v>117</v>
      </c>
      <c r="B128" s="75" t="s">
        <v>180</v>
      </c>
      <c r="C128" s="75" t="s">
        <v>180</v>
      </c>
      <c r="D128" s="76" t="s">
        <v>22</v>
      </c>
      <c r="E128" s="77" t="s">
        <v>23</v>
      </c>
      <c r="F128" s="76" t="s">
        <v>22</v>
      </c>
      <c r="G128" s="77" t="s">
        <v>24</v>
      </c>
      <c r="H128" s="78" t="s">
        <v>48</v>
      </c>
      <c r="I128" s="75" t="s">
        <v>365</v>
      </c>
      <c r="J128" s="75" t="s">
        <v>103</v>
      </c>
      <c r="K128" s="75" t="s">
        <v>104</v>
      </c>
      <c r="L128" s="79" t="s">
        <v>258</v>
      </c>
      <c r="M128" s="78" t="s">
        <v>258</v>
      </c>
      <c r="N128" s="80" t="s">
        <v>28</v>
      </c>
      <c r="O128" s="79">
        <v>11</v>
      </c>
      <c r="P128" s="84">
        <v>140</v>
      </c>
      <c r="Q128" s="79" t="s">
        <v>27</v>
      </c>
      <c r="R128" s="84">
        <f t="shared" si="5"/>
        <v>1540</v>
      </c>
      <c r="S128" s="84">
        <f t="shared" si="6"/>
        <v>1540</v>
      </c>
      <c r="T128" s="85"/>
    </row>
    <row r="129" spans="1:20" x14ac:dyDescent="0.3">
      <c r="A129" s="32" t="s">
        <v>117</v>
      </c>
      <c r="B129" s="75" t="s">
        <v>180</v>
      </c>
      <c r="C129" s="75" t="s">
        <v>180</v>
      </c>
      <c r="D129" s="76" t="s">
        <v>22</v>
      </c>
      <c r="E129" s="76" t="s">
        <v>23</v>
      </c>
      <c r="F129" s="77" t="s">
        <v>22</v>
      </c>
      <c r="G129" s="76" t="s">
        <v>24</v>
      </c>
      <c r="H129" s="77" t="s">
        <v>112</v>
      </c>
      <c r="I129" s="75" t="s">
        <v>150</v>
      </c>
      <c r="J129" s="75" t="s">
        <v>172</v>
      </c>
      <c r="K129" s="75" t="s">
        <v>370</v>
      </c>
      <c r="L129" s="79" t="s">
        <v>371</v>
      </c>
      <c r="M129" s="78" t="s">
        <v>116</v>
      </c>
      <c r="N129" s="80" t="s">
        <v>35</v>
      </c>
      <c r="O129" s="79">
        <v>1</v>
      </c>
      <c r="P129" s="84">
        <v>5000</v>
      </c>
      <c r="Q129" s="79" t="s">
        <v>27</v>
      </c>
      <c r="R129" s="84">
        <f t="shared" si="5"/>
        <v>5000</v>
      </c>
      <c r="S129" s="84">
        <f t="shared" si="6"/>
        <v>5000</v>
      </c>
      <c r="T129" s="85"/>
    </row>
    <row r="130" spans="1:20" x14ac:dyDescent="0.3">
      <c r="A130" s="32" t="s">
        <v>117</v>
      </c>
      <c r="B130" s="75" t="s">
        <v>180</v>
      </c>
      <c r="C130" s="75" t="s">
        <v>180</v>
      </c>
      <c r="D130" s="76" t="s">
        <v>22</v>
      </c>
      <c r="E130" s="77" t="s">
        <v>23</v>
      </c>
      <c r="F130" s="76" t="s">
        <v>22</v>
      </c>
      <c r="G130" s="77" t="s">
        <v>47</v>
      </c>
      <c r="H130" s="78">
        <v>32201</v>
      </c>
      <c r="I130" s="83" t="s">
        <v>151</v>
      </c>
      <c r="J130" s="78" t="s">
        <v>172</v>
      </c>
      <c r="K130" s="81" t="s">
        <v>185</v>
      </c>
      <c r="L130" s="79" t="s">
        <v>372</v>
      </c>
      <c r="M130" s="78" t="s">
        <v>116</v>
      </c>
      <c r="N130" s="80" t="s">
        <v>181</v>
      </c>
      <c r="O130" s="79">
        <v>1</v>
      </c>
      <c r="P130" s="84">
        <v>126590.8</v>
      </c>
      <c r="Q130" s="79" t="s">
        <v>27</v>
      </c>
      <c r="R130" s="84">
        <f t="shared" ref="R130:R135" si="7">P130</f>
        <v>126590.8</v>
      </c>
      <c r="S130" s="84">
        <f t="shared" si="6"/>
        <v>126590.8</v>
      </c>
      <c r="T130" s="85"/>
    </row>
    <row r="131" spans="1:20" x14ac:dyDescent="0.3">
      <c r="A131" s="32" t="s">
        <v>117</v>
      </c>
      <c r="B131" s="75" t="s">
        <v>180</v>
      </c>
      <c r="C131" s="75" t="s">
        <v>180</v>
      </c>
      <c r="D131" s="76" t="s">
        <v>22</v>
      </c>
      <c r="E131" s="77" t="s">
        <v>30</v>
      </c>
      <c r="F131" s="76" t="s">
        <v>31</v>
      </c>
      <c r="G131" s="77" t="s">
        <v>32</v>
      </c>
      <c r="H131" s="78">
        <v>32201</v>
      </c>
      <c r="I131" s="83" t="s">
        <v>151</v>
      </c>
      <c r="J131" s="78" t="s">
        <v>172</v>
      </c>
      <c r="K131" s="81" t="s">
        <v>185</v>
      </c>
      <c r="L131" s="79" t="s">
        <v>373</v>
      </c>
      <c r="M131" s="78" t="s">
        <v>116</v>
      </c>
      <c r="N131" s="80" t="s">
        <v>181</v>
      </c>
      <c r="O131" s="79">
        <v>1</v>
      </c>
      <c r="P131" s="84">
        <v>21135.200000000001</v>
      </c>
      <c r="Q131" s="79" t="s">
        <v>27</v>
      </c>
      <c r="R131" s="84">
        <f t="shared" si="7"/>
        <v>21135.200000000001</v>
      </c>
      <c r="S131" s="84">
        <f t="shared" si="6"/>
        <v>21135.200000000001</v>
      </c>
      <c r="T131" s="85"/>
    </row>
    <row r="132" spans="1:20" x14ac:dyDescent="0.3">
      <c r="A132" s="32" t="s">
        <v>117</v>
      </c>
      <c r="B132" s="75" t="s">
        <v>180</v>
      </c>
      <c r="C132" s="75" t="s">
        <v>180</v>
      </c>
      <c r="D132" s="76" t="s">
        <v>22</v>
      </c>
      <c r="E132" s="77" t="s">
        <v>30</v>
      </c>
      <c r="F132" s="76" t="s">
        <v>31</v>
      </c>
      <c r="G132" s="77" t="s">
        <v>32</v>
      </c>
      <c r="H132" s="78">
        <v>32201</v>
      </c>
      <c r="I132" s="83" t="s">
        <v>151</v>
      </c>
      <c r="J132" s="78" t="s">
        <v>172</v>
      </c>
      <c r="K132" s="81" t="s">
        <v>185</v>
      </c>
      <c r="L132" s="79" t="s">
        <v>374</v>
      </c>
      <c r="M132" s="78" t="s">
        <v>116</v>
      </c>
      <c r="N132" s="80" t="s">
        <v>181</v>
      </c>
      <c r="O132" s="79">
        <v>1</v>
      </c>
      <c r="P132" s="84">
        <v>19006.599999999999</v>
      </c>
      <c r="Q132" s="79" t="s">
        <v>27</v>
      </c>
      <c r="R132" s="84">
        <f t="shared" si="7"/>
        <v>19006.599999999999</v>
      </c>
      <c r="S132" s="84">
        <f t="shared" si="6"/>
        <v>19006.599999999999</v>
      </c>
      <c r="T132" s="85"/>
    </row>
    <row r="133" spans="1:20" ht="27.6" x14ac:dyDescent="0.3">
      <c r="A133" s="32" t="s">
        <v>117</v>
      </c>
      <c r="B133" s="75" t="s">
        <v>180</v>
      </c>
      <c r="C133" s="75" t="s">
        <v>180</v>
      </c>
      <c r="D133" s="76" t="s">
        <v>22</v>
      </c>
      <c r="E133" s="77" t="s">
        <v>23</v>
      </c>
      <c r="F133" s="76" t="s">
        <v>22</v>
      </c>
      <c r="G133" s="77" t="s">
        <v>47</v>
      </c>
      <c r="H133" s="78">
        <v>35801</v>
      </c>
      <c r="I133" s="83" t="s">
        <v>152</v>
      </c>
      <c r="J133" s="75" t="s">
        <v>172</v>
      </c>
      <c r="K133" s="81" t="s">
        <v>183</v>
      </c>
      <c r="L133" s="79" t="s">
        <v>375</v>
      </c>
      <c r="M133" s="78" t="s">
        <v>116</v>
      </c>
      <c r="N133" s="80" t="s">
        <v>181</v>
      </c>
      <c r="O133" s="79">
        <v>2</v>
      </c>
      <c r="P133" s="84">
        <v>18370</v>
      </c>
      <c r="Q133" s="79" t="s">
        <v>27</v>
      </c>
      <c r="R133" s="84">
        <f t="shared" si="7"/>
        <v>18370</v>
      </c>
      <c r="S133" s="84">
        <f t="shared" si="6"/>
        <v>18370</v>
      </c>
      <c r="T133" s="85"/>
    </row>
    <row r="134" spans="1:20" x14ac:dyDescent="0.3">
      <c r="A134" s="32" t="s">
        <v>117</v>
      </c>
      <c r="B134" s="75" t="s">
        <v>180</v>
      </c>
      <c r="C134" s="75" t="s">
        <v>180</v>
      </c>
      <c r="D134" s="76" t="s">
        <v>22</v>
      </c>
      <c r="E134" s="77" t="s">
        <v>23</v>
      </c>
      <c r="F134" s="76" t="s">
        <v>22</v>
      </c>
      <c r="G134" s="77" t="s">
        <v>47</v>
      </c>
      <c r="H134" s="78">
        <v>35801</v>
      </c>
      <c r="I134" s="83" t="s">
        <v>152</v>
      </c>
      <c r="J134" s="75" t="s">
        <v>172</v>
      </c>
      <c r="K134" s="81" t="s">
        <v>183</v>
      </c>
      <c r="L134" s="79" t="s">
        <v>376</v>
      </c>
      <c r="M134" s="78" t="s">
        <v>116</v>
      </c>
      <c r="N134" s="80" t="s">
        <v>181</v>
      </c>
      <c r="O134" s="79">
        <v>2</v>
      </c>
      <c r="P134" s="84">
        <v>27144</v>
      </c>
      <c r="Q134" s="79" t="s">
        <v>27</v>
      </c>
      <c r="R134" s="84">
        <f t="shared" si="7"/>
        <v>27144</v>
      </c>
      <c r="S134" s="84">
        <f t="shared" si="6"/>
        <v>27144</v>
      </c>
      <c r="T134" s="85"/>
    </row>
    <row r="135" spans="1:20" ht="27.6" x14ac:dyDescent="0.3">
      <c r="A135" s="32" t="s">
        <v>117</v>
      </c>
      <c r="B135" s="75" t="s">
        <v>180</v>
      </c>
      <c r="C135" s="75" t="s">
        <v>180</v>
      </c>
      <c r="D135" s="76" t="s">
        <v>22</v>
      </c>
      <c r="E135" s="77" t="s">
        <v>23</v>
      </c>
      <c r="F135" s="76" t="s">
        <v>22</v>
      </c>
      <c r="G135" s="77" t="s">
        <v>47</v>
      </c>
      <c r="H135" s="78">
        <v>33801</v>
      </c>
      <c r="I135" s="83" t="s">
        <v>153</v>
      </c>
      <c r="J135" s="78" t="s">
        <v>172</v>
      </c>
      <c r="K135" s="81" t="s">
        <v>184</v>
      </c>
      <c r="L135" s="79" t="s">
        <v>377</v>
      </c>
      <c r="M135" s="78" t="s">
        <v>116</v>
      </c>
      <c r="N135" s="80" t="s">
        <v>181</v>
      </c>
      <c r="O135" s="79">
        <v>2</v>
      </c>
      <c r="P135" s="84">
        <v>18369.759999999998</v>
      </c>
      <c r="Q135" s="79" t="s">
        <v>27</v>
      </c>
      <c r="R135" s="84">
        <f t="shared" si="7"/>
        <v>18369.759999999998</v>
      </c>
      <c r="S135" s="84">
        <f t="shared" si="6"/>
        <v>18369.759999999998</v>
      </c>
      <c r="T135" s="85"/>
    </row>
    <row r="136" spans="1:20" x14ac:dyDescent="0.3">
      <c r="A136" s="32" t="s">
        <v>117</v>
      </c>
      <c r="B136" s="75" t="s">
        <v>180</v>
      </c>
      <c r="C136" s="75" t="s">
        <v>180</v>
      </c>
      <c r="D136" s="76" t="s">
        <v>22</v>
      </c>
      <c r="E136" s="76" t="s">
        <v>23</v>
      </c>
      <c r="F136" s="77" t="s">
        <v>22</v>
      </c>
      <c r="G136" s="76" t="s">
        <v>24</v>
      </c>
      <c r="H136" s="77" t="s">
        <v>58</v>
      </c>
      <c r="I136" s="75" t="s">
        <v>378</v>
      </c>
      <c r="J136" s="75" t="s">
        <v>172</v>
      </c>
      <c r="K136" s="75" t="s">
        <v>182</v>
      </c>
      <c r="L136" s="79" t="s">
        <v>379</v>
      </c>
      <c r="M136" s="78" t="s">
        <v>116</v>
      </c>
      <c r="N136" s="80" t="s">
        <v>35</v>
      </c>
      <c r="O136" s="79">
        <v>1</v>
      </c>
      <c r="P136" s="84">
        <v>580</v>
      </c>
      <c r="Q136" s="79" t="s">
        <v>27</v>
      </c>
      <c r="R136" s="84">
        <f t="shared" ref="R136" si="8">+P136*O136</f>
        <v>580</v>
      </c>
      <c r="S136" s="84">
        <f t="shared" si="6"/>
        <v>580</v>
      </c>
      <c r="T136" s="85"/>
    </row>
    <row r="137" spans="1:20" ht="43.2" x14ac:dyDescent="0.3">
      <c r="A137" s="32" t="s">
        <v>117</v>
      </c>
      <c r="B137" s="45" t="s">
        <v>186</v>
      </c>
      <c r="C137" s="45" t="s">
        <v>186</v>
      </c>
      <c r="D137" s="45" t="s">
        <v>22</v>
      </c>
      <c r="E137" s="45" t="s">
        <v>29</v>
      </c>
      <c r="F137" s="45" t="s">
        <v>22</v>
      </c>
      <c r="G137" s="45" t="s">
        <v>24</v>
      </c>
      <c r="H137" s="45" t="s">
        <v>112</v>
      </c>
      <c r="I137" s="65" t="s">
        <v>113</v>
      </c>
      <c r="J137" s="35" t="s">
        <v>26</v>
      </c>
      <c r="K137" s="35" t="s">
        <v>267</v>
      </c>
      <c r="L137" s="35" t="s">
        <v>268</v>
      </c>
      <c r="M137" s="44" t="s">
        <v>116</v>
      </c>
      <c r="N137" s="44" t="s">
        <v>35</v>
      </c>
      <c r="O137" s="44">
        <v>1</v>
      </c>
      <c r="P137" s="70">
        <v>2249.9899999999998</v>
      </c>
      <c r="Q137" s="44" t="s">
        <v>27</v>
      </c>
      <c r="R137" s="70">
        <f>P137*O137</f>
        <v>2249.9899999999998</v>
      </c>
      <c r="S137" s="70">
        <v>2249.9899999999998</v>
      </c>
      <c r="T137" s="85"/>
    </row>
    <row r="138" spans="1:20" ht="28.8" x14ac:dyDescent="0.3">
      <c r="A138" s="32" t="s">
        <v>117</v>
      </c>
      <c r="B138" s="45" t="s">
        <v>186</v>
      </c>
      <c r="C138" s="45" t="s">
        <v>186</v>
      </c>
      <c r="D138" s="45" t="s">
        <v>22</v>
      </c>
      <c r="E138" s="45" t="s">
        <v>23</v>
      </c>
      <c r="F138" s="45" t="s">
        <v>22</v>
      </c>
      <c r="G138" s="45" t="s">
        <v>47</v>
      </c>
      <c r="H138" s="45" t="s">
        <v>52</v>
      </c>
      <c r="I138" s="35" t="s">
        <v>133</v>
      </c>
      <c r="J138" s="35" t="s">
        <v>26</v>
      </c>
      <c r="K138" s="35" t="s">
        <v>269</v>
      </c>
      <c r="L138" s="35" t="s">
        <v>270</v>
      </c>
      <c r="M138" s="44" t="s">
        <v>116</v>
      </c>
      <c r="N138" s="44" t="s">
        <v>35</v>
      </c>
      <c r="O138" s="44">
        <v>1</v>
      </c>
      <c r="P138" s="70">
        <v>4354</v>
      </c>
      <c r="Q138" s="44" t="s">
        <v>27</v>
      </c>
      <c r="R138" s="70">
        <f t="shared" ref="R138:R147" si="9">P138*O138</f>
        <v>4354</v>
      </c>
      <c r="S138" s="70">
        <v>4354</v>
      </c>
      <c r="T138" s="85"/>
    </row>
    <row r="139" spans="1:20" ht="43.2" x14ac:dyDescent="0.3">
      <c r="A139" s="32" t="s">
        <v>117</v>
      </c>
      <c r="B139" s="45" t="s">
        <v>186</v>
      </c>
      <c r="C139" s="45" t="s">
        <v>186</v>
      </c>
      <c r="D139" s="45" t="s">
        <v>22</v>
      </c>
      <c r="E139" s="45" t="s">
        <v>30</v>
      </c>
      <c r="F139" s="45" t="s">
        <v>31</v>
      </c>
      <c r="G139" s="45" t="s">
        <v>32</v>
      </c>
      <c r="H139" s="45" t="s">
        <v>57</v>
      </c>
      <c r="I139" s="35" t="s">
        <v>271</v>
      </c>
      <c r="J139" s="35" t="s">
        <v>26</v>
      </c>
      <c r="K139" s="35" t="s">
        <v>272</v>
      </c>
      <c r="L139" s="35" t="s">
        <v>273</v>
      </c>
      <c r="M139" s="44" t="s">
        <v>116</v>
      </c>
      <c r="N139" s="44" t="s">
        <v>35</v>
      </c>
      <c r="O139" s="44">
        <v>1</v>
      </c>
      <c r="P139" s="70">
        <v>7419</v>
      </c>
      <c r="Q139" s="44" t="s">
        <v>27</v>
      </c>
      <c r="R139" s="70">
        <f t="shared" si="9"/>
        <v>7419</v>
      </c>
      <c r="S139" s="70">
        <v>7419</v>
      </c>
      <c r="T139" s="85"/>
    </row>
    <row r="140" spans="1:20" ht="28.8" x14ac:dyDescent="0.3">
      <c r="A140" s="32" t="s">
        <v>117</v>
      </c>
      <c r="B140" s="45" t="s">
        <v>186</v>
      </c>
      <c r="C140" s="45" t="s">
        <v>186</v>
      </c>
      <c r="D140" s="45" t="s">
        <v>22</v>
      </c>
      <c r="E140" s="45" t="s">
        <v>23</v>
      </c>
      <c r="F140" s="45" t="s">
        <v>22</v>
      </c>
      <c r="G140" s="45" t="s">
        <v>47</v>
      </c>
      <c r="H140" s="45" t="s">
        <v>52</v>
      </c>
      <c r="I140" s="35" t="s">
        <v>133</v>
      </c>
      <c r="J140" s="35" t="s">
        <v>26</v>
      </c>
      <c r="K140" s="35" t="s">
        <v>274</v>
      </c>
      <c r="L140" s="35" t="s">
        <v>275</v>
      </c>
      <c r="M140" s="44" t="s">
        <v>116</v>
      </c>
      <c r="N140" s="44" t="s">
        <v>35</v>
      </c>
      <c r="O140" s="44">
        <v>1</v>
      </c>
      <c r="P140" s="70">
        <v>8708</v>
      </c>
      <c r="Q140" s="44" t="s">
        <v>27</v>
      </c>
      <c r="R140" s="70">
        <f t="shared" si="9"/>
        <v>8708</v>
      </c>
      <c r="S140" s="70">
        <v>8708</v>
      </c>
      <c r="T140" s="85"/>
    </row>
    <row r="141" spans="1:20" ht="28.8" x14ac:dyDescent="0.3">
      <c r="A141" s="32" t="s">
        <v>117</v>
      </c>
      <c r="B141" s="45" t="s">
        <v>186</v>
      </c>
      <c r="C141" s="45" t="s">
        <v>186</v>
      </c>
      <c r="D141" s="45" t="s">
        <v>22</v>
      </c>
      <c r="E141" s="45" t="s">
        <v>23</v>
      </c>
      <c r="F141" s="45" t="s">
        <v>22</v>
      </c>
      <c r="G141" s="45" t="s">
        <v>24</v>
      </c>
      <c r="H141" s="45" t="s">
        <v>42</v>
      </c>
      <c r="I141" s="65" t="s">
        <v>155</v>
      </c>
      <c r="J141" s="35" t="s">
        <v>49</v>
      </c>
      <c r="K141" s="35" t="s">
        <v>50</v>
      </c>
      <c r="L141" s="35" t="s">
        <v>26</v>
      </c>
      <c r="M141" s="44" t="s">
        <v>116</v>
      </c>
      <c r="N141" s="44" t="s">
        <v>51</v>
      </c>
      <c r="O141" s="44">
        <v>16</v>
      </c>
      <c r="P141" s="70">
        <v>110</v>
      </c>
      <c r="Q141" s="44" t="s">
        <v>27</v>
      </c>
      <c r="R141" s="70">
        <f t="shared" si="9"/>
        <v>1760</v>
      </c>
      <c r="S141" s="70">
        <v>1760</v>
      </c>
      <c r="T141" s="85"/>
    </row>
    <row r="142" spans="1:20" ht="28.8" x14ac:dyDescent="0.3">
      <c r="A142" s="32" t="s">
        <v>117</v>
      </c>
      <c r="B142" s="45" t="s">
        <v>186</v>
      </c>
      <c r="C142" s="45" t="s">
        <v>186</v>
      </c>
      <c r="D142" s="45" t="s">
        <v>22</v>
      </c>
      <c r="E142" s="45" t="s">
        <v>30</v>
      </c>
      <c r="F142" s="45" t="s">
        <v>31</v>
      </c>
      <c r="G142" s="45" t="s">
        <v>32</v>
      </c>
      <c r="H142" s="45" t="s">
        <v>42</v>
      </c>
      <c r="I142" s="65" t="s">
        <v>155</v>
      </c>
      <c r="J142" s="35" t="s">
        <v>49</v>
      </c>
      <c r="K142" s="35" t="s">
        <v>50</v>
      </c>
      <c r="L142" s="35" t="s">
        <v>26</v>
      </c>
      <c r="M142" s="44" t="s">
        <v>116</v>
      </c>
      <c r="N142" s="44" t="s">
        <v>51</v>
      </c>
      <c r="O142" s="44">
        <v>9</v>
      </c>
      <c r="P142" s="70">
        <v>110</v>
      </c>
      <c r="Q142" s="44" t="s">
        <v>27</v>
      </c>
      <c r="R142" s="70">
        <f t="shared" si="9"/>
        <v>990</v>
      </c>
      <c r="S142" s="70">
        <v>990</v>
      </c>
      <c r="T142" s="85"/>
    </row>
    <row r="143" spans="1:20" ht="43.2" x14ac:dyDescent="0.3">
      <c r="A143" s="32" t="s">
        <v>117</v>
      </c>
      <c r="B143" s="45" t="s">
        <v>186</v>
      </c>
      <c r="C143" s="45" t="s">
        <v>186</v>
      </c>
      <c r="D143" s="45" t="s">
        <v>22</v>
      </c>
      <c r="E143" s="45" t="s">
        <v>30</v>
      </c>
      <c r="F143" s="45" t="s">
        <v>31</v>
      </c>
      <c r="G143" s="45" t="s">
        <v>32</v>
      </c>
      <c r="H143" s="45" t="s">
        <v>57</v>
      </c>
      <c r="I143" s="35" t="s">
        <v>271</v>
      </c>
      <c r="J143" s="35" t="s">
        <v>26</v>
      </c>
      <c r="K143" s="35" t="s">
        <v>272</v>
      </c>
      <c r="L143" s="35" t="s">
        <v>276</v>
      </c>
      <c r="M143" s="44" t="s">
        <v>116</v>
      </c>
      <c r="N143" s="44" t="s">
        <v>35</v>
      </c>
      <c r="O143" s="44">
        <v>1</v>
      </c>
      <c r="P143" s="70">
        <v>7419</v>
      </c>
      <c r="Q143" s="44" t="s">
        <v>27</v>
      </c>
      <c r="R143" s="70">
        <f t="shared" si="9"/>
        <v>7419</v>
      </c>
      <c r="S143" s="70">
        <v>7419</v>
      </c>
      <c r="T143" s="85"/>
    </row>
    <row r="144" spans="1:20" ht="43.2" x14ac:dyDescent="0.3">
      <c r="A144" s="32" t="s">
        <v>117</v>
      </c>
      <c r="B144" s="45" t="s">
        <v>186</v>
      </c>
      <c r="C144" s="45" t="s">
        <v>186</v>
      </c>
      <c r="D144" s="45" t="s">
        <v>22</v>
      </c>
      <c r="E144" s="45" t="s">
        <v>30</v>
      </c>
      <c r="F144" s="45" t="s">
        <v>31</v>
      </c>
      <c r="G144" s="45" t="s">
        <v>32</v>
      </c>
      <c r="H144" s="45" t="s">
        <v>57</v>
      </c>
      <c r="I144" s="35" t="s">
        <v>271</v>
      </c>
      <c r="J144" s="35" t="s">
        <v>26</v>
      </c>
      <c r="K144" s="35" t="s">
        <v>277</v>
      </c>
      <c r="L144" s="35" t="s">
        <v>278</v>
      </c>
      <c r="M144" s="44" t="s">
        <v>116</v>
      </c>
      <c r="N144" s="44" t="s">
        <v>35</v>
      </c>
      <c r="O144" s="44">
        <v>1</v>
      </c>
      <c r="P144" s="70">
        <v>7419</v>
      </c>
      <c r="Q144" s="44" t="s">
        <v>27</v>
      </c>
      <c r="R144" s="70">
        <f t="shared" si="9"/>
        <v>7419</v>
      </c>
      <c r="S144" s="70">
        <v>7419</v>
      </c>
      <c r="T144" s="85"/>
    </row>
    <row r="145" spans="1:20" ht="28.8" x14ac:dyDescent="0.3">
      <c r="A145" s="32" t="s">
        <v>117</v>
      </c>
      <c r="B145" s="45" t="s">
        <v>186</v>
      </c>
      <c r="C145" s="45" t="s">
        <v>186</v>
      </c>
      <c r="D145" s="45" t="s">
        <v>22</v>
      </c>
      <c r="E145" s="45" t="s">
        <v>23</v>
      </c>
      <c r="F145" s="45" t="s">
        <v>22</v>
      </c>
      <c r="G145" s="45" t="s">
        <v>47</v>
      </c>
      <c r="H145" s="45" t="s">
        <v>57</v>
      </c>
      <c r="I145" s="35" t="s">
        <v>271</v>
      </c>
      <c r="J145" s="35" t="s">
        <v>26</v>
      </c>
      <c r="K145" s="35" t="s">
        <v>279</v>
      </c>
      <c r="L145" s="35" t="s">
        <v>280</v>
      </c>
      <c r="M145" s="44" t="s">
        <v>116</v>
      </c>
      <c r="N145" s="44" t="s">
        <v>35</v>
      </c>
      <c r="O145" s="44">
        <v>1</v>
      </c>
      <c r="P145" s="70">
        <v>8708</v>
      </c>
      <c r="Q145" s="44" t="s">
        <v>27</v>
      </c>
      <c r="R145" s="70">
        <f t="shared" si="9"/>
        <v>8708</v>
      </c>
      <c r="S145" s="70">
        <v>8708</v>
      </c>
      <c r="T145" s="85"/>
    </row>
    <row r="146" spans="1:20" ht="28.8" x14ac:dyDescent="0.3">
      <c r="A146" s="32" t="s">
        <v>117</v>
      </c>
      <c r="B146" s="45" t="s">
        <v>186</v>
      </c>
      <c r="C146" s="45" t="s">
        <v>186</v>
      </c>
      <c r="D146" s="45" t="s">
        <v>22</v>
      </c>
      <c r="E146" s="45" t="s">
        <v>23</v>
      </c>
      <c r="F146" s="45" t="s">
        <v>22</v>
      </c>
      <c r="G146" s="45" t="s">
        <v>47</v>
      </c>
      <c r="H146" s="45" t="s">
        <v>57</v>
      </c>
      <c r="I146" s="35" t="s">
        <v>271</v>
      </c>
      <c r="J146" s="35" t="s">
        <v>26</v>
      </c>
      <c r="K146" s="35" t="s">
        <v>279</v>
      </c>
      <c r="L146" s="35" t="s">
        <v>281</v>
      </c>
      <c r="M146" s="44" t="s">
        <v>116</v>
      </c>
      <c r="N146" s="44" t="s">
        <v>35</v>
      </c>
      <c r="O146" s="44">
        <v>1</v>
      </c>
      <c r="P146" s="70">
        <v>8708</v>
      </c>
      <c r="Q146" s="44" t="s">
        <v>27</v>
      </c>
      <c r="R146" s="70">
        <f t="shared" si="9"/>
        <v>8708</v>
      </c>
      <c r="S146" s="70">
        <v>8708</v>
      </c>
      <c r="T146" s="85"/>
    </row>
    <row r="147" spans="1:20" ht="43.2" x14ac:dyDescent="0.3">
      <c r="A147" s="32" t="s">
        <v>117</v>
      </c>
      <c r="B147" s="45" t="s">
        <v>186</v>
      </c>
      <c r="C147" s="45" t="s">
        <v>186</v>
      </c>
      <c r="D147" s="45" t="s">
        <v>22</v>
      </c>
      <c r="E147" s="45" t="s">
        <v>23</v>
      </c>
      <c r="F147" s="45" t="s">
        <v>22</v>
      </c>
      <c r="G147" s="45" t="s">
        <v>47</v>
      </c>
      <c r="H147" s="45" t="s">
        <v>53</v>
      </c>
      <c r="I147" s="65" t="s">
        <v>107</v>
      </c>
      <c r="J147" s="35" t="s">
        <v>26</v>
      </c>
      <c r="K147" s="35" t="s">
        <v>282</v>
      </c>
      <c r="L147" s="35" t="s">
        <v>26</v>
      </c>
      <c r="M147" s="44" t="s">
        <v>116</v>
      </c>
      <c r="N147" s="44" t="s">
        <v>35</v>
      </c>
      <c r="O147" s="44">
        <v>1</v>
      </c>
      <c r="P147" s="70">
        <v>1000</v>
      </c>
      <c r="Q147" s="44" t="s">
        <v>27</v>
      </c>
      <c r="R147" s="70">
        <f t="shared" si="9"/>
        <v>1000</v>
      </c>
      <c r="S147" s="70">
        <v>1000</v>
      </c>
      <c r="T147" s="85"/>
    </row>
    <row r="148" spans="1:20" ht="28.8" x14ac:dyDescent="0.3">
      <c r="A148" s="32" t="s">
        <v>117</v>
      </c>
      <c r="B148" s="49" t="s">
        <v>189</v>
      </c>
      <c r="C148" s="49" t="s">
        <v>189</v>
      </c>
      <c r="D148" s="13" t="s">
        <v>22</v>
      </c>
      <c r="E148" s="13" t="s">
        <v>23</v>
      </c>
      <c r="F148" s="13" t="s">
        <v>22</v>
      </c>
      <c r="G148" s="53" t="s">
        <v>47</v>
      </c>
      <c r="H148" s="53" t="s">
        <v>109</v>
      </c>
      <c r="I148" s="54" t="s">
        <v>110</v>
      </c>
      <c r="J148" s="50" t="s">
        <v>172</v>
      </c>
      <c r="K148" s="54" t="s">
        <v>229</v>
      </c>
      <c r="L148" s="29" t="s">
        <v>230</v>
      </c>
      <c r="M148" s="23" t="s">
        <v>27</v>
      </c>
      <c r="N148" s="12" t="s">
        <v>35</v>
      </c>
      <c r="O148" s="12">
        <v>62423.9</v>
      </c>
      <c r="P148" s="70">
        <v>1</v>
      </c>
      <c r="Q148" s="57" t="s">
        <v>27</v>
      </c>
      <c r="R148" s="70">
        <f t="shared" ref="R148:R170" si="10">SUM(S148:S148)</f>
        <v>62423.9</v>
      </c>
      <c r="S148" s="70">
        <f t="shared" ref="S148:S170" si="11">+O148*P148</f>
        <v>62423.9</v>
      </c>
      <c r="T148" s="85"/>
    </row>
    <row r="149" spans="1:20" ht="43.2" x14ac:dyDescent="0.3">
      <c r="A149" s="32" t="s">
        <v>117</v>
      </c>
      <c r="B149" s="49" t="s">
        <v>189</v>
      </c>
      <c r="C149" s="49" t="s">
        <v>189</v>
      </c>
      <c r="D149" s="13" t="s">
        <v>22</v>
      </c>
      <c r="E149" s="13" t="s">
        <v>30</v>
      </c>
      <c r="F149" s="13" t="s">
        <v>31</v>
      </c>
      <c r="G149" s="53" t="s">
        <v>32</v>
      </c>
      <c r="H149" s="53" t="s">
        <v>109</v>
      </c>
      <c r="I149" s="54" t="s">
        <v>110</v>
      </c>
      <c r="J149" s="50" t="s">
        <v>172</v>
      </c>
      <c r="K149" s="54" t="s">
        <v>231</v>
      </c>
      <c r="L149" s="22" t="s">
        <v>190</v>
      </c>
      <c r="M149" s="23" t="s">
        <v>27</v>
      </c>
      <c r="N149" s="12" t="s">
        <v>35</v>
      </c>
      <c r="O149" s="12">
        <v>12015</v>
      </c>
      <c r="P149" s="70">
        <v>1</v>
      </c>
      <c r="Q149" s="57" t="s">
        <v>27</v>
      </c>
      <c r="R149" s="70">
        <f t="shared" si="10"/>
        <v>12015</v>
      </c>
      <c r="S149" s="70">
        <f t="shared" si="11"/>
        <v>12015</v>
      </c>
      <c r="T149" s="85"/>
    </row>
    <row r="150" spans="1:20" ht="28.8" x14ac:dyDescent="0.3">
      <c r="A150" s="32" t="s">
        <v>117</v>
      </c>
      <c r="B150" s="49" t="s">
        <v>189</v>
      </c>
      <c r="C150" s="49" t="s">
        <v>189</v>
      </c>
      <c r="D150" s="13" t="s">
        <v>22</v>
      </c>
      <c r="E150" s="13" t="s">
        <v>23</v>
      </c>
      <c r="F150" s="13" t="s">
        <v>22</v>
      </c>
      <c r="G150" s="53" t="s">
        <v>24</v>
      </c>
      <c r="H150" s="53" t="s">
        <v>42</v>
      </c>
      <c r="I150" s="54" t="s">
        <v>155</v>
      </c>
      <c r="J150" s="54" t="s">
        <v>43</v>
      </c>
      <c r="K150" s="54" t="s">
        <v>44</v>
      </c>
      <c r="L150" s="22" t="s">
        <v>26</v>
      </c>
      <c r="M150" s="23" t="s">
        <v>27</v>
      </c>
      <c r="N150" s="12" t="s">
        <v>45</v>
      </c>
      <c r="O150" s="12">
        <v>1</v>
      </c>
      <c r="P150" s="70">
        <v>986</v>
      </c>
      <c r="Q150" s="57" t="s">
        <v>27</v>
      </c>
      <c r="R150" s="70">
        <f>SUM(S150:S150)</f>
        <v>986</v>
      </c>
      <c r="S150" s="70">
        <f>+O150*P150</f>
        <v>986</v>
      </c>
      <c r="T150" s="85"/>
    </row>
    <row r="151" spans="1:20" ht="43.2" x14ac:dyDescent="0.3">
      <c r="A151" s="32" t="s">
        <v>117</v>
      </c>
      <c r="B151" s="49" t="s">
        <v>189</v>
      </c>
      <c r="C151" s="49" t="s">
        <v>189</v>
      </c>
      <c r="D151" s="13" t="s">
        <v>22</v>
      </c>
      <c r="E151" s="13" t="s">
        <v>23</v>
      </c>
      <c r="F151" s="13" t="s">
        <v>22</v>
      </c>
      <c r="G151" s="53" t="s">
        <v>24</v>
      </c>
      <c r="H151" s="53" t="s">
        <v>112</v>
      </c>
      <c r="I151" s="54" t="s">
        <v>113</v>
      </c>
      <c r="J151" s="50" t="s">
        <v>172</v>
      </c>
      <c r="K151" s="54" t="s">
        <v>232</v>
      </c>
      <c r="L151" s="22" t="s">
        <v>233</v>
      </c>
      <c r="M151" s="23" t="s">
        <v>27</v>
      </c>
      <c r="N151" s="12" t="s">
        <v>35</v>
      </c>
      <c r="O151" s="12">
        <v>5500</v>
      </c>
      <c r="P151" s="70">
        <v>1</v>
      </c>
      <c r="Q151" s="57" t="s">
        <v>27</v>
      </c>
      <c r="R151" s="70">
        <f t="shared" si="10"/>
        <v>5500</v>
      </c>
      <c r="S151" s="70">
        <f t="shared" si="11"/>
        <v>5500</v>
      </c>
      <c r="T151" s="85"/>
    </row>
    <row r="152" spans="1:20" ht="57.6" x14ac:dyDescent="0.3">
      <c r="A152" s="32" t="s">
        <v>117</v>
      </c>
      <c r="B152" s="49" t="s">
        <v>189</v>
      </c>
      <c r="C152" s="49" t="s">
        <v>189</v>
      </c>
      <c r="D152" s="13" t="s">
        <v>22</v>
      </c>
      <c r="E152" s="13" t="s">
        <v>39</v>
      </c>
      <c r="F152" s="13" t="s">
        <v>40</v>
      </c>
      <c r="G152" s="53" t="s">
        <v>225</v>
      </c>
      <c r="H152" s="53" t="s">
        <v>54</v>
      </c>
      <c r="I152" s="54" t="s">
        <v>226</v>
      </c>
      <c r="J152" s="54" t="s">
        <v>94</v>
      </c>
      <c r="K152" s="54" t="s">
        <v>95</v>
      </c>
      <c r="L152" s="29" t="s">
        <v>234</v>
      </c>
      <c r="M152" s="23" t="s">
        <v>27</v>
      </c>
      <c r="N152" s="12" t="s">
        <v>45</v>
      </c>
      <c r="O152" s="12">
        <v>1</v>
      </c>
      <c r="P152" s="70">
        <v>4681</v>
      </c>
      <c r="Q152" s="57" t="s">
        <v>27</v>
      </c>
      <c r="R152" s="70">
        <f t="shared" si="10"/>
        <v>4681</v>
      </c>
      <c r="S152" s="70">
        <f>+O152*P152</f>
        <v>4681</v>
      </c>
      <c r="T152" s="85"/>
    </row>
    <row r="153" spans="1:20" ht="57.6" x14ac:dyDescent="0.3">
      <c r="A153" s="32" t="s">
        <v>117</v>
      </c>
      <c r="B153" s="49" t="s">
        <v>189</v>
      </c>
      <c r="C153" s="49" t="s">
        <v>189</v>
      </c>
      <c r="D153" s="13" t="s">
        <v>22</v>
      </c>
      <c r="E153" s="13" t="s">
        <v>33</v>
      </c>
      <c r="F153" s="13" t="s">
        <v>34</v>
      </c>
      <c r="G153" s="53" t="s">
        <v>227</v>
      </c>
      <c r="H153" s="53" t="s">
        <v>54</v>
      </c>
      <c r="I153" s="54" t="s">
        <v>226</v>
      </c>
      <c r="J153" s="54" t="s">
        <v>94</v>
      </c>
      <c r="K153" s="54" t="s">
        <v>95</v>
      </c>
      <c r="L153" s="29" t="s">
        <v>234</v>
      </c>
      <c r="M153" s="23" t="s">
        <v>27</v>
      </c>
      <c r="N153" s="12" t="s">
        <v>45</v>
      </c>
      <c r="O153" s="12">
        <v>1</v>
      </c>
      <c r="P153" s="70">
        <v>30000</v>
      </c>
      <c r="Q153" s="57" t="s">
        <v>27</v>
      </c>
      <c r="R153" s="70">
        <f>SUM(S153:S153)</f>
        <v>30000</v>
      </c>
      <c r="S153" s="70">
        <f t="shared" si="11"/>
        <v>30000</v>
      </c>
      <c r="T153" s="85"/>
    </row>
    <row r="154" spans="1:20" ht="57.6" x14ac:dyDescent="0.3">
      <c r="A154" s="32" t="s">
        <v>117</v>
      </c>
      <c r="B154" s="49" t="s">
        <v>189</v>
      </c>
      <c r="C154" s="49" t="s">
        <v>189</v>
      </c>
      <c r="D154" s="13" t="s">
        <v>22</v>
      </c>
      <c r="E154" s="13" t="s">
        <v>41</v>
      </c>
      <c r="F154" s="13" t="s">
        <v>22</v>
      </c>
      <c r="G154" s="53" t="s">
        <v>132</v>
      </c>
      <c r="H154" s="53" t="s">
        <v>54</v>
      </c>
      <c r="I154" s="54" t="s">
        <v>226</v>
      </c>
      <c r="J154" s="54" t="s">
        <v>94</v>
      </c>
      <c r="K154" s="54" t="s">
        <v>95</v>
      </c>
      <c r="L154" s="29" t="s">
        <v>234</v>
      </c>
      <c r="M154" s="23" t="s">
        <v>27</v>
      </c>
      <c r="N154" s="12" t="s">
        <v>45</v>
      </c>
      <c r="O154" s="12">
        <v>1</v>
      </c>
      <c r="P154" s="70">
        <v>6167.87</v>
      </c>
      <c r="Q154" s="57" t="s">
        <v>27</v>
      </c>
      <c r="R154" s="70">
        <f t="shared" si="10"/>
        <v>6167.87</v>
      </c>
      <c r="S154" s="70">
        <f t="shared" si="11"/>
        <v>6167.87</v>
      </c>
      <c r="T154" s="85"/>
    </row>
    <row r="155" spans="1:20" ht="57.6" x14ac:dyDescent="0.3">
      <c r="A155" s="32" t="s">
        <v>117</v>
      </c>
      <c r="B155" s="49" t="s">
        <v>189</v>
      </c>
      <c r="C155" s="49" t="s">
        <v>189</v>
      </c>
      <c r="D155" s="13" t="s">
        <v>22</v>
      </c>
      <c r="E155" s="13" t="s">
        <v>30</v>
      </c>
      <c r="F155" s="13" t="s">
        <v>31</v>
      </c>
      <c r="G155" s="53" t="s">
        <v>32</v>
      </c>
      <c r="H155" s="53" t="s">
        <v>54</v>
      </c>
      <c r="I155" s="54" t="s">
        <v>226</v>
      </c>
      <c r="J155" s="54" t="s">
        <v>94</v>
      </c>
      <c r="K155" s="54" t="s">
        <v>95</v>
      </c>
      <c r="L155" s="29" t="s">
        <v>234</v>
      </c>
      <c r="M155" s="23" t="s">
        <v>27</v>
      </c>
      <c r="N155" s="12" t="s">
        <v>45</v>
      </c>
      <c r="O155" s="12">
        <v>1</v>
      </c>
      <c r="P155" s="70">
        <v>8200</v>
      </c>
      <c r="Q155" s="57" t="s">
        <v>27</v>
      </c>
      <c r="R155" s="70">
        <f t="shared" si="10"/>
        <v>8200</v>
      </c>
      <c r="S155" s="70">
        <f t="shared" si="11"/>
        <v>8200</v>
      </c>
      <c r="T155" s="85"/>
    </row>
    <row r="156" spans="1:20" ht="28.8" x14ac:dyDescent="0.3">
      <c r="A156" s="32" t="s">
        <v>117</v>
      </c>
      <c r="B156" s="49" t="s">
        <v>189</v>
      </c>
      <c r="C156" s="49" t="s">
        <v>189</v>
      </c>
      <c r="D156" s="13" t="s">
        <v>22</v>
      </c>
      <c r="E156" s="13" t="s">
        <v>23</v>
      </c>
      <c r="F156" s="13" t="s">
        <v>22</v>
      </c>
      <c r="G156" s="53" t="s">
        <v>24</v>
      </c>
      <c r="H156" s="53" t="s">
        <v>58</v>
      </c>
      <c r="I156" s="54" t="s">
        <v>199</v>
      </c>
      <c r="J156" s="50" t="s">
        <v>172</v>
      </c>
      <c r="K156" s="54" t="s">
        <v>235</v>
      </c>
      <c r="L156" s="29" t="s">
        <v>234</v>
      </c>
      <c r="M156" s="23" t="s">
        <v>27</v>
      </c>
      <c r="N156" s="12" t="s">
        <v>35</v>
      </c>
      <c r="O156" s="12">
        <v>500.69</v>
      </c>
      <c r="P156" s="70">
        <v>1</v>
      </c>
      <c r="Q156" s="57" t="s">
        <v>27</v>
      </c>
      <c r="R156" s="70">
        <f t="shared" si="10"/>
        <v>500.69</v>
      </c>
      <c r="S156" s="70">
        <f t="shared" si="11"/>
        <v>500.69</v>
      </c>
      <c r="T156" s="85"/>
    </row>
    <row r="157" spans="1:20" ht="28.8" x14ac:dyDescent="0.3">
      <c r="A157" s="32" t="s">
        <v>117</v>
      </c>
      <c r="B157" s="49" t="s">
        <v>189</v>
      </c>
      <c r="C157" s="49" t="s">
        <v>189</v>
      </c>
      <c r="D157" s="13" t="s">
        <v>22</v>
      </c>
      <c r="E157" s="13" t="s">
        <v>23</v>
      </c>
      <c r="F157" s="13" t="s">
        <v>22</v>
      </c>
      <c r="G157" s="53" t="s">
        <v>24</v>
      </c>
      <c r="H157" s="53" t="s">
        <v>56</v>
      </c>
      <c r="I157" s="54" t="s">
        <v>228</v>
      </c>
      <c r="J157" s="54" t="s">
        <v>236</v>
      </c>
      <c r="K157" s="54" t="s">
        <v>237</v>
      </c>
      <c r="L157" s="22" t="s">
        <v>26</v>
      </c>
      <c r="M157" s="23" t="s">
        <v>27</v>
      </c>
      <c r="N157" s="12" t="s">
        <v>28</v>
      </c>
      <c r="O157" s="12">
        <v>24</v>
      </c>
      <c r="P157" s="70">
        <v>82</v>
      </c>
      <c r="Q157" s="57" t="s">
        <v>27</v>
      </c>
      <c r="R157" s="70">
        <f>SUM(S157:S157)</f>
        <v>1968</v>
      </c>
      <c r="S157" s="70">
        <f>+O157*P157</f>
        <v>1968</v>
      </c>
      <c r="T157" s="85"/>
    </row>
    <row r="158" spans="1:20" ht="28.8" x14ac:dyDescent="0.3">
      <c r="A158" s="32" t="s">
        <v>117</v>
      </c>
      <c r="B158" s="49" t="s">
        <v>189</v>
      </c>
      <c r="C158" s="49" t="s">
        <v>189</v>
      </c>
      <c r="D158" s="13" t="s">
        <v>22</v>
      </c>
      <c r="E158" s="13" t="s">
        <v>23</v>
      </c>
      <c r="F158" s="13" t="s">
        <v>22</v>
      </c>
      <c r="G158" s="53" t="s">
        <v>24</v>
      </c>
      <c r="H158" s="53" t="s">
        <v>56</v>
      </c>
      <c r="I158" s="54" t="s">
        <v>228</v>
      </c>
      <c r="J158" s="54" t="s">
        <v>129</v>
      </c>
      <c r="K158" s="54" t="s">
        <v>130</v>
      </c>
      <c r="L158" s="22" t="s">
        <v>26</v>
      </c>
      <c r="M158" s="23" t="s">
        <v>27</v>
      </c>
      <c r="N158" s="12" t="s">
        <v>28</v>
      </c>
      <c r="O158" s="12">
        <v>2</v>
      </c>
      <c r="P158" s="70">
        <v>618</v>
      </c>
      <c r="Q158" s="57" t="s">
        <v>27</v>
      </c>
      <c r="R158" s="70">
        <f t="shared" si="10"/>
        <v>1236</v>
      </c>
      <c r="S158" s="70">
        <f t="shared" si="11"/>
        <v>1236</v>
      </c>
      <c r="T158" s="85"/>
    </row>
    <row r="159" spans="1:20" ht="28.8" x14ac:dyDescent="0.3">
      <c r="A159" s="32" t="s">
        <v>117</v>
      </c>
      <c r="B159" s="49" t="s">
        <v>189</v>
      </c>
      <c r="C159" s="49" t="s">
        <v>189</v>
      </c>
      <c r="D159" s="13" t="s">
        <v>22</v>
      </c>
      <c r="E159" s="13" t="s">
        <v>23</v>
      </c>
      <c r="F159" s="13" t="s">
        <v>22</v>
      </c>
      <c r="G159" s="53" t="s">
        <v>24</v>
      </c>
      <c r="H159" s="53" t="s">
        <v>56</v>
      </c>
      <c r="I159" s="54" t="s">
        <v>228</v>
      </c>
      <c r="J159" s="54" t="s">
        <v>238</v>
      </c>
      <c r="K159" s="54" t="s">
        <v>239</v>
      </c>
      <c r="L159" s="22" t="s">
        <v>26</v>
      </c>
      <c r="M159" s="23" t="s">
        <v>27</v>
      </c>
      <c r="N159" s="12" t="s">
        <v>28</v>
      </c>
      <c r="O159" s="12">
        <v>1</v>
      </c>
      <c r="P159" s="70">
        <v>853.01</v>
      </c>
      <c r="Q159" s="57" t="s">
        <v>27</v>
      </c>
      <c r="R159" s="70">
        <f t="shared" si="10"/>
        <v>853.01</v>
      </c>
      <c r="S159" s="70">
        <f t="shared" si="11"/>
        <v>853.01</v>
      </c>
      <c r="T159" s="85"/>
    </row>
    <row r="160" spans="1:20" ht="28.8" x14ac:dyDescent="0.3">
      <c r="A160" s="32" t="s">
        <v>117</v>
      </c>
      <c r="B160" s="49" t="s">
        <v>189</v>
      </c>
      <c r="C160" s="49" t="s">
        <v>189</v>
      </c>
      <c r="D160" s="13" t="s">
        <v>22</v>
      </c>
      <c r="E160" s="13" t="s">
        <v>23</v>
      </c>
      <c r="F160" s="13" t="s">
        <v>22</v>
      </c>
      <c r="G160" s="53" t="s">
        <v>24</v>
      </c>
      <c r="H160" s="53" t="s">
        <v>101</v>
      </c>
      <c r="I160" s="54" t="s">
        <v>102</v>
      </c>
      <c r="J160" s="54" t="s">
        <v>240</v>
      </c>
      <c r="K160" s="54" t="s">
        <v>241</v>
      </c>
      <c r="L160" s="22" t="s">
        <v>26</v>
      </c>
      <c r="M160" s="23" t="s">
        <v>27</v>
      </c>
      <c r="N160" s="12" t="s">
        <v>28</v>
      </c>
      <c r="O160" s="12">
        <v>1</v>
      </c>
      <c r="P160" s="70">
        <v>2895.99</v>
      </c>
      <c r="Q160" s="57" t="s">
        <v>27</v>
      </c>
      <c r="R160" s="70">
        <f t="shared" si="10"/>
        <v>2895.99</v>
      </c>
      <c r="S160" s="70">
        <f t="shared" si="11"/>
        <v>2895.99</v>
      </c>
      <c r="T160" s="85"/>
    </row>
    <row r="161" spans="1:20" ht="28.8" x14ac:dyDescent="0.3">
      <c r="A161" s="32" t="s">
        <v>117</v>
      </c>
      <c r="B161" s="49" t="s">
        <v>189</v>
      </c>
      <c r="C161" s="49" t="s">
        <v>189</v>
      </c>
      <c r="D161" s="13" t="s">
        <v>22</v>
      </c>
      <c r="E161" s="13" t="s">
        <v>39</v>
      </c>
      <c r="F161" s="13" t="s">
        <v>40</v>
      </c>
      <c r="G161" s="53" t="s">
        <v>225</v>
      </c>
      <c r="H161" s="53" t="s">
        <v>42</v>
      </c>
      <c r="I161" s="54" t="s">
        <v>155</v>
      </c>
      <c r="J161" s="54" t="s">
        <v>43</v>
      </c>
      <c r="K161" s="54" t="s">
        <v>44</v>
      </c>
      <c r="L161" s="22" t="s">
        <v>26</v>
      </c>
      <c r="M161" s="23" t="s">
        <v>27</v>
      </c>
      <c r="N161" s="12" t="s">
        <v>45</v>
      </c>
      <c r="O161" s="12">
        <v>1</v>
      </c>
      <c r="P161" s="70">
        <v>7424</v>
      </c>
      <c r="Q161" s="57" t="s">
        <v>27</v>
      </c>
      <c r="R161" s="70">
        <f t="shared" si="10"/>
        <v>7424</v>
      </c>
      <c r="S161" s="70">
        <f t="shared" si="11"/>
        <v>7424</v>
      </c>
      <c r="T161" s="85"/>
    </row>
    <row r="162" spans="1:20" ht="43.2" x14ac:dyDescent="0.3">
      <c r="A162" s="32" t="s">
        <v>117</v>
      </c>
      <c r="B162" s="49" t="s">
        <v>189</v>
      </c>
      <c r="C162" s="49" t="s">
        <v>189</v>
      </c>
      <c r="D162" s="13" t="s">
        <v>22</v>
      </c>
      <c r="E162" s="13" t="s">
        <v>23</v>
      </c>
      <c r="F162" s="13" t="s">
        <v>22</v>
      </c>
      <c r="G162" s="53" t="s">
        <v>47</v>
      </c>
      <c r="H162" s="53" t="s">
        <v>57</v>
      </c>
      <c r="I162" s="54" t="s">
        <v>200</v>
      </c>
      <c r="J162" s="50" t="s">
        <v>172</v>
      </c>
      <c r="K162" s="54" t="s">
        <v>242</v>
      </c>
      <c r="L162" s="22" t="s">
        <v>243</v>
      </c>
      <c r="M162" s="23" t="s">
        <v>27</v>
      </c>
      <c r="N162" s="12" t="s">
        <v>35</v>
      </c>
      <c r="O162" s="12">
        <v>4470</v>
      </c>
      <c r="P162" s="70">
        <v>1</v>
      </c>
      <c r="Q162" s="57" t="s">
        <v>27</v>
      </c>
      <c r="R162" s="70">
        <f t="shared" si="10"/>
        <v>4470</v>
      </c>
      <c r="S162" s="70">
        <f t="shared" si="11"/>
        <v>4470</v>
      </c>
      <c r="T162" s="85"/>
    </row>
    <row r="163" spans="1:20" ht="43.2" x14ac:dyDescent="0.3">
      <c r="A163" s="32" t="s">
        <v>117</v>
      </c>
      <c r="B163" s="49" t="s">
        <v>189</v>
      </c>
      <c r="C163" s="49" t="s">
        <v>189</v>
      </c>
      <c r="D163" s="13" t="s">
        <v>22</v>
      </c>
      <c r="E163" s="13" t="s">
        <v>30</v>
      </c>
      <c r="F163" s="13" t="s">
        <v>31</v>
      </c>
      <c r="G163" s="53" t="s">
        <v>32</v>
      </c>
      <c r="H163" s="53" t="s">
        <v>52</v>
      </c>
      <c r="I163" s="54" t="s">
        <v>133</v>
      </c>
      <c r="J163" s="50" t="s">
        <v>172</v>
      </c>
      <c r="K163" s="54" t="s">
        <v>244</v>
      </c>
      <c r="L163" s="22" t="s">
        <v>245</v>
      </c>
      <c r="M163" s="23" t="s">
        <v>27</v>
      </c>
      <c r="N163" s="12" t="s">
        <v>35</v>
      </c>
      <c r="O163" s="12">
        <v>4470</v>
      </c>
      <c r="P163" s="70">
        <v>1</v>
      </c>
      <c r="Q163" s="57" t="s">
        <v>27</v>
      </c>
      <c r="R163" s="70">
        <f t="shared" si="10"/>
        <v>4470</v>
      </c>
      <c r="S163" s="70">
        <f t="shared" si="11"/>
        <v>4470</v>
      </c>
      <c r="T163" s="85"/>
    </row>
    <row r="164" spans="1:20" ht="28.8" x14ac:dyDescent="0.3">
      <c r="A164" s="32" t="s">
        <v>117</v>
      </c>
      <c r="B164" s="49" t="s">
        <v>189</v>
      </c>
      <c r="C164" s="49" t="s">
        <v>189</v>
      </c>
      <c r="D164" s="13" t="s">
        <v>22</v>
      </c>
      <c r="E164" s="13" t="s">
        <v>23</v>
      </c>
      <c r="F164" s="13" t="s">
        <v>22</v>
      </c>
      <c r="G164" s="53" t="s">
        <v>47</v>
      </c>
      <c r="H164" s="53" t="s">
        <v>57</v>
      </c>
      <c r="I164" s="54" t="s">
        <v>200</v>
      </c>
      <c r="J164" s="50" t="s">
        <v>172</v>
      </c>
      <c r="K164" s="54" t="s">
        <v>246</v>
      </c>
      <c r="L164" s="56" t="s">
        <v>247</v>
      </c>
      <c r="M164" s="23" t="s">
        <v>27</v>
      </c>
      <c r="N164" s="12" t="s">
        <v>35</v>
      </c>
      <c r="O164" s="12">
        <v>4470</v>
      </c>
      <c r="P164" s="70">
        <v>1</v>
      </c>
      <c r="Q164" s="57" t="s">
        <v>27</v>
      </c>
      <c r="R164" s="70">
        <f t="shared" si="10"/>
        <v>4470</v>
      </c>
      <c r="S164" s="70">
        <f t="shared" si="11"/>
        <v>4470</v>
      </c>
      <c r="T164" s="85"/>
    </row>
    <row r="165" spans="1:20" ht="28.8" x14ac:dyDescent="0.3">
      <c r="A165" s="32" t="s">
        <v>117</v>
      </c>
      <c r="B165" s="49" t="s">
        <v>189</v>
      </c>
      <c r="C165" s="49" t="s">
        <v>189</v>
      </c>
      <c r="D165" s="13" t="s">
        <v>22</v>
      </c>
      <c r="E165" s="13" t="s">
        <v>23</v>
      </c>
      <c r="F165" s="13" t="s">
        <v>22</v>
      </c>
      <c r="G165" s="53" t="s">
        <v>47</v>
      </c>
      <c r="H165" s="53" t="s">
        <v>57</v>
      </c>
      <c r="I165" s="54" t="s">
        <v>200</v>
      </c>
      <c r="J165" s="50" t="s">
        <v>172</v>
      </c>
      <c r="K165" s="54" t="s">
        <v>248</v>
      </c>
      <c r="L165" s="22" t="s">
        <v>249</v>
      </c>
      <c r="M165" s="23" t="s">
        <v>27</v>
      </c>
      <c r="N165" s="12" t="s">
        <v>35</v>
      </c>
      <c r="O165" s="12">
        <v>4470</v>
      </c>
      <c r="P165" s="70">
        <v>1</v>
      </c>
      <c r="Q165" s="57" t="s">
        <v>27</v>
      </c>
      <c r="R165" s="70">
        <f t="shared" si="10"/>
        <v>4470</v>
      </c>
      <c r="S165" s="70">
        <f t="shared" si="11"/>
        <v>4470</v>
      </c>
      <c r="T165" s="85"/>
    </row>
    <row r="166" spans="1:20" ht="28.8" x14ac:dyDescent="0.3">
      <c r="A166" s="32" t="s">
        <v>117</v>
      </c>
      <c r="B166" s="49" t="s">
        <v>189</v>
      </c>
      <c r="C166" s="49" t="s">
        <v>189</v>
      </c>
      <c r="D166" s="13" t="s">
        <v>22</v>
      </c>
      <c r="E166" s="13" t="s">
        <v>23</v>
      </c>
      <c r="F166" s="13" t="s">
        <v>22</v>
      </c>
      <c r="G166" s="53" t="s">
        <v>47</v>
      </c>
      <c r="H166" s="53" t="s">
        <v>52</v>
      </c>
      <c r="I166" s="54" t="s">
        <v>133</v>
      </c>
      <c r="J166" s="50" t="s">
        <v>172</v>
      </c>
      <c r="K166" s="54" t="s">
        <v>250</v>
      </c>
      <c r="L166" s="22" t="s">
        <v>251</v>
      </c>
      <c r="M166" s="23" t="s">
        <v>27</v>
      </c>
      <c r="N166" s="12" t="s">
        <v>35</v>
      </c>
      <c r="O166" s="12">
        <v>4470</v>
      </c>
      <c r="P166" s="70">
        <v>1</v>
      </c>
      <c r="Q166" s="57" t="s">
        <v>27</v>
      </c>
      <c r="R166" s="70">
        <f t="shared" si="10"/>
        <v>4470</v>
      </c>
      <c r="S166" s="70">
        <f t="shared" si="11"/>
        <v>4470</v>
      </c>
      <c r="T166" s="85"/>
    </row>
    <row r="167" spans="1:20" ht="43.2" x14ac:dyDescent="0.3">
      <c r="A167" s="32" t="s">
        <v>117</v>
      </c>
      <c r="B167" s="49" t="s">
        <v>189</v>
      </c>
      <c r="C167" s="49" t="s">
        <v>189</v>
      </c>
      <c r="D167" s="13" t="s">
        <v>22</v>
      </c>
      <c r="E167" s="13" t="s">
        <v>23</v>
      </c>
      <c r="F167" s="13" t="s">
        <v>22</v>
      </c>
      <c r="G167" s="53" t="s">
        <v>47</v>
      </c>
      <c r="H167" s="53" t="s">
        <v>57</v>
      </c>
      <c r="I167" s="54" t="s">
        <v>200</v>
      </c>
      <c r="J167" s="50" t="s">
        <v>172</v>
      </c>
      <c r="K167" s="54" t="s">
        <v>252</v>
      </c>
      <c r="L167" s="22" t="s">
        <v>253</v>
      </c>
      <c r="M167" s="23" t="s">
        <v>27</v>
      </c>
      <c r="N167" s="12" t="s">
        <v>35</v>
      </c>
      <c r="O167" s="12">
        <v>4470</v>
      </c>
      <c r="P167" s="70">
        <v>1</v>
      </c>
      <c r="Q167" s="57" t="s">
        <v>27</v>
      </c>
      <c r="R167" s="70">
        <f t="shared" si="10"/>
        <v>4470</v>
      </c>
      <c r="S167" s="70">
        <f t="shared" si="11"/>
        <v>4470</v>
      </c>
      <c r="T167" s="85"/>
    </row>
    <row r="168" spans="1:20" ht="43.2" x14ac:dyDescent="0.3">
      <c r="A168" s="32" t="s">
        <v>117</v>
      </c>
      <c r="B168" s="49" t="s">
        <v>189</v>
      </c>
      <c r="C168" s="49" t="s">
        <v>189</v>
      </c>
      <c r="D168" s="13" t="s">
        <v>22</v>
      </c>
      <c r="E168" s="13" t="s">
        <v>30</v>
      </c>
      <c r="F168" s="13" t="s">
        <v>31</v>
      </c>
      <c r="G168" s="53" t="s">
        <v>32</v>
      </c>
      <c r="H168" s="53" t="s">
        <v>52</v>
      </c>
      <c r="I168" s="54" t="s">
        <v>133</v>
      </c>
      <c r="J168" s="50" t="s">
        <v>172</v>
      </c>
      <c r="K168" s="54" t="s">
        <v>254</v>
      </c>
      <c r="L168" s="55" t="s">
        <v>245</v>
      </c>
      <c r="M168" s="23" t="s">
        <v>27</v>
      </c>
      <c r="N168" s="12" t="s">
        <v>35</v>
      </c>
      <c r="O168" s="12">
        <v>4470</v>
      </c>
      <c r="P168" s="70">
        <v>1</v>
      </c>
      <c r="Q168" s="57" t="s">
        <v>27</v>
      </c>
      <c r="R168" s="70">
        <f t="shared" si="10"/>
        <v>4470</v>
      </c>
      <c r="S168" s="70">
        <f t="shared" si="11"/>
        <v>4470</v>
      </c>
      <c r="T168" s="85"/>
    </row>
    <row r="169" spans="1:20" ht="28.8" x14ac:dyDescent="0.3">
      <c r="A169" s="32" t="s">
        <v>117</v>
      </c>
      <c r="B169" s="49" t="s">
        <v>189</v>
      </c>
      <c r="C169" s="49" t="s">
        <v>189</v>
      </c>
      <c r="D169" s="13" t="s">
        <v>22</v>
      </c>
      <c r="E169" s="13" t="s">
        <v>23</v>
      </c>
      <c r="F169" s="13" t="s">
        <v>22</v>
      </c>
      <c r="G169" s="53" t="s">
        <v>47</v>
      </c>
      <c r="H169" s="53" t="s">
        <v>57</v>
      </c>
      <c r="I169" s="54" t="s">
        <v>200</v>
      </c>
      <c r="J169" s="50" t="s">
        <v>172</v>
      </c>
      <c r="K169" s="54" t="s">
        <v>255</v>
      </c>
      <c r="L169" s="22" t="s">
        <v>247</v>
      </c>
      <c r="M169" s="23" t="s">
        <v>27</v>
      </c>
      <c r="N169" s="12" t="s">
        <v>35</v>
      </c>
      <c r="O169" s="12">
        <v>4470</v>
      </c>
      <c r="P169" s="70">
        <v>1</v>
      </c>
      <c r="Q169" s="57" t="s">
        <v>27</v>
      </c>
      <c r="R169" s="70">
        <f t="shared" si="10"/>
        <v>4470</v>
      </c>
      <c r="S169" s="70">
        <f t="shared" si="11"/>
        <v>4470</v>
      </c>
      <c r="T169" s="85"/>
    </row>
    <row r="170" spans="1:20" ht="28.8" x14ac:dyDescent="0.3">
      <c r="A170" s="32" t="s">
        <v>117</v>
      </c>
      <c r="B170" s="49" t="s">
        <v>189</v>
      </c>
      <c r="C170" s="49" t="s">
        <v>189</v>
      </c>
      <c r="D170" s="13" t="s">
        <v>22</v>
      </c>
      <c r="E170" s="13" t="s">
        <v>23</v>
      </c>
      <c r="F170" s="13" t="s">
        <v>22</v>
      </c>
      <c r="G170" s="53" t="s">
        <v>47</v>
      </c>
      <c r="H170" s="53" t="s">
        <v>57</v>
      </c>
      <c r="I170" s="54" t="s">
        <v>200</v>
      </c>
      <c r="J170" s="50" t="s">
        <v>172</v>
      </c>
      <c r="K170" s="54" t="s">
        <v>256</v>
      </c>
      <c r="L170" s="29" t="s">
        <v>249</v>
      </c>
      <c r="M170" s="23" t="s">
        <v>27</v>
      </c>
      <c r="N170" s="12" t="s">
        <v>35</v>
      </c>
      <c r="O170" s="12">
        <v>4470</v>
      </c>
      <c r="P170" s="70">
        <v>1</v>
      </c>
      <c r="Q170" s="57" t="s">
        <v>27</v>
      </c>
      <c r="R170" s="70">
        <f t="shared" si="10"/>
        <v>4470</v>
      </c>
      <c r="S170" s="70">
        <f t="shared" si="11"/>
        <v>4470</v>
      </c>
      <c r="T170" s="85"/>
    </row>
    <row r="171" spans="1:20" ht="28.8" x14ac:dyDescent="0.3">
      <c r="A171" s="32" t="s">
        <v>117</v>
      </c>
      <c r="B171" s="49" t="s">
        <v>189</v>
      </c>
      <c r="C171" s="49" t="s">
        <v>189</v>
      </c>
      <c r="D171" s="13" t="s">
        <v>22</v>
      </c>
      <c r="E171" s="13" t="s">
        <v>23</v>
      </c>
      <c r="F171" s="13" t="s">
        <v>22</v>
      </c>
      <c r="G171" s="53" t="s">
        <v>47</v>
      </c>
      <c r="H171" s="53" t="s">
        <v>52</v>
      </c>
      <c r="I171" s="54" t="s">
        <v>133</v>
      </c>
      <c r="J171" s="50" t="s">
        <v>172</v>
      </c>
      <c r="K171" s="54" t="s">
        <v>257</v>
      </c>
      <c r="L171" s="29" t="s">
        <v>251</v>
      </c>
      <c r="M171" s="23" t="s">
        <v>27</v>
      </c>
      <c r="N171" s="12" t="s">
        <v>35</v>
      </c>
      <c r="O171" s="12">
        <v>4470</v>
      </c>
      <c r="P171" s="70">
        <v>1</v>
      </c>
      <c r="Q171" s="57" t="s">
        <v>27</v>
      </c>
      <c r="R171" s="70">
        <f>SUM(S171:S171)</f>
        <v>4470</v>
      </c>
      <c r="S171" s="70">
        <f>+O171*P171</f>
        <v>4470</v>
      </c>
      <c r="T171" s="85"/>
    </row>
    <row r="172" spans="1:20" ht="57.6" x14ac:dyDescent="0.3">
      <c r="A172" s="32" t="s">
        <v>117</v>
      </c>
      <c r="B172" s="73" t="s">
        <v>191</v>
      </c>
      <c r="C172" s="73" t="s">
        <v>191</v>
      </c>
      <c r="D172" s="73" t="s">
        <v>22</v>
      </c>
      <c r="E172" s="73" t="s">
        <v>33</v>
      </c>
      <c r="F172" s="73" t="s">
        <v>34</v>
      </c>
      <c r="G172" s="73" t="s">
        <v>227</v>
      </c>
      <c r="H172" s="73" t="s">
        <v>54</v>
      </c>
      <c r="I172" s="53" t="s">
        <v>315</v>
      </c>
      <c r="J172" s="74" t="s">
        <v>316</v>
      </c>
      <c r="K172" s="54" t="s">
        <v>317</v>
      </c>
      <c r="L172" s="74" t="s">
        <v>258</v>
      </c>
      <c r="M172" s="74" t="s">
        <v>258</v>
      </c>
      <c r="N172" s="74" t="s">
        <v>28</v>
      </c>
      <c r="O172" s="74">
        <v>5</v>
      </c>
      <c r="P172" s="70">
        <v>195</v>
      </c>
      <c r="Q172" s="44" t="s">
        <v>27</v>
      </c>
      <c r="R172" s="70">
        <v>39</v>
      </c>
      <c r="S172" s="70">
        <v>39</v>
      </c>
      <c r="T172" s="85"/>
    </row>
    <row r="173" spans="1:20" ht="57.6" x14ac:dyDescent="0.3">
      <c r="A173" s="32" t="s">
        <v>117</v>
      </c>
      <c r="B173" s="73" t="s">
        <v>191</v>
      </c>
      <c r="C173" s="73" t="s">
        <v>191</v>
      </c>
      <c r="D173" s="73" t="s">
        <v>22</v>
      </c>
      <c r="E173" s="73" t="s">
        <v>30</v>
      </c>
      <c r="F173" s="73" t="s">
        <v>46</v>
      </c>
      <c r="G173" s="73" t="s">
        <v>96</v>
      </c>
      <c r="H173" s="73" t="s">
        <v>54</v>
      </c>
      <c r="I173" s="53" t="s">
        <v>315</v>
      </c>
      <c r="J173" s="74" t="s">
        <v>318</v>
      </c>
      <c r="K173" s="54" t="s">
        <v>319</v>
      </c>
      <c r="L173" s="74" t="s">
        <v>258</v>
      </c>
      <c r="M173" s="74" t="s">
        <v>258</v>
      </c>
      <c r="N173" s="74" t="s">
        <v>28</v>
      </c>
      <c r="O173" s="74">
        <v>300</v>
      </c>
      <c r="P173" s="70">
        <v>600</v>
      </c>
      <c r="Q173" s="44" t="s">
        <v>27</v>
      </c>
      <c r="R173" s="70">
        <v>2</v>
      </c>
      <c r="S173" s="70">
        <v>2</v>
      </c>
      <c r="T173" s="85"/>
    </row>
    <row r="174" spans="1:20" ht="57.6" x14ac:dyDescent="0.3">
      <c r="A174" s="32" t="s">
        <v>117</v>
      </c>
      <c r="B174" s="73" t="s">
        <v>191</v>
      </c>
      <c r="C174" s="73" t="s">
        <v>191</v>
      </c>
      <c r="D174" s="73" t="s">
        <v>22</v>
      </c>
      <c r="E174" s="73" t="s">
        <v>41</v>
      </c>
      <c r="F174" s="73" t="s">
        <v>22</v>
      </c>
      <c r="G174" s="73" t="s">
        <v>132</v>
      </c>
      <c r="H174" s="73" t="s">
        <v>54</v>
      </c>
      <c r="I174" s="53" t="s">
        <v>315</v>
      </c>
      <c r="J174" s="74" t="s">
        <v>187</v>
      </c>
      <c r="K174" s="54" t="s">
        <v>188</v>
      </c>
      <c r="L174" s="74" t="s">
        <v>258</v>
      </c>
      <c r="M174" s="74" t="s">
        <v>258</v>
      </c>
      <c r="N174" s="74" t="s">
        <v>28</v>
      </c>
      <c r="O174" s="74">
        <v>100</v>
      </c>
      <c r="P174" s="70">
        <v>6100</v>
      </c>
      <c r="Q174" s="44" t="s">
        <v>27</v>
      </c>
      <c r="R174" s="70">
        <v>61</v>
      </c>
      <c r="S174" s="70">
        <v>61</v>
      </c>
      <c r="T174" s="85"/>
    </row>
    <row r="175" spans="1:20" ht="57.6" x14ac:dyDescent="0.3">
      <c r="A175" s="32" t="s">
        <v>117</v>
      </c>
      <c r="B175" s="73" t="s">
        <v>191</v>
      </c>
      <c r="C175" s="73" t="s">
        <v>191</v>
      </c>
      <c r="D175" s="73" t="s">
        <v>22</v>
      </c>
      <c r="E175" s="73" t="s">
        <v>41</v>
      </c>
      <c r="F175" s="73" t="s">
        <v>22</v>
      </c>
      <c r="G175" s="73" t="s">
        <v>132</v>
      </c>
      <c r="H175" s="73" t="s">
        <v>54</v>
      </c>
      <c r="I175" s="53" t="s">
        <v>315</v>
      </c>
      <c r="J175" s="74" t="s">
        <v>320</v>
      </c>
      <c r="K175" s="54" t="s">
        <v>193</v>
      </c>
      <c r="L175" s="74" t="s">
        <v>258</v>
      </c>
      <c r="M175" s="74" t="s">
        <v>258</v>
      </c>
      <c r="N175" s="74" t="s">
        <v>28</v>
      </c>
      <c r="O175" s="74">
        <v>1</v>
      </c>
      <c r="P175" s="70">
        <v>67</v>
      </c>
      <c r="Q175" s="44" t="s">
        <v>27</v>
      </c>
      <c r="R175" s="70">
        <v>67</v>
      </c>
      <c r="S175" s="70">
        <v>67</v>
      </c>
      <c r="T175" s="85"/>
    </row>
    <row r="176" spans="1:20" ht="57.6" x14ac:dyDescent="0.3">
      <c r="A176" s="32" t="s">
        <v>117</v>
      </c>
      <c r="B176" s="73" t="s">
        <v>191</v>
      </c>
      <c r="C176" s="73" t="s">
        <v>191</v>
      </c>
      <c r="D176" s="73" t="s">
        <v>22</v>
      </c>
      <c r="E176" s="73" t="s">
        <v>30</v>
      </c>
      <c r="F176" s="73" t="s">
        <v>31</v>
      </c>
      <c r="G176" s="73" t="s">
        <v>32</v>
      </c>
      <c r="H176" s="73" t="s">
        <v>54</v>
      </c>
      <c r="I176" s="53" t="s">
        <v>315</v>
      </c>
      <c r="J176" s="74" t="s">
        <v>187</v>
      </c>
      <c r="K176" s="54" t="s">
        <v>188</v>
      </c>
      <c r="L176" s="74" t="s">
        <v>258</v>
      </c>
      <c r="M176" s="74" t="s">
        <v>258</v>
      </c>
      <c r="N176" s="74" t="s">
        <v>28</v>
      </c>
      <c r="O176" s="74">
        <v>100</v>
      </c>
      <c r="P176" s="70">
        <v>8200</v>
      </c>
      <c r="Q176" s="44" t="s">
        <v>27</v>
      </c>
      <c r="R176" s="70">
        <v>82</v>
      </c>
      <c r="S176" s="70">
        <v>82</v>
      </c>
      <c r="T176" s="85"/>
    </row>
    <row r="177" spans="1:20" ht="57.6" x14ac:dyDescent="0.3">
      <c r="A177" s="32" t="s">
        <v>117</v>
      </c>
      <c r="B177" s="73" t="s">
        <v>191</v>
      </c>
      <c r="C177" s="73" t="s">
        <v>191</v>
      </c>
      <c r="D177" s="73" t="s">
        <v>22</v>
      </c>
      <c r="E177" s="73" t="s">
        <v>30</v>
      </c>
      <c r="F177" s="73" t="s">
        <v>31</v>
      </c>
      <c r="G177" s="73" t="s">
        <v>32</v>
      </c>
      <c r="H177" s="73" t="s">
        <v>54</v>
      </c>
      <c r="I177" s="53" t="s">
        <v>315</v>
      </c>
      <c r="J177" s="74" t="s">
        <v>321</v>
      </c>
      <c r="K177" s="54" t="s">
        <v>192</v>
      </c>
      <c r="L177" s="74" t="s">
        <v>258</v>
      </c>
      <c r="M177" s="74" t="s">
        <v>258</v>
      </c>
      <c r="N177" s="74" t="s">
        <v>28</v>
      </c>
      <c r="O177" s="74">
        <v>10</v>
      </c>
      <c r="P177" s="70">
        <v>60</v>
      </c>
      <c r="Q177" s="44" t="s">
        <v>27</v>
      </c>
      <c r="R177" s="70">
        <v>6</v>
      </c>
      <c r="S177" s="70">
        <v>6</v>
      </c>
      <c r="T177" s="85"/>
    </row>
    <row r="178" spans="1:20" ht="28.8" x14ac:dyDescent="0.3">
      <c r="A178" s="32" t="s">
        <v>117</v>
      </c>
      <c r="B178" s="73" t="s">
        <v>191</v>
      </c>
      <c r="C178" s="73" t="s">
        <v>191</v>
      </c>
      <c r="D178" s="73" t="s">
        <v>22</v>
      </c>
      <c r="E178" s="73" t="s">
        <v>23</v>
      </c>
      <c r="F178" s="73" t="s">
        <v>22</v>
      </c>
      <c r="G178" s="73" t="s">
        <v>47</v>
      </c>
      <c r="H178" s="73" t="s">
        <v>109</v>
      </c>
      <c r="I178" s="53" t="s">
        <v>110</v>
      </c>
      <c r="J178" s="74" t="s">
        <v>26</v>
      </c>
      <c r="K178" s="54" t="s">
        <v>322</v>
      </c>
      <c r="L178" s="74" t="s">
        <v>323</v>
      </c>
      <c r="M178" s="74" t="s">
        <v>258</v>
      </c>
      <c r="N178" s="74" t="s">
        <v>35</v>
      </c>
      <c r="O178" s="74">
        <v>1</v>
      </c>
      <c r="P178" s="70">
        <v>67680</v>
      </c>
      <c r="Q178" s="44" t="s">
        <v>27</v>
      </c>
      <c r="R178" s="70">
        <v>58344.83</v>
      </c>
      <c r="S178" s="70">
        <v>58344.83</v>
      </c>
      <c r="T178" s="85"/>
    </row>
    <row r="179" spans="1:20" ht="28.8" x14ac:dyDescent="0.3">
      <c r="A179" s="32" t="s">
        <v>117</v>
      </c>
      <c r="B179" s="73" t="s">
        <v>191</v>
      </c>
      <c r="C179" s="73" t="s">
        <v>191</v>
      </c>
      <c r="D179" s="73" t="s">
        <v>22</v>
      </c>
      <c r="E179" s="73" t="s">
        <v>23</v>
      </c>
      <c r="F179" s="73" t="s">
        <v>22</v>
      </c>
      <c r="G179" s="73" t="s">
        <v>47</v>
      </c>
      <c r="H179" s="73" t="s">
        <v>52</v>
      </c>
      <c r="I179" s="53" t="s">
        <v>133</v>
      </c>
      <c r="J179" s="74" t="s">
        <v>26</v>
      </c>
      <c r="K179" s="54" t="s">
        <v>324</v>
      </c>
      <c r="L179" s="74" t="s">
        <v>325</v>
      </c>
      <c r="M179" s="74" t="s">
        <v>258</v>
      </c>
      <c r="N179" s="74" t="s">
        <v>35</v>
      </c>
      <c r="O179" s="74">
        <v>1</v>
      </c>
      <c r="P179" s="70">
        <v>3814</v>
      </c>
      <c r="Q179" s="44" t="s">
        <v>27</v>
      </c>
      <c r="R179" s="70">
        <v>3287.931</v>
      </c>
      <c r="S179" s="70">
        <v>3287.931</v>
      </c>
      <c r="T179" s="85"/>
    </row>
    <row r="180" spans="1:20" ht="28.8" x14ac:dyDescent="0.3">
      <c r="A180" s="32" t="s">
        <v>117</v>
      </c>
      <c r="B180" s="73" t="s">
        <v>191</v>
      </c>
      <c r="C180" s="73" t="s">
        <v>191</v>
      </c>
      <c r="D180" s="73" t="s">
        <v>22</v>
      </c>
      <c r="E180" s="73" t="s">
        <v>23</v>
      </c>
      <c r="F180" s="73" t="s">
        <v>22</v>
      </c>
      <c r="G180" s="73" t="s">
        <v>47</v>
      </c>
      <c r="H180" s="73" t="s">
        <v>52</v>
      </c>
      <c r="I180" s="53" t="s">
        <v>133</v>
      </c>
      <c r="J180" s="74" t="s">
        <v>26</v>
      </c>
      <c r="K180" s="54" t="s">
        <v>324</v>
      </c>
      <c r="L180" s="74" t="s">
        <v>326</v>
      </c>
      <c r="M180" s="74" t="s">
        <v>258</v>
      </c>
      <c r="N180" s="74" t="s">
        <v>35</v>
      </c>
      <c r="O180" s="74">
        <v>1</v>
      </c>
      <c r="P180" s="70">
        <v>3814</v>
      </c>
      <c r="Q180" s="44" t="s">
        <v>27</v>
      </c>
      <c r="R180" s="70">
        <v>3287.931</v>
      </c>
      <c r="S180" s="70">
        <v>3287.931</v>
      </c>
      <c r="T180" s="85"/>
    </row>
    <row r="181" spans="1:20" ht="28.8" x14ac:dyDescent="0.3">
      <c r="A181" s="32" t="s">
        <v>117</v>
      </c>
      <c r="B181" s="73" t="s">
        <v>191</v>
      </c>
      <c r="C181" s="73" t="s">
        <v>191</v>
      </c>
      <c r="D181" s="73" t="s">
        <v>22</v>
      </c>
      <c r="E181" s="73" t="s">
        <v>23</v>
      </c>
      <c r="F181" s="73" t="s">
        <v>22</v>
      </c>
      <c r="G181" s="73" t="s">
        <v>47</v>
      </c>
      <c r="H181" s="73" t="s">
        <v>52</v>
      </c>
      <c r="I181" s="53" t="s">
        <v>133</v>
      </c>
      <c r="J181" s="74" t="s">
        <v>26</v>
      </c>
      <c r="K181" s="54" t="s">
        <v>327</v>
      </c>
      <c r="L181" s="74" t="s">
        <v>325</v>
      </c>
      <c r="M181" s="74" t="s">
        <v>258</v>
      </c>
      <c r="N181" s="74" t="s">
        <v>35</v>
      </c>
      <c r="O181" s="74">
        <v>1</v>
      </c>
      <c r="P181" s="70">
        <v>3813.99</v>
      </c>
      <c r="Q181" s="44" t="s">
        <v>27</v>
      </c>
      <c r="R181" s="70">
        <v>3287.931</v>
      </c>
      <c r="S181" s="70">
        <v>3287.931</v>
      </c>
      <c r="T181" s="85"/>
    </row>
    <row r="182" spans="1:20" ht="28.8" x14ac:dyDescent="0.3">
      <c r="A182" s="32" t="s">
        <v>117</v>
      </c>
      <c r="B182" s="73" t="s">
        <v>191</v>
      </c>
      <c r="C182" s="73" t="s">
        <v>191</v>
      </c>
      <c r="D182" s="73" t="s">
        <v>22</v>
      </c>
      <c r="E182" s="73" t="s">
        <v>23</v>
      </c>
      <c r="F182" s="73" t="s">
        <v>22</v>
      </c>
      <c r="G182" s="73" t="s">
        <v>47</v>
      </c>
      <c r="H182" s="73" t="s">
        <v>52</v>
      </c>
      <c r="I182" s="53" t="s">
        <v>133</v>
      </c>
      <c r="J182" s="74" t="s">
        <v>26</v>
      </c>
      <c r="K182" s="54" t="s">
        <v>327</v>
      </c>
      <c r="L182" s="74" t="s">
        <v>326</v>
      </c>
      <c r="M182" s="74" t="s">
        <v>258</v>
      </c>
      <c r="N182" s="74" t="s">
        <v>35</v>
      </c>
      <c r="O182" s="74">
        <v>1</v>
      </c>
      <c r="P182" s="70">
        <v>3814</v>
      </c>
      <c r="Q182" s="44" t="s">
        <v>27</v>
      </c>
      <c r="R182" s="70">
        <v>3287.931</v>
      </c>
      <c r="S182" s="70">
        <v>3287.931</v>
      </c>
      <c r="T182" s="85"/>
    </row>
    <row r="183" spans="1:20" ht="28.8" x14ac:dyDescent="0.3">
      <c r="A183" s="32" t="s">
        <v>117</v>
      </c>
      <c r="B183" s="73" t="s">
        <v>191</v>
      </c>
      <c r="C183" s="73" t="s">
        <v>191</v>
      </c>
      <c r="D183" s="73" t="s">
        <v>22</v>
      </c>
      <c r="E183" s="73" t="s">
        <v>23</v>
      </c>
      <c r="F183" s="73" t="s">
        <v>22</v>
      </c>
      <c r="G183" s="73" t="s">
        <v>24</v>
      </c>
      <c r="H183" s="73" t="s">
        <v>55</v>
      </c>
      <c r="I183" s="53" t="s">
        <v>328</v>
      </c>
      <c r="J183" s="74" t="s">
        <v>26</v>
      </c>
      <c r="K183" s="54" t="s">
        <v>329</v>
      </c>
      <c r="L183" s="74" t="s">
        <v>258</v>
      </c>
      <c r="M183" s="74" t="s">
        <v>258</v>
      </c>
      <c r="N183" s="74" t="s">
        <v>35</v>
      </c>
      <c r="O183" s="74">
        <v>1</v>
      </c>
      <c r="P183" s="70">
        <v>707.6</v>
      </c>
      <c r="Q183" s="44" t="s">
        <v>27</v>
      </c>
      <c r="R183" s="70">
        <v>707.6</v>
      </c>
      <c r="S183" s="70">
        <v>707.6</v>
      </c>
      <c r="T183" s="85"/>
    </row>
    <row r="184" spans="1:20" ht="43.2" x14ac:dyDescent="0.3">
      <c r="A184" s="32" t="s">
        <v>117</v>
      </c>
      <c r="B184" s="73" t="s">
        <v>191</v>
      </c>
      <c r="C184" s="73" t="s">
        <v>191</v>
      </c>
      <c r="D184" s="73" t="s">
        <v>22</v>
      </c>
      <c r="E184" s="73" t="s">
        <v>23</v>
      </c>
      <c r="F184" s="73" t="s">
        <v>22</v>
      </c>
      <c r="G184" s="73" t="s">
        <v>24</v>
      </c>
      <c r="H184" s="73" t="s">
        <v>55</v>
      </c>
      <c r="I184" s="53" t="s">
        <v>328</v>
      </c>
      <c r="J184" s="74" t="s">
        <v>26</v>
      </c>
      <c r="K184" s="54" t="s">
        <v>330</v>
      </c>
      <c r="L184" s="74" t="s">
        <v>258</v>
      </c>
      <c r="M184" s="74" t="s">
        <v>258</v>
      </c>
      <c r="N184" s="74" t="s">
        <v>35</v>
      </c>
      <c r="O184" s="74">
        <v>1</v>
      </c>
      <c r="P184" s="70">
        <v>10962</v>
      </c>
      <c r="Q184" s="44" t="s">
        <v>27</v>
      </c>
      <c r="R184" s="70">
        <v>10962</v>
      </c>
      <c r="S184" s="70">
        <v>10962</v>
      </c>
      <c r="T184" s="85"/>
    </row>
    <row r="185" spans="1:20" x14ac:dyDescent="0.3">
      <c r="A185" s="32" t="s">
        <v>117</v>
      </c>
      <c r="B185" s="73" t="s">
        <v>191</v>
      </c>
      <c r="C185" s="73" t="s">
        <v>191</v>
      </c>
      <c r="D185" s="73" t="s">
        <v>22</v>
      </c>
      <c r="E185" s="73" t="s">
        <v>23</v>
      </c>
      <c r="F185" s="73" t="s">
        <v>22</v>
      </c>
      <c r="G185" s="73" t="s">
        <v>47</v>
      </c>
      <c r="H185" s="73" t="s">
        <v>57</v>
      </c>
      <c r="I185" s="53" t="s">
        <v>200</v>
      </c>
      <c r="J185" s="74" t="s">
        <v>26</v>
      </c>
      <c r="K185" s="54" t="s">
        <v>331</v>
      </c>
      <c r="L185" s="74" t="s">
        <v>332</v>
      </c>
      <c r="M185" s="74" t="s">
        <v>258</v>
      </c>
      <c r="N185" s="74" t="s">
        <v>35</v>
      </c>
      <c r="O185" s="74">
        <v>1</v>
      </c>
      <c r="P185" s="70">
        <v>3814</v>
      </c>
      <c r="Q185" s="44" t="s">
        <v>27</v>
      </c>
      <c r="R185" s="70">
        <v>3287.931</v>
      </c>
      <c r="S185" s="70">
        <v>3287.931</v>
      </c>
      <c r="T185" s="85"/>
    </row>
    <row r="186" spans="1:20" x14ac:dyDescent="0.3">
      <c r="A186" s="32" t="s">
        <v>117</v>
      </c>
      <c r="B186" s="73" t="s">
        <v>191</v>
      </c>
      <c r="C186" s="73" t="s">
        <v>191</v>
      </c>
      <c r="D186" s="73" t="s">
        <v>22</v>
      </c>
      <c r="E186" s="73" t="s">
        <v>23</v>
      </c>
      <c r="F186" s="73" t="s">
        <v>22</v>
      </c>
      <c r="G186" s="73" t="s">
        <v>47</v>
      </c>
      <c r="H186" s="73" t="s">
        <v>57</v>
      </c>
      <c r="I186" s="53" t="s">
        <v>200</v>
      </c>
      <c r="J186" s="74" t="s">
        <v>26</v>
      </c>
      <c r="K186" s="54" t="s">
        <v>331</v>
      </c>
      <c r="L186" s="74" t="s">
        <v>333</v>
      </c>
      <c r="M186" s="74" t="s">
        <v>258</v>
      </c>
      <c r="N186" s="74" t="s">
        <v>35</v>
      </c>
      <c r="O186" s="74">
        <v>1</v>
      </c>
      <c r="P186" s="70">
        <v>3814</v>
      </c>
      <c r="Q186" s="44" t="s">
        <v>27</v>
      </c>
      <c r="R186" s="70">
        <v>3287.931</v>
      </c>
      <c r="S186" s="70">
        <v>3287.931</v>
      </c>
      <c r="T186" s="85"/>
    </row>
    <row r="187" spans="1:20" ht="28.8" x14ac:dyDescent="0.3">
      <c r="A187" s="32" t="s">
        <v>117</v>
      </c>
      <c r="B187" s="73" t="s">
        <v>191</v>
      </c>
      <c r="C187" s="73" t="s">
        <v>191</v>
      </c>
      <c r="D187" s="73" t="s">
        <v>22</v>
      </c>
      <c r="E187" s="73" t="s">
        <v>23</v>
      </c>
      <c r="F187" s="73" t="s">
        <v>22</v>
      </c>
      <c r="G187" s="73" t="s">
        <v>47</v>
      </c>
      <c r="H187" s="73" t="s">
        <v>57</v>
      </c>
      <c r="I187" s="53" t="s">
        <v>200</v>
      </c>
      <c r="J187" s="74" t="s">
        <v>26</v>
      </c>
      <c r="K187" s="54" t="s">
        <v>334</v>
      </c>
      <c r="L187" s="74" t="s">
        <v>332</v>
      </c>
      <c r="M187" s="74" t="s">
        <v>258</v>
      </c>
      <c r="N187" s="74" t="s">
        <v>35</v>
      </c>
      <c r="O187" s="74">
        <v>1</v>
      </c>
      <c r="P187" s="70">
        <v>3814</v>
      </c>
      <c r="Q187" s="44" t="s">
        <v>27</v>
      </c>
      <c r="R187" s="70">
        <v>3287.931</v>
      </c>
      <c r="S187" s="70">
        <v>3287.931</v>
      </c>
      <c r="T187" s="85"/>
    </row>
    <row r="188" spans="1:20" ht="28.8" x14ac:dyDescent="0.3">
      <c r="A188" s="32" t="s">
        <v>117</v>
      </c>
      <c r="B188" s="73" t="s">
        <v>191</v>
      </c>
      <c r="C188" s="73" t="s">
        <v>191</v>
      </c>
      <c r="D188" s="73" t="s">
        <v>22</v>
      </c>
      <c r="E188" s="73" t="s">
        <v>23</v>
      </c>
      <c r="F188" s="73" t="s">
        <v>22</v>
      </c>
      <c r="G188" s="73" t="s">
        <v>47</v>
      </c>
      <c r="H188" s="73" t="s">
        <v>57</v>
      </c>
      <c r="I188" s="53" t="s">
        <v>200</v>
      </c>
      <c r="J188" s="74" t="s">
        <v>26</v>
      </c>
      <c r="K188" s="54" t="s">
        <v>334</v>
      </c>
      <c r="L188" s="74" t="s">
        <v>333</v>
      </c>
      <c r="M188" s="74" t="s">
        <v>258</v>
      </c>
      <c r="N188" s="74" t="s">
        <v>35</v>
      </c>
      <c r="O188" s="74">
        <v>1</v>
      </c>
      <c r="P188" s="70">
        <v>3814</v>
      </c>
      <c r="Q188" s="44" t="s">
        <v>27</v>
      </c>
      <c r="R188" s="70">
        <v>3287.931</v>
      </c>
      <c r="S188" s="70">
        <v>3287.931</v>
      </c>
      <c r="T188" s="85"/>
    </row>
    <row r="189" spans="1:20" x14ac:dyDescent="0.3">
      <c r="A189" s="13"/>
      <c r="B189" s="13"/>
      <c r="C189" s="13"/>
      <c r="D189" s="13"/>
      <c r="E189" s="13"/>
      <c r="F189" s="13"/>
      <c r="G189" s="13"/>
      <c r="H189" s="12"/>
      <c r="I189" s="12"/>
      <c r="J189" s="24"/>
      <c r="K189" s="12"/>
      <c r="L189" s="25"/>
      <c r="M189" s="25"/>
      <c r="N189" s="12"/>
      <c r="O189" s="12"/>
      <c r="P189" s="12"/>
      <c r="Q189" s="12"/>
      <c r="R189" s="41"/>
      <c r="S189" s="36"/>
    </row>
    <row r="190" spans="1:20" x14ac:dyDescent="0.3">
      <c r="A190" s="13"/>
      <c r="B190" s="13"/>
      <c r="C190" s="13"/>
      <c r="D190" s="13"/>
      <c r="E190" s="13"/>
      <c r="F190" s="13"/>
      <c r="G190" s="13"/>
      <c r="H190" s="13"/>
      <c r="I190" s="21"/>
      <c r="J190" s="25"/>
      <c r="K190" s="18"/>
      <c r="L190" s="12"/>
      <c r="M190" s="25"/>
      <c r="N190" s="12"/>
      <c r="O190" s="12"/>
      <c r="P190" s="33"/>
      <c r="Q190" s="12"/>
      <c r="R190" s="42"/>
      <c r="S190" s="37"/>
    </row>
    <row r="191" spans="1:20" ht="24" customHeight="1" x14ac:dyDescent="0.3">
      <c r="A191" s="87" t="s">
        <v>70</v>
      </c>
      <c r="B191" s="88"/>
      <c r="C191" s="88"/>
      <c r="D191" s="88"/>
      <c r="E191" s="88"/>
      <c r="F191" s="88"/>
      <c r="G191" s="88"/>
      <c r="H191" s="88"/>
      <c r="I191" s="89"/>
      <c r="R191" s="43">
        <f>SUM(R9:R190)</f>
        <v>1034624.3979999999</v>
      </c>
      <c r="S191" s="38">
        <f>SUM(S9:S190)</f>
        <v>1034624.3979999999</v>
      </c>
    </row>
    <row r="193" spans="1:8" x14ac:dyDescent="0.3">
      <c r="A193" s="87" t="s">
        <v>71</v>
      </c>
      <c r="B193" s="88"/>
      <c r="C193" s="88"/>
      <c r="D193" s="88"/>
      <c r="E193" s="88"/>
      <c r="F193" s="88"/>
      <c r="G193" s="88"/>
      <c r="H193" s="88"/>
    </row>
  </sheetData>
  <mergeCells count="4">
    <mergeCell ref="A5:S5"/>
    <mergeCell ref="A6:S6"/>
    <mergeCell ref="A191:I191"/>
    <mergeCell ref="A193:H193"/>
  </mergeCells>
  <phoneticPr fontId="12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ENERO-2024</vt:lpstr>
      <vt:lpstr>'PAAASINE ENERO-2024'!Títulos_a_imprimir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FERNANDEZ VAZQUEZ HORACIO</dc:creator>
  <cp:keywords/>
  <dc:description/>
  <cp:lastModifiedBy>123</cp:lastModifiedBy>
  <cp:revision/>
  <dcterms:created xsi:type="dcterms:W3CDTF">2023-12-09T20:11:05Z</dcterms:created>
  <dcterms:modified xsi:type="dcterms:W3CDTF">2024-03-14T18:16:54Z</dcterms:modified>
  <cp:category/>
  <cp:contentStatus/>
</cp:coreProperties>
</file>