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ENERO\Nayarit\"/>
    </mc:Choice>
  </mc:AlternateContent>
  <xr:revisionPtr revIDLastSave="0" documentId="13_ncr:1_{0AB70A62-11CF-48CF-BEA2-6800D18BE900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ENERO" sheetId="6" r:id="rId1"/>
  </sheets>
  <definedNames>
    <definedName name="_xlnm._FilterDatabase" localSheetId="0" hidden="1">ENERO!$A$5:$AE$23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6" i="6" l="1"/>
  <c r="Q45" i="6"/>
  <c r="S45" i="6" s="1"/>
  <c r="Q44" i="6"/>
  <c r="S44" i="6" s="1"/>
  <c r="S43" i="6"/>
  <c r="S42" i="6" l="1"/>
  <c r="S41" i="6"/>
  <c r="S40" i="6"/>
  <c r="S39" i="6"/>
  <c r="S38" i="6"/>
  <c r="S37" i="6"/>
  <c r="S36" i="6"/>
  <c r="S35" i="6"/>
  <c r="S34" i="6"/>
  <c r="S33" i="6"/>
  <c r="S32" i="6"/>
  <c r="S31" i="6"/>
  <c r="S30" i="6"/>
  <c r="S29" i="6"/>
  <c r="S28" i="6"/>
  <c r="S27" i="6"/>
  <c r="S26" i="6"/>
  <c r="S25" i="6"/>
  <c r="S24" i="6"/>
  <c r="S23" i="6" l="1"/>
  <c r="T23" i="6" s="1"/>
  <c r="S22" i="6"/>
  <c r="T22" i="6" s="1"/>
  <c r="S21" i="6"/>
  <c r="T21" i="6" s="1"/>
  <c r="S20" i="6"/>
  <c r="T20" i="6" s="1"/>
  <c r="S19" i="6"/>
  <c r="T19" i="6" s="1"/>
  <c r="S18" i="6"/>
  <c r="T18" i="6" s="1"/>
  <c r="S17" i="6" l="1"/>
  <c r="T17" i="6" s="1"/>
  <c r="S16" i="6"/>
  <c r="T16" i="6" s="1"/>
  <c r="S15" i="6"/>
  <c r="T15" i="6" s="1"/>
  <c r="S14" i="6"/>
  <c r="T14" i="6" s="1"/>
  <c r="S13" i="6"/>
  <c r="T13" i="6" s="1"/>
  <c r="S12" i="6"/>
  <c r="T12" i="6" s="1"/>
  <c r="S11" i="6"/>
  <c r="T11" i="6" s="1"/>
  <c r="S7" i="6"/>
  <c r="T7" i="6" s="1"/>
  <c r="S8" i="6"/>
  <c r="T8" i="6" s="1"/>
  <c r="S9" i="6"/>
  <c r="T9" i="6" s="1"/>
  <c r="S10" i="6"/>
  <c r="T10" i="6" s="1"/>
  <c r="S6" i="6" l="1"/>
  <c r="T6" i="6" s="1"/>
</calcChain>
</file>

<file path=xl/sharedStrings.xml><?xml version="1.0" encoding="utf-8"?>
<sst xmlns="http://schemas.openxmlformats.org/spreadsheetml/2006/main" count="827" uniqueCount="161">
  <si>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</si>
  <si>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</si>
  <si>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</si>
  <si>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</si>
  <si>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</si>
  <si>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</si>
  <si>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</si>
  <si>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</si>
  <si>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</si>
  <si>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</si>
  <si>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</si>
  <si>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</si>
  <si>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</si>
  <si>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</si>
  <si>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</si>
  <si>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</si>
  <si>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</si>
  <si>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</si>
  <si>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</si>
  <si>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</si>
  <si>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</si>
  <si>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</si>
  <si>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</si>
  <si>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</si>
  <si>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</si>
  <si>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</si>
  <si>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</si>
  <si>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</si>
  <si>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</si>
  <si>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</si>
  <si>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</si>
  <si>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</si>
  <si>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</si>
  <si>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</si>
  <si>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</si>
  <si>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</si>
  <si>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</si>
  <si>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</si>
  <si>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</si>
  <si>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B00OD01</t>
  </si>
  <si>
    <t>R005</t>
  </si>
  <si>
    <t>045</t>
  </si>
  <si>
    <t xml:space="preserve"> Materiales y útiles de oficina</t>
  </si>
  <si>
    <t>Refacciones y accesorios para equipo de cómputo y telecomunicaciones.</t>
  </si>
  <si>
    <t>Productos Alimenticios</t>
  </si>
  <si>
    <t>Combustible</t>
  </si>
  <si>
    <t>B00OD02</t>
  </si>
  <si>
    <t>Arrendamiento de edificios y locales</t>
  </si>
  <si>
    <t>PAGO DE ARRENDAMIENTO DE FOTOCOPIADO EN EL AREA DE ADMINISTRATIVA CORRESPONDIENTE AL MES</t>
  </si>
  <si>
    <t>PAGO DE FACTURA  SERVICIO DE FOTOCOPIADO EN LA VRFE  CORRESPONDIENTE AL MES</t>
  </si>
  <si>
    <t>PAGO DE  SERVICIO DE FOTOCOPIADO EN AREA DE VOCALIAS  CORRESPONDIENTE AL MES</t>
  </si>
  <si>
    <t>Arrendamiento de maquinaria y equipo</t>
  </si>
  <si>
    <t>PAGO DE ARRENDAMIENTO DE FOTOCOPIADO EN EL AREA DE VOCALIAS CORRESPONDIENTE AL MES</t>
  </si>
  <si>
    <t xml:space="preserve">Mantenimiento y conservación vehiculos </t>
  </si>
  <si>
    <t>21100132-0005</t>
  </si>
  <si>
    <t>21100132-0002</t>
  </si>
  <si>
    <t>044</t>
  </si>
  <si>
    <t>PLATO No. 12 O CHAROLA DE PLASTICO</t>
  </si>
  <si>
    <t>CUCHARA DESECHABLE</t>
  </si>
  <si>
    <t>21100083-0009</t>
  </si>
  <si>
    <t>SERVILLETAS DESECHABLES 500 PiezaS</t>
  </si>
  <si>
    <t>21100132-0006</t>
  </si>
  <si>
    <t>TENEDOR DESECHABLE</t>
  </si>
  <si>
    <t>21100132-0007</t>
  </si>
  <si>
    <t>VASO  THERMICO DESECHABLE</t>
  </si>
  <si>
    <t>22104001-0087</t>
  </si>
  <si>
    <t>AGUA PURIFICADA 500 ml.</t>
  </si>
  <si>
    <t>26102001-0011</t>
  </si>
  <si>
    <t>VALE DE GASOLINA DE $1 PESO - SERVICIOS PUBLICOS</t>
  </si>
  <si>
    <t>R002</t>
  </si>
  <si>
    <t>B00PE02</t>
  </si>
  <si>
    <t>F13331I</t>
  </si>
  <si>
    <t>29601001-0082</t>
  </si>
  <si>
    <t>DUPLICADO DE LLAVE PARA VEHICULO</t>
  </si>
  <si>
    <t xml:space="preserve">SERVICIO DE MANTENIMIENTO </t>
  </si>
  <si>
    <t>SERVICIO DE PENSION VEHICULAR CORRESPONDIENTE A DICIEMBRE</t>
  </si>
  <si>
    <t>SUBDELEGACIONAL</t>
  </si>
  <si>
    <t>NT01</t>
  </si>
  <si>
    <t>REFACCIONES Y ACCESORIOS PARA EQUIPO DE CÓMPUTO</t>
  </si>
  <si>
    <t>29400013-0033</t>
  </si>
  <si>
    <t>MEMORIA USB DE 32 GB</t>
  </si>
  <si>
    <t>PIEZA</t>
  </si>
  <si>
    <t>ADJUDICACION DIRECTA</t>
  </si>
  <si>
    <t xml:space="preserve">29400009-0048  </t>
  </si>
  <si>
    <t>USB MINIHUB</t>
  </si>
  <si>
    <t>REFACCIONES Y ACCESORIOS MENORES DE MOBILIARIO Y EQUIPO DE ADMINISTRACIÓN, EDUCACIONAL Y RECREATIVO</t>
  </si>
  <si>
    <t>29301001-0077</t>
  </si>
  <si>
    <t>MESA PLEGABLE - GASTO</t>
  </si>
  <si>
    <t>SERVICIO TELEFONICO CONVENCIONAL</t>
  </si>
  <si>
    <t>SERVICIO TELEFÓNICO CONVENCIONAL</t>
  </si>
  <si>
    <t>SERVICIO</t>
  </si>
  <si>
    <t>ARRENDAMIENTO DE MAQUINARIA Y EQUIPO</t>
  </si>
  <si>
    <t xml:space="preserve">RENTA DE MULTIFUNCIONAL </t>
  </si>
  <si>
    <t>B00PE01</t>
  </si>
  <si>
    <t>COMBUSTIBLES, LUBRICANTES Y ADITIVOS PARA VEHÍCULOS TERRESTRES, AÉREOS, MARÍTIMOS, LACUSTRES Y  FLUVIALES DESTINADOS A SERVICIOS PÚBLICOS Y LA OPERACIÓN DE PROGRAMAS PÚBLICOS</t>
  </si>
  <si>
    <t>26102001-0015</t>
  </si>
  <si>
    <t>VALE DE GASOLINA DE $500 PESOS</t>
  </si>
  <si>
    <t>COMBUSTIBLES, LUBRICANTES Y ADITIVOS PARA VEHÍCULOS TERRESTRES, AÉREOS, MARÍTIMOS, LACUSTRES Y FLUVIALES DESTINADOS A SERVICIOS ADMINISTRATIVOS</t>
  </si>
  <si>
    <t>26103001-0019</t>
  </si>
  <si>
    <t>VALE DE GASOLINA DE $400 PESOS - SERVIC</t>
  </si>
  <si>
    <t>26103001-0009</t>
  </si>
  <si>
    <t>VALE DE GASOLINA DE $30 PESOS</t>
  </si>
  <si>
    <t>088</t>
  </si>
  <si>
    <t>B00MO02</t>
  </si>
  <si>
    <t xml:space="preserve"> 26102001-0010</t>
  </si>
  <si>
    <t>VALE DE GASOLINA DE $5 PESOS</t>
  </si>
  <si>
    <t xml:space="preserve">26102001-0007 </t>
  </si>
  <si>
    <t xml:space="preserve">26102001-0017 </t>
  </si>
  <si>
    <t>VALE DE GASOLINA DE $400 PESOS</t>
  </si>
  <si>
    <t>29401001-0080</t>
  </si>
  <si>
    <t>SWITCH 8 PUERTOS - GASTO</t>
  </si>
  <si>
    <t>MATERIAL DE LIMPIEZA</t>
  </si>
  <si>
    <t>21600008-0003</t>
  </si>
  <si>
    <t>AROMATIZANTE DE AMBIENTE EN SPRAY</t>
  </si>
  <si>
    <t>21601001-0006</t>
  </si>
  <si>
    <t>DESINFECTANTE EN AEROSOL</t>
  </si>
  <si>
    <t xml:space="preserve">DESINFECTANTE EN AEROSOL </t>
  </si>
  <si>
    <t>21600007-0003</t>
  </si>
  <si>
    <t xml:space="preserve">DESINFECTANTE LIMPIADOR  (FABULOSO) </t>
  </si>
  <si>
    <t>CAJA</t>
  </si>
  <si>
    <t>21601001-0065</t>
  </si>
  <si>
    <t>TOALLAS HUMEDAS DESINFECTANTES</t>
  </si>
  <si>
    <t>NT02</t>
  </si>
  <si>
    <t xml:space="preserve">Servicio telefónico convencional </t>
  </si>
  <si>
    <t xml:space="preserve">Servicio telefónico </t>
  </si>
  <si>
    <t>Servicio</t>
  </si>
  <si>
    <t>Materiales complementarios</t>
  </si>
  <si>
    <t>24800013-0001</t>
  </si>
  <si>
    <t>Señalamiento</t>
  </si>
  <si>
    <t>Pieza</t>
  </si>
  <si>
    <t xml:space="preserve">Materiales y útiles de oficina </t>
  </si>
  <si>
    <t>21100107-0002</t>
  </si>
  <si>
    <t>Personificadores</t>
  </si>
  <si>
    <t>043</t>
  </si>
  <si>
    <t>Combustibles y lubricantes para vehículos</t>
  </si>
  <si>
    <t>26102001-0005</t>
  </si>
  <si>
    <t xml:space="preserve">Vale de gasolina de $100 Pesos- Servicios públicos </t>
  </si>
  <si>
    <t>NT03</t>
  </si>
  <si>
    <t>Productos alimenticios para el personal en las instalaciones de las Unidades Responsables</t>
  </si>
  <si>
    <t>22104001-0068</t>
  </si>
  <si>
    <t>SUMINISTRO DE AGUA EMBOTELLADA ( GARRAFON )</t>
  </si>
  <si>
    <t>ADJUDICACIN DIRECTA</t>
  </si>
  <si>
    <t>R003</t>
  </si>
  <si>
    <t>F15611I</t>
  </si>
  <si>
    <t>Materiales y útiles para el procesamiento en equipos y bienes informáticos</t>
  </si>
  <si>
    <t>21401001-0276</t>
  </si>
  <si>
    <t>TONER LEXMARK 524X MS811DN ALTO RENDIMIENTO</t>
  </si>
  <si>
    <t>21401001-0409</t>
  </si>
  <si>
    <t>UNIDAD DE IMAGEN LEXMARK 52D0Z00</t>
  </si>
  <si>
    <t>22104001-0075</t>
  </si>
  <si>
    <t>ALIMENTOS</t>
  </si>
  <si>
    <t>Productos alimenticios para el personal derivado de actividades extraordinarias</t>
  </si>
  <si>
    <t>22106001-0003</t>
  </si>
  <si>
    <t>Combustibles, lubricantes y aditivos para vehículos terrestres, aéreos, marítimos, lacustres y fluviales destinados a servicios públicos y la operación de Programas públicos</t>
  </si>
  <si>
    <t>VALE DE GASOLINA DE $100 PESOS - SERVICIOS PUBLICOS</t>
  </si>
  <si>
    <t>26102001-0004</t>
  </si>
  <si>
    <t>VALE DE GASOLINA DE $200 PESOS - SERVICIOS PUBLICOS</t>
  </si>
  <si>
    <t>26102001-0016</t>
  </si>
  <si>
    <t>VALE DE GASOLINA DE $30 PESOS - SERVICIOS PUBLICOS</t>
  </si>
  <si>
    <t xml:space="preserve"> en el estado de Nayarit</t>
  </si>
  <si>
    <t xml:space="preserve">Programa Anual de Adquisiciones, Arrendamientos y Servicios del INE  2024 (PAAASINE) modificado del mes de enero del ejercicio presupuestal 2024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</si>
</sst>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indexed="8"/>
      <name val="Calibri"/>
      <family val="2"/>
    </font>
    <font>
      <sz val="8"/>
      <name val="Arial"/>
      <family val="2"/>
    </font>
    <font>
      <sz val="11"/>
      <color theme="1"/>
      <name val="Arial"/>
      <family val="2"/>
    </font>
    <font>
      <sz val="8"/>
      <color rgb="FF000000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67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" fontId="7" fillId="2" borderId="1" xfId="3" applyNumberFormat="1" applyFont="1" applyFill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" fontId="8" fillId="0" borderId="2" xfId="4" applyNumberFormat="1" applyFont="1" applyFill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64" fontId="8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1" fontId="8" fillId="0" borderId="1" xfId="3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43" fontId="9" fillId="0" borderId="1" xfId="1" applyFont="1" applyFill="1" applyBorder="1" applyAlignment="1">
      <alignment horizontal="left" vertical="center" wrapText="1"/>
    </xf>
    <xf numFmtId="44" fontId="8" fillId="0" borderId="1" xfId="2" applyFont="1" applyFill="1" applyBorder="1" applyAlignment="1">
      <alignment vertical="center" wrapText="1"/>
    </xf>
    <xf numFmtId="0" fontId="7" fillId="2" borderId="1" xfId="3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1" fontId="7" fillId="2" borderId="1" xfId="3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0" fillId="0" borderId="1" xfId="0" applyBorder="1"/>
    <xf numFmtId="49" fontId="0" fillId="0" borderId="1" xfId="0" applyNumberFormat="1" applyBorder="1" applyAlignment="1">
      <alignment horizontal="center" vertical="center"/>
    </xf>
    <xf numFmtId="164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11" fillId="0" borderId="1" xfId="5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8" fillId="0" borderId="1" xfId="5" applyFont="1" applyBorder="1" applyAlignment="1">
      <alignment horizontal="left" vertical="center" wrapText="1"/>
    </xf>
    <xf numFmtId="44" fontId="6" fillId="0" borderId="1" xfId="2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" fontId="8" fillId="0" borderId="1" xfId="4" applyNumberFormat="1" applyFont="1" applyFill="1" applyBorder="1" applyAlignment="1">
      <alignment horizontal="center" vertical="center" wrapText="1"/>
    </xf>
    <xf numFmtId="4" fontId="8" fillId="0" borderId="1" xfId="1" applyNumberFormat="1" applyFont="1" applyFill="1" applyBorder="1" applyAlignment="1">
      <alignment horizontal="left" vertical="center" wrapText="1"/>
    </xf>
    <xf numFmtId="43" fontId="6" fillId="0" borderId="1" xfId="1" applyFont="1" applyFill="1" applyBorder="1" applyAlignment="1">
      <alignment horizontal="right" vertical="center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0" fillId="0" borderId="0" xfId="5" applyFont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12" fillId="0" borderId="0" xfId="6" applyFont="1"/>
    <xf numFmtId="0" fontId="0" fillId="0" borderId="0" xfId="7" applyFont="1"/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3" fontId="6" fillId="0" borderId="1" xfId="1" applyFont="1" applyFill="1" applyBorder="1" applyAlignment="1">
      <alignment horizontal="right" vertical="center" wrapText="1"/>
    </xf>
    <xf numFmtId="44" fontId="6" fillId="0" borderId="1" xfId="2" applyFont="1" applyFill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7" fontId="8" fillId="0" borderId="1" xfId="2" applyNumberFormat="1" applyFont="1" applyFill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 vertic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5C35CC6F-2FE6-4DCE-B201-6648E3B36FFB}"/>
    <cellStyle name="Normal 5" xfId="7" xr:uid="{9EA58D80-584A-45E3-A93A-E348226849BC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74"/>
  <sheetViews>
    <sheetView tabSelected="1" zoomScale="70" zoomScaleNormal="70" workbookViewId="0">
      <selection activeCell="A6" sqref="A6"/>
    </sheetView>
  </sheetViews>
  <sheetFormatPr baseColWidth="10" defaultRowHeight="14.4" x14ac:dyDescent="0.3"/>
  <cols>
    <col min="1" max="1" width="14.44140625" bestFit="1" customWidth="1"/>
    <col min="2" max="2" width="14.6640625" customWidth="1"/>
    <col min="7" max="7" width="12.6640625" customWidth="1"/>
    <col min="8" max="8" width="11.44140625" style="27"/>
    <col min="10" max="10" width="25.88671875" style="23" customWidth="1"/>
    <col min="11" max="11" width="11.44140625" style="8"/>
    <col min="12" max="12" width="20.44140625" style="12" customWidth="1"/>
    <col min="16" max="16" width="11.44140625" style="10"/>
    <col min="17" max="17" width="11.44140625" style="29"/>
    <col min="18" max="18" width="12.6640625" style="8" customWidth="1"/>
    <col min="19" max="19" width="12.5546875" bestFit="1" customWidth="1"/>
  </cols>
  <sheetData>
    <row r="1" spans="1:31" ht="25.8" x14ac:dyDescent="0.5">
      <c r="A1" s="65" t="s">
        <v>160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</row>
    <row r="2" spans="1:31" ht="25.8" x14ac:dyDescent="0.3">
      <c r="A2" s="66" t="s">
        <v>159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</row>
    <row r="5" spans="1:31" ht="43.2" x14ac:dyDescent="0.3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  <c r="G5" s="1" t="s">
        <v>6</v>
      </c>
      <c r="H5" s="26" t="s">
        <v>7</v>
      </c>
      <c r="I5" s="2" t="s">
        <v>8</v>
      </c>
      <c r="J5" s="13" t="s">
        <v>9</v>
      </c>
      <c r="K5" s="2" t="s">
        <v>10</v>
      </c>
      <c r="L5" s="3" t="s">
        <v>11</v>
      </c>
      <c r="M5" s="2" t="s">
        <v>12</v>
      </c>
      <c r="N5" s="2" t="s">
        <v>13</v>
      </c>
      <c r="O5" s="2" t="s">
        <v>14</v>
      </c>
      <c r="P5" s="9" t="s">
        <v>15</v>
      </c>
      <c r="Q5" s="28" t="s">
        <v>16</v>
      </c>
      <c r="R5" s="4" t="s">
        <v>17</v>
      </c>
      <c r="S5" s="5" t="s">
        <v>18</v>
      </c>
      <c r="T5" s="5" t="s">
        <v>19</v>
      </c>
      <c r="U5" s="5" t="s">
        <v>20</v>
      </c>
      <c r="V5" s="5" t="s">
        <v>21</v>
      </c>
      <c r="W5" s="5" t="s">
        <v>22</v>
      </c>
      <c r="X5" s="5" t="s">
        <v>23</v>
      </c>
      <c r="Y5" s="5" t="s">
        <v>24</v>
      </c>
      <c r="Z5" s="5" t="s">
        <v>25</v>
      </c>
      <c r="AA5" s="5" t="s">
        <v>26</v>
      </c>
      <c r="AB5" s="5" t="s">
        <v>27</v>
      </c>
      <c r="AC5" s="5" t="s">
        <v>28</v>
      </c>
      <c r="AD5" s="5" t="s">
        <v>29</v>
      </c>
      <c r="AE5" s="11" t="s">
        <v>30</v>
      </c>
    </row>
    <row r="6" spans="1:31" s="20" customFormat="1" ht="20.399999999999999" x14ac:dyDescent="0.2">
      <c r="A6" s="18" t="s">
        <v>31</v>
      </c>
      <c r="B6" s="18" t="s">
        <v>32</v>
      </c>
      <c r="C6" s="18">
        <v>11510</v>
      </c>
      <c r="D6" s="18" t="s">
        <v>32</v>
      </c>
      <c r="E6" s="18" t="s">
        <v>33</v>
      </c>
      <c r="F6" s="18" t="s">
        <v>34</v>
      </c>
      <c r="G6" s="15" t="s">
        <v>33</v>
      </c>
      <c r="H6" s="18" t="s">
        <v>39</v>
      </c>
      <c r="I6" s="14">
        <v>21101</v>
      </c>
      <c r="J6" s="22" t="s">
        <v>42</v>
      </c>
      <c r="K6" s="14" t="s">
        <v>54</v>
      </c>
      <c r="L6" s="22" t="s">
        <v>57</v>
      </c>
      <c r="M6" s="17"/>
      <c r="N6" s="17"/>
      <c r="O6" s="7" t="s">
        <v>35</v>
      </c>
      <c r="P6" s="15">
        <v>20</v>
      </c>
      <c r="Q6" s="25">
        <v>24</v>
      </c>
      <c r="R6" s="6" t="s">
        <v>36</v>
      </c>
      <c r="S6" s="16">
        <f>P6*Q6</f>
        <v>480</v>
      </c>
      <c r="T6" s="19">
        <f>S6</f>
        <v>480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</row>
    <row r="7" spans="1:31" s="20" customFormat="1" ht="20.399999999999999" x14ac:dyDescent="0.2">
      <c r="A7" s="18" t="s">
        <v>31</v>
      </c>
      <c r="B7" s="18" t="s">
        <v>32</v>
      </c>
      <c r="C7" s="18">
        <v>11510</v>
      </c>
      <c r="D7" s="18" t="s">
        <v>32</v>
      </c>
      <c r="E7" s="18" t="s">
        <v>33</v>
      </c>
      <c r="F7" s="18" t="s">
        <v>34</v>
      </c>
      <c r="G7" s="15" t="s">
        <v>33</v>
      </c>
      <c r="H7" s="18" t="s">
        <v>39</v>
      </c>
      <c r="I7" s="14">
        <v>21101</v>
      </c>
      <c r="J7" s="22" t="s">
        <v>42</v>
      </c>
      <c r="K7" s="14" t="s">
        <v>59</v>
      </c>
      <c r="L7" s="22" t="s">
        <v>60</v>
      </c>
      <c r="M7" s="17"/>
      <c r="N7" s="17"/>
      <c r="O7" s="7" t="s">
        <v>35</v>
      </c>
      <c r="P7" s="15">
        <v>14</v>
      </c>
      <c r="Q7" s="25">
        <v>44</v>
      </c>
      <c r="R7" s="6" t="s">
        <v>36</v>
      </c>
      <c r="S7" s="16">
        <f t="shared" ref="S7:S10" si="0">P7*Q7</f>
        <v>616</v>
      </c>
      <c r="T7" s="19">
        <f t="shared" ref="T7:T23" si="1">S7</f>
        <v>616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</row>
    <row r="8" spans="1:31" s="20" customFormat="1" ht="20.399999999999999" x14ac:dyDescent="0.2">
      <c r="A8" s="18" t="s">
        <v>31</v>
      </c>
      <c r="B8" s="18" t="s">
        <v>32</v>
      </c>
      <c r="C8" s="18">
        <v>11510</v>
      </c>
      <c r="D8" s="18" t="s">
        <v>32</v>
      </c>
      <c r="E8" s="18" t="s">
        <v>33</v>
      </c>
      <c r="F8" s="18" t="s">
        <v>34</v>
      </c>
      <c r="G8" s="15" t="s">
        <v>33</v>
      </c>
      <c r="H8" s="18" t="s">
        <v>39</v>
      </c>
      <c r="I8" s="14">
        <v>21101</v>
      </c>
      <c r="J8" s="22" t="s">
        <v>42</v>
      </c>
      <c r="K8" s="14" t="s">
        <v>61</v>
      </c>
      <c r="L8" s="22" t="s">
        <v>62</v>
      </c>
      <c r="M8" s="17"/>
      <c r="N8" s="17"/>
      <c r="O8" s="7" t="s">
        <v>35</v>
      </c>
      <c r="P8" s="15">
        <v>30</v>
      </c>
      <c r="Q8" s="25">
        <v>7</v>
      </c>
      <c r="R8" s="6" t="s">
        <v>36</v>
      </c>
      <c r="S8" s="16">
        <f t="shared" si="0"/>
        <v>210</v>
      </c>
      <c r="T8" s="19">
        <f t="shared" si="1"/>
        <v>210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</row>
    <row r="9" spans="1:31" s="20" customFormat="1" ht="20.399999999999999" x14ac:dyDescent="0.2">
      <c r="A9" s="18" t="s">
        <v>31</v>
      </c>
      <c r="B9" s="18" t="s">
        <v>32</v>
      </c>
      <c r="C9" s="18">
        <v>11510</v>
      </c>
      <c r="D9" s="18" t="s">
        <v>32</v>
      </c>
      <c r="E9" s="18" t="s">
        <v>33</v>
      </c>
      <c r="F9" s="18" t="s">
        <v>34</v>
      </c>
      <c r="G9" s="15" t="s">
        <v>33</v>
      </c>
      <c r="H9" s="18" t="s">
        <v>39</v>
      </c>
      <c r="I9" s="14">
        <v>21101</v>
      </c>
      <c r="J9" s="22" t="s">
        <v>42</v>
      </c>
      <c r="K9" s="14" t="s">
        <v>63</v>
      </c>
      <c r="L9" s="22" t="s">
        <v>64</v>
      </c>
      <c r="M9" s="17"/>
      <c r="N9" s="17"/>
      <c r="O9" s="7" t="s">
        <v>35</v>
      </c>
      <c r="P9" s="15">
        <v>30</v>
      </c>
      <c r="Q9" s="25">
        <v>16</v>
      </c>
      <c r="R9" s="6" t="s">
        <v>36</v>
      </c>
      <c r="S9" s="16">
        <f t="shared" si="0"/>
        <v>480</v>
      </c>
      <c r="T9" s="19">
        <f t="shared" si="1"/>
        <v>480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</row>
    <row r="10" spans="1:31" s="20" customFormat="1" ht="20.399999999999999" x14ac:dyDescent="0.2">
      <c r="A10" s="18" t="s">
        <v>31</v>
      </c>
      <c r="B10" s="18" t="s">
        <v>32</v>
      </c>
      <c r="C10" s="18">
        <v>11510</v>
      </c>
      <c r="D10" s="18" t="s">
        <v>32</v>
      </c>
      <c r="E10" s="18" t="s">
        <v>33</v>
      </c>
      <c r="F10" s="18" t="s">
        <v>34</v>
      </c>
      <c r="G10" s="15" t="s">
        <v>33</v>
      </c>
      <c r="H10" s="18" t="s">
        <v>39</v>
      </c>
      <c r="I10" s="14">
        <v>21101</v>
      </c>
      <c r="J10" s="22" t="s">
        <v>42</v>
      </c>
      <c r="K10" s="14" t="s">
        <v>55</v>
      </c>
      <c r="L10" s="22" t="s">
        <v>58</v>
      </c>
      <c r="M10" s="17"/>
      <c r="N10" s="17"/>
      <c r="O10" s="7" t="s">
        <v>35</v>
      </c>
      <c r="P10" s="15">
        <v>30</v>
      </c>
      <c r="Q10" s="25">
        <v>8</v>
      </c>
      <c r="R10" s="6" t="s">
        <v>36</v>
      </c>
      <c r="S10" s="16">
        <f t="shared" si="0"/>
        <v>240</v>
      </c>
      <c r="T10" s="19">
        <f t="shared" si="1"/>
        <v>240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</row>
    <row r="11" spans="1:31" s="20" customFormat="1" ht="20.399999999999999" x14ac:dyDescent="0.2">
      <c r="A11" s="18" t="s">
        <v>31</v>
      </c>
      <c r="B11" s="18" t="s">
        <v>32</v>
      </c>
      <c r="C11" s="18">
        <v>11510</v>
      </c>
      <c r="D11" s="18" t="s">
        <v>32</v>
      </c>
      <c r="E11" s="18" t="s">
        <v>33</v>
      </c>
      <c r="F11" s="18" t="s">
        <v>34</v>
      </c>
      <c r="G11" s="15" t="s">
        <v>33</v>
      </c>
      <c r="H11" s="18" t="s">
        <v>39</v>
      </c>
      <c r="I11" s="7">
        <v>22104</v>
      </c>
      <c r="J11" s="30" t="s">
        <v>44</v>
      </c>
      <c r="K11" s="7" t="s">
        <v>65</v>
      </c>
      <c r="L11" s="30" t="s">
        <v>66</v>
      </c>
      <c r="M11" s="17"/>
      <c r="N11" s="17"/>
      <c r="O11" s="7" t="s">
        <v>35</v>
      </c>
      <c r="P11" s="15">
        <v>30</v>
      </c>
      <c r="Q11" s="25">
        <v>188</v>
      </c>
      <c r="R11" s="6" t="s">
        <v>36</v>
      </c>
      <c r="S11" s="16">
        <f t="shared" ref="S11:S12" si="2">(P11*Q11)</f>
        <v>5640</v>
      </c>
      <c r="T11" s="19">
        <f t="shared" si="1"/>
        <v>5640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</row>
    <row r="12" spans="1:31" s="20" customFormat="1" ht="20.399999999999999" x14ac:dyDescent="0.2">
      <c r="A12" s="18" t="s">
        <v>31</v>
      </c>
      <c r="B12" s="18" t="s">
        <v>32</v>
      </c>
      <c r="C12" s="18">
        <v>11510</v>
      </c>
      <c r="D12" s="18" t="s">
        <v>32</v>
      </c>
      <c r="E12" s="18" t="s">
        <v>33</v>
      </c>
      <c r="F12" s="18" t="s">
        <v>34</v>
      </c>
      <c r="G12" s="15" t="s">
        <v>33</v>
      </c>
      <c r="H12" s="18" t="s">
        <v>39</v>
      </c>
      <c r="I12" s="14">
        <v>26102</v>
      </c>
      <c r="J12" s="22" t="s">
        <v>45</v>
      </c>
      <c r="K12" s="14" t="s">
        <v>67</v>
      </c>
      <c r="L12" s="21" t="s">
        <v>68</v>
      </c>
      <c r="M12" s="17"/>
      <c r="N12" s="17"/>
      <c r="O12" s="7" t="s">
        <v>35</v>
      </c>
      <c r="P12" s="15">
        <v>1</v>
      </c>
      <c r="Q12" s="25">
        <v>13901</v>
      </c>
      <c r="R12" s="6" t="s">
        <v>36</v>
      </c>
      <c r="S12" s="16">
        <f t="shared" si="2"/>
        <v>13901</v>
      </c>
      <c r="T12" s="19">
        <f t="shared" si="1"/>
        <v>13901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</row>
    <row r="13" spans="1:31" s="20" customFormat="1" ht="20.399999999999999" x14ac:dyDescent="0.2">
      <c r="A13" s="18" t="s">
        <v>31</v>
      </c>
      <c r="B13" s="18" t="s">
        <v>32</v>
      </c>
      <c r="C13" s="18">
        <v>11510</v>
      </c>
      <c r="D13" s="18" t="s">
        <v>32</v>
      </c>
      <c r="E13" s="18" t="s">
        <v>33</v>
      </c>
      <c r="F13" s="18" t="s">
        <v>69</v>
      </c>
      <c r="G13" s="15" t="s">
        <v>56</v>
      </c>
      <c r="H13" s="18" t="s">
        <v>71</v>
      </c>
      <c r="I13" s="14">
        <v>26102</v>
      </c>
      <c r="J13" s="22" t="s">
        <v>45</v>
      </c>
      <c r="K13" s="14" t="s">
        <v>67</v>
      </c>
      <c r="L13" s="21" t="s">
        <v>68</v>
      </c>
      <c r="M13" s="17"/>
      <c r="N13" s="17"/>
      <c r="O13" s="7" t="s">
        <v>35</v>
      </c>
      <c r="P13" s="15">
        <v>1</v>
      </c>
      <c r="Q13" s="25">
        <v>13901</v>
      </c>
      <c r="R13" s="6" t="s">
        <v>36</v>
      </c>
      <c r="S13" s="16">
        <f t="shared" ref="S13:S14" si="3">(P13*Q13)</f>
        <v>13901</v>
      </c>
      <c r="T13" s="19">
        <f t="shared" si="1"/>
        <v>13901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</row>
    <row r="14" spans="1:31" s="20" customFormat="1" ht="20.399999999999999" x14ac:dyDescent="0.2">
      <c r="A14" s="18" t="s">
        <v>31</v>
      </c>
      <c r="B14" s="18" t="s">
        <v>32</v>
      </c>
      <c r="C14" s="18">
        <v>11510</v>
      </c>
      <c r="D14" s="18" t="s">
        <v>32</v>
      </c>
      <c r="E14" s="18" t="s">
        <v>33</v>
      </c>
      <c r="F14" s="18" t="s">
        <v>40</v>
      </c>
      <c r="G14" s="15" t="s">
        <v>41</v>
      </c>
      <c r="H14" s="18" t="s">
        <v>70</v>
      </c>
      <c r="I14" s="14">
        <v>26102</v>
      </c>
      <c r="J14" s="22" t="s">
        <v>45</v>
      </c>
      <c r="K14" s="14" t="s">
        <v>67</v>
      </c>
      <c r="L14" s="21" t="s">
        <v>68</v>
      </c>
      <c r="M14" s="17"/>
      <c r="N14" s="17"/>
      <c r="O14" s="7" t="s">
        <v>35</v>
      </c>
      <c r="P14" s="15">
        <v>1</v>
      </c>
      <c r="Q14" s="25">
        <v>13901</v>
      </c>
      <c r="R14" s="6" t="s">
        <v>36</v>
      </c>
      <c r="S14" s="16">
        <f t="shared" si="3"/>
        <v>13901</v>
      </c>
      <c r="T14" s="19">
        <f t="shared" si="1"/>
        <v>13901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</row>
    <row r="15" spans="1:31" s="20" customFormat="1" ht="20.399999999999999" x14ac:dyDescent="0.2">
      <c r="A15" s="18" t="s">
        <v>31</v>
      </c>
      <c r="B15" s="18" t="s">
        <v>32</v>
      </c>
      <c r="C15" s="18">
        <v>11510</v>
      </c>
      <c r="D15" s="18" t="s">
        <v>32</v>
      </c>
      <c r="E15" s="18" t="s">
        <v>33</v>
      </c>
      <c r="F15" s="18" t="s">
        <v>34</v>
      </c>
      <c r="G15" s="15" t="s">
        <v>33</v>
      </c>
      <c r="H15" s="18" t="s">
        <v>39</v>
      </c>
      <c r="I15" s="14">
        <v>26104</v>
      </c>
      <c r="J15" s="22" t="s">
        <v>45</v>
      </c>
      <c r="K15" s="14" t="s">
        <v>67</v>
      </c>
      <c r="L15" s="21" t="s">
        <v>68</v>
      </c>
      <c r="M15" s="17"/>
      <c r="N15" s="17"/>
      <c r="O15" s="7" t="s">
        <v>35</v>
      </c>
      <c r="P15" s="15">
        <v>1</v>
      </c>
      <c r="Q15" s="25">
        <v>1500</v>
      </c>
      <c r="R15" s="6" t="s">
        <v>36</v>
      </c>
      <c r="S15" s="16">
        <f t="shared" ref="S15:S17" si="4">(P15*Q15)</f>
        <v>1500</v>
      </c>
      <c r="T15" s="19">
        <f t="shared" si="1"/>
        <v>1500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  <c r="AE15" s="19">
        <v>0</v>
      </c>
    </row>
    <row r="16" spans="1:31" ht="20.399999999999999" x14ac:dyDescent="0.3">
      <c r="A16" s="18" t="s">
        <v>31</v>
      </c>
      <c r="B16" s="18" t="s">
        <v>32</v>
      </c>
      <c r="C16" s="18">
        <v>11510</v>
      </c>
      <c r="D16" s="18" t="s">
        <v>32</v>
      </c>
      <c r="E16" s="18" t="s">
        <v>33</v>
      </c>
      <c r="F16" s="18" t="s">
        <v>34</v>
      </c>
      <c r="G16" s="15" t="s">
        <v>33</v>
      </c>
      <c r="H16" s="18" t="s">
        <v>39</v>
      </c>
      <c r="I16" s="14">
        <v>29601</v>
      </c>
      <c r="J16" s="22" t="s">
        <v>43</v>
      </c>
      <c r="K16" s="7" t="s">
        <v>72</v>
      </c>
      <c r="L16" s="22" t="s">
        <v>73</v>
      </c>
      <c r="M16" s="31"/>
      <c r="N16" s="31"/>
      <c r="O16" s="7" t="s">
        <v>35</v>
      </c>
      <c r="P16" s="32">
        <v>1</v>
      </c>
      <c r="Q16" s="33">
        <v>870</v>
      </c>
      <c r="R16" s="6" t="s">
        <v>36</v>
      </c>
      <c r="S16" s="16">
        <f t="shared" si="4"/>
        <v>870</v>
      </c>
      <c r="T16" s="19">
        <f t="shared" si="1"/>
        <v>870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</row>
    <row r="17" spans="1:31" s="20" customFormat="1" ht="20.399999999999999" x14ac:dyDescent="0.2">
      <c r="A17" s="18" t="s">
        <v>31</v>
      </c>
      <c r="B17" s="18" t="s">
        <v>32</v>
      </c>
      <c r="C17" s="18">
        <v>11510</v>
      </c>
      <c r="D17" s="18" t="s">
        <v>32</v>
      </c>
      <c r="E17" s="18" t="s">
        <v>33</v>
      </c>
      <c r="F17" s="18" t="s">
        <v>34</v>
      </c>
      <c r="G17" s="15" t="s">
        <v>33</v>
      </c>
      <c r="H17" s="18" t="s">
        <v>39</v>
      </c>
      <c r="I17" s="14">
        <v>29601</v>
      </c>
      <c r="J17" s="22" t="s">
        <v>43</v>
      </c>
      <c r="K17" s="14" t="s">
        <v>72</v>
      </c>
      <c r="L17" s="22" t="s">
        <v>73</v>
      </c>
      <c r="M17" s="17"/>
      <c r="N17" s="17"/>
      <c r="O17" s="7" t="s">
        <v>35</v>
      </c>
      <c r="P17" s="15">
        <v>1</v>
      </c>
      <c r="Q17" s="25">
        <v>870</v>
      </c>
      <c r="R17" s="6" t="s">
        <v>36</v>
      </c>
      <c r="S17" s="16">
        <f t="shared" si="4"/>
        <v>870</v>
      </c>
      <c r="T17" s="19">
        <f t="shared" si="1"/>
        <v>870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</row>
    <row r="18" spans="1:31" s="20" customFormat="1" ht="40.799999999999997" x14ac:dyDescent="0.2">
      <c r="A18" s="18" t="s">
        <v>31</v>
      </c>
      <c r="B18" s="18" t="s">
        <v>32</v>
      </c>
      <c r="C18" s="18">
        <v>51326</v>
      </c>
      <c r="D18" s="18" t="s">
        <v>32</v>
      </c>
      <c r="E18" s="18" t="s">
        <v>33</v>
      </c>
      <c r="F18" s="18" t="s">
        <v>34</v>
      </c>
      <c r="G18" s="15" t="s">
        <v>33</v>
      </c>
      <c r="H18" s="34" t="s">
        <v>39</v>
      </c>
      <c r="I18" s="14">
        <v>32601</v>
      </c>
      <c r="J18" s="22" t="s">
        <v>47</v>
      </c>
      <c r="K18" s="35"/>
      <c r="L18" s="24" t="s">
        <v>48</v>
      </c>
      <c r="M18" s="17"/>
      <c r="N18" s="17"/>
      <c r="O18" s="7" t="s">
        <v>35</v>
      </c>
      <c r="P18" s="15">
        <v>1</v>
      </c>
      <c r="Q18" s="36">
        <v>1367.28</v>
      </c>
      <c r="R18" s="6" t="s">
        <v>36</v>
      </c>
      <c r="S18" s="16">
        <f t="shared" ref="S18:S23" si="5">(P18*Q18)</f>
        <v>1367.28</v>
      </c>
      <c r="T18" s="19">
        <f t="shared" si="1"/>
        <v>1367.28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</row>
    <row r="19" spans="1:31" s="20" customFormat="1" ht="30.6" x14ac:dyDescent="0.2">
      <c r="A19" s="18" t="s">
        <v>31</v>
      </c>
      <c r="B19" s="18" t="s">
        <v>32</v>
      </c>
      <c r="C19" s="18">
        <v>51326</v>
      </c>
      <c r="D19" s="18" t="s">
        <v>32</v>
      </c>
      <c r="E19" s="34" t="s">
        <v>33</v>
      </c>
      <c r="F19" s="34" t="s">
        <v>37</v>
      </c>
      <c r="G19" s="37" t="s">
        <v>33</v>
      </c>
      <c r="H19" s="34" t="s">
        <v>38</v>
      </c>
      <c r="I19" s="38">
        <v>32601</v>
      </c>
      <c r="J19" s="22" t="s">
        <v>47</v>
      </c>
      <c r="K19" s="35"/>
      <c r="L19" s="24" t="s">
        <v>49</v>
      </c>
      <c r="M19" s="17"/>
      <c r="N19" s="17"/>
      <c r="O19" s="7" t="s">
        <v>35</v>
      </c>
      <c r="P19" s="15">
        <v>1</v>
      </c>
      <c r="Q19" s="36">
        <v>204.76</v>
      </c>
      <c r="R19" s="6" t="s">
        <v>36</v>
      </c>
      <c r="S19" s="16">
        <f t="shared" si="5"/>
        <v>204.76</v>
      </c>
      <c r="T19" s="19">
        <f t="shared" si="1"/>
        <v>204.76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  <c r="AE19" s="19">
        <v>0</v>
      </c>
    </row>
    <row r="20" spans="1:31" s="20" customFormat="1" ht="40.799999999999997" x14ac:dyDescent="0.2">
      <c r="A20" s="18" t="s">
        <v>31</v>
      </c>
      <c r="B20" s="18" t="s">
        <v>32</v>
      </c>
      <c r="C20" s="18">
        <v>51326</v>
      </c>
      <c r="D20" s="18" t="s">
        <v>32</v>
      </c>
      <c r="E20" s="18" t="s">
        <v>33</v>
      </c>
      <c r="F20" s="18" t="s">
        <v>40</v>
      </c>
      <c r="G20" s="15" t="s">
        <v>41</v>
      </c>
      <c r="H20" s="18" t="s">
        <v>39</v>
      </c>
      <c r="I20" s="14">
        <v>32601</v>
      </c>
      <c r="J20" s="22" t="s">
        <v>47</v>
      </c>
      <c r="K20" s="35"/>
      <c r="L20" s="24" t="s">
        <v>50</v>
      </c>
      <c r="M20" s="17"/>
      <c r="N20" s="17"/>
      <c r="O20" s="7" t="s">
        <v>35</v>
      </c>
      <c r="P20" s="15">
        <v>1</v>
      </c>
      <c r="Q20" s="36">
        <v>98.89</v>
      </c>
      <c r="R20" s="6" t="s">
        <v>36</v>
      </c>
      <c r="S20" s="16">
        <f t="shared" si="5"/>
        <v>98.89</v>
      </c>
      <c r="T20" s="19">
        <f t="shared" si="1"/>
        <v>98.89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</row>
    <row r="21" spans="1:31" s="43" customFormat="1" ht="40.799999999999997" x14ac:dyDescent="0.3">
      <c r="A21" s="7" t="s">
        <v>31</v>
      </c>
      <c r="B21" s="34" t="s">
        <v>32</v>
      </c>
      <c r="C21" s="39">
        <v>51326</v>
      </c>
      <c r="D21" s="34" t="s">
        <v>32</v>
      </c>
      <c r="E21" s="34" t="s">
        <v>33</v>
      </c>
      <c r="F21" s="34" t="s">
        <v>37</v>
      </c>
      <c r="G21" s="37" t="s">
        <v>33</v>
      </c>
      <c r="H21" s="34" t="s">
        <v>38</v>
      </c>
      <c r="I21" s="38">
        <v>32601</v>
      </c>
      <c r="J21" s="40" t="s">
        <v>51</v>
      </c>
      <c r="K21" s="7"/>
      <c r="L21" s="41" t="s">
        <v>52</v>
      </c>
      <c r="M21" s="7"/>
      <c r="N21" s="7"/>
      <c r="O21" s="7" t="s">
        <v>35</v>
      </c>
      <c r="P21" s="15">
        <v>1</v>
      </c>
      <c r="Q21" s="42">
        <v>430.92</v>
      </c>
      <c r="R21" s="6" t="s">
        <v>36</v>
      </c>
      <c r="S21" s="16">
        <f t="shared" si="5"/>
        <v>430.92</v>
      </c>
      <c r="T21" s="19">
        <f t="shared" si="1"/>
        <v>430.92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</row>
    <row r="22" spans="1:31" s="43" customFormat="1" ht="30.6" x14ac:dyDescent="0.3">
      <c r="A22" s="7" t="s">
        <v>31</v>
      </c>
      <c r="B22" s="34" t="s">
        <v>32</v>
      </c>
      <c r="C22" s="39">
        <v>51351</v>
      </c>
      <c r="D22" s="34" t="s">
        <v>32</v>
      </c>
      <c r="E22" s="34" t="s">
        <v>33</v>
      </c>
      <c r="F22" s="34" t="s">
        <v>40</v>
      </c>
      <c r="G22" s="37" t="s">
        <v>41</v>
      </c>
      <c r="H22" s="39" t="s">
        <v>39</v>
      </c>
      <c r="I22" s="7">
        <v>33602</v>
      </c>
      <c r="J22" s="22" t="s">
        <v>47</v>
      </c>
      <c r="K22" s="7"/>
      <c r="L22" s="41" t="s">
        <v>75</v>
      </c>
      <c r="M22" s="7"/>
      <c r="N22" s="7"/>
      <c r="O22" s="7" t="s">
        <v>35</v>
      </c>
      <c r="P22" s="44">
        <v>1</v>
      </c>
      <c r="Q22" s="42">
        <v>700</v>
      </c>
      <c r="R22" s="6" t="s">
        <v>36</v>
      </c>
      <c r="S22" s="45">
        <f t="shared" si="5"/>
        <v>700</v>
      </c>
      <c r="T22" s="19">
        <f t="shared" si="1"/>
        <v>700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</row>
    <row r="23" spans="1:31" s="43" customFormat="1" ht="20.399999999999999" x14ac:dyDescent="0.3">
      <c r="A23" s="7" t="s">
        <v>31</v>
      </c>
      <c r="B23" s="34" t="s">
        <v>32</v>
      </c>
      <c r="C23" s="39">
        <v>51351</v>
      </c>
      <c r="D23" s="34" t="s">
        <v>32</v>
      </c>
      <c r="E23" s="34" t="s">
        <v>33</v>
      </c>
      <c r="F23" s="34" t="s">
        <v>34</v>
      </c>
      <c r="G23" s="37" t="s">
        <v>33</v>
      </c>
      <c r="H23" s="39" t="s">
        <v>46</v>
      </c>
      <c r="I23" s="7">
        <v>35501</v>
      </c>
      <c r="J23" s="22" t="s">
        <v>53</v>
      </c>
      <c r="K23" s="7"/>
      <c r="L23" s="46" t="s">
        <v>74</v>
      </c>
      <c r="M23" s="7"/>
      <c r="N23" s="7"/>
      <c r="O23" s="7" t="s">
        <v>35</v>
      </c>
      <c r="P23" s="44">
        <v>1</v>
      </c>
      <c r="Q23" s="47">
        <v>15394.5</v>
      </c>
      <c r="R23" s="6" t="s">
        <v>36</v>
      </c>
      <c r="S23" s="45">
        <f t="shared" si="5"/>
        <v>15394.5</v>
      </c>
      <c r="T23" s="19">
        <f t="shared" si="1"/>
        <v>15394.5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</row>
    <row r="24" spans="1:31" s="51" customFormat="1" ht="21.75" customHeight="1" x14ac:dyDescent="0.3">
      <c r="A24" s="7" t="s">
        <v>76</v>
      </c>
      <c r="B24" s="7" t="s">
        <v>77</v>
      </c>
      <c r="C24" s="34">
        <v>11510</v>
      </c>
      <c r="D24" s="7" t="s">
        <v>77</v>
      </c>
      <c r="E24" s="37" t="s">
        <v>33</v>
      </c>
      <c r="F24" s="34" t="s">
        <v>34</v>
      </c>
      <c r="G24" s="37" t="s">
        <v>33</v>
      </c>
      <c r="H24" s="34" t="s">
        <v>39</v>
      </c>
      <c r="I24" s="34">
        <v>29401</v>
      </c>
      <c r="J24" s="34" t="s">
        <v>78</v>
      </c>
      <c r="K24" s="34" t="s">
        <v>79</v>
      </c>
      <c r="L24" s="34" t="s">
        <v>80</v>
      </c>
      <c r="M24" s="34"/>
      <c r="N24" s="34"/>
      <c r="O24" s="34" t="s">
        <v>81</v>
      </c>
      <c r="P24" s="34">
        <v>4</v>
      </c>
      <c r="Q24" s="48">
        <v>130.51</v>
      </c>
      <c r="R24" s="34" t="s">
        <v>82</v>
      </c>
      <c r="S24" s="49">
        <f t="shared" ref="S24:S27" si="6">P24*Q24</f>
        <v>522.04</v>
      </c>
      <c r="T24" s="50">
        <v>522.04</v>
      </c>
      <c r="U24" s="50">
        <v>0</v>
      </c>
      <c r="V24" s="50">
        <v>0</v>
      </c>
      <c r="W24" s="50">
        <v>0</v>
      </c>
      <c r="X24" s="50">
        <v>0</v>
      </c>
      <c r="Y24" s="50">
        <v>0</v>
      </c>
      <c r="Z24" s="50">
        <v>0</v>
      </c>
      <c r="AA24" s="50">
        <v>0</v>
      </c>
      <c r="AB24" s="50">
        <v>0</v>
      </c>
      <c r="AC24" s="50">
        <v>0</v>
      </c>
      <c r="AD24" s="50">
        <v>0</v>
      </c>
      <c r="AE24" s="50">
        <v>0</v>
      </c>
    </row>
    <row r="25" spans="1:31" s="51" customFormat="1" ht="21.75" customHeight="1" x14ac:dyDescent="0.3">
      <c r="A25" s="7" t="s">
        <v>76</v>
      </c>
      <c r="B25" s="7" t="s">
        <v>77</v>
      </c>
      <c r="C25" s="34">
        <v>11510</v>
      </c>
      <c r="D25" s="7" t="s">
        <v>77</v>
      </c>
      <c r="E25" s="37" t="s">
        <v>33</v>
      </c>
      <c r="F25" s="34" t="s">
        <v>34</v>
      </c>
      <c r="G25" s="37" t="s">
        <v>33</v>
      </c>
      <c r="H25" s="34" t="s">
        <v>39</v>
      </c>
      <c r="I25" s="34">
        <v>29401</v>
      </c>
      <c r="J25" s="34" t="s">
        <v>78</v>
      </c>
      <c r="K25" s="34" t="s">
        <v>83</v>
      </c>
      <c r="L25" s="34" t="s">
        <v>84</v>
      </c>
      <c r="M25" s="34"/>
      <c r="N25" s="34"/>
      <c r="O25" s="34" t="s">
        <v>81</v>
      </c>
      <c r="P25" s="34">
        <v>2</v>
      </c>
      <c r="Q25" s="48">
        <v>279</v>
      </c>
      <c r="R25" s="34" t="s">
        <v>82</v>
      </c>
      <c r="S25" s="49">
        <f t="shared" si="6"/>
        <v>558</v>
      </c>
      <c r="T25" s="50">
        <v>558</v>
      </c>
      <c r="U25" s="50">
        <v>0</v>
      </c>
      <c r="V25" s="50">
        <v>0</v>
      </c>
      <c r="W25" s="50">
        <v>0</v>
      </c>
      <c r="X25" s="50">
        <v>0</v>
      </c>
      <c r="Y25" s="50">
        <v>0</v>
      </c>
      <c r="Z25" s="50">
        <v>0</v>
      </c>
      <c r="AA25" s="50">
        <v>0</v>
      </c>
      <c r="AB25" s="50">
        <v>0</v>
      </c>
      <c r="AC25" s="50">
        <v>0</v>
      </c>
      <c r="AD25" s="50">
        <v>0</v>
      </c>
      <c r="AE25" s="50">
        <v>0</v>
      </c>
    </row>
    <row r="26" spans="1:31" s="51" customFormat="1" ht="21.75" customHeight="1" x14ac:dyDescent="0.3">
      <c r="A26" s="7" t="s">
        <v>76</v>
      </c>
      <c r="B26" s="7" t="s">
        <v>77</v>
      </c>
      <c r="C26" s="34">
        <v>11510</v>
      </c>
      <c r="D26" s="7" t="s">
        <v>77</v>
      </c>
      <c r="E26" s="37" t="s">
        <v>33</v>
      </c>
      <c r="F26" s="34" t="s">
        <v>34</v>
      </c>
      <c r="G26" s="37" t="s">
        <v>33</v>
      </c>
      <c r="H26" s="34" t="s">
        <v>39</v>
      </c>
      <c r="I26" s="34">
        <v>29401</v>
      </c>
      <c r="J26" s="34" t="s">
        <v>78</v>
      </c>
      <c r="K26" s="34" t="s">
        <v>83</v>
      </c>
      <c r="L26" s="34" t="s">
        <v>84</v>
      </c>
      <c r="M26" s="34"/>
      <c r="N26" s="34"/>
      <c r="O26" s="34" t="s">
        <v>81</v>
      </c>
      <c r="P26" s="34">
        <v>2</v>
      </c>
      <c r="Q26" s="48">
        <v>766.74</v>
      </c>
      <c r="R26" s="34" t="s">
        <v>82</v>
      </c>
      <c r="S26" s="49">
        <f t="shared" si="6"/>
        <v>1533.48</v>
      </c>
      <c r="T26" s="50">
        <v>1533.48</v>
      </c>
      <c r="U26" s="50">
        <v>0</v>
      </c>
      <c r="V26" s="50">
        <v>0</v>
      </c>
      <c r="W26" s="50">
        <v>0</v>
      </c>
      <c r="X26" s="50">
        <v>0</v>
      </c>
      <c r="Y26" s="50">
        <v>0</v>
      </c>
      <c r="Z26" s="50">
        <v>0</v>
      </c>
      <c r="AA26" s="50">
        <v>0</v>
      </c>
      <c r="AB26" s="50">
        <v>0</v>
      </c>
      <c r="AC26" s="50">
        <v>0</v>
      </c>
      <c r="AD26" s="50">
        <v>0</v>
      </c>
      <c r="AE26" s="50">
        <v>0</v>
      </c>
    </row>
    <row r="27" spans="1:31" s="51" customFormat="1" ht="21.75" customHeight="1" x14ac:dyDescent="0.3">
      <c r="A27" s="7" t="s">
        <v>76</v>
      </c>
      <c r="B27" s="7" t="s">
        <v>77</v>
      </c>
      <c r="C27" s="34">
        <v>11510</v>
      </c>
      <c r="D27" s="7" t="s">
        <v>77</v>
      </c>
      <c r="E27" s="37" t="s">
        <v>33</v>
      </c>
      <c r="F27" s="34" t="s">
        <v>34</v>
      </c>
      <c r="G27" s="37" t="s">
        <v>33</v>
      </c>
      <c r="H27" s="34" t="s">
        <v>39</v>
      </c>
      <c r="I27" s="34">
        <v>29301</v>
      </c>
      <c r="J27" s="34" t="s">
        <v>85</v>
      </c>
      <c r="K27" s="34" t="s">
        <v>86</v>
      </c>
      <c r="L27" s="34" t="s">
        <v>87</v>
      </c>
      <c r="M27" s="34"/>
      <c r="N27" s="34"/>
      <c r="O27" s="34" t="s">
        <v>81</v>
      </c>
      <c r="P27" s="34">
        <v>6</v>
      </c>
      <c r="Q27" s="48">
        <v>2937.12</v>
      </c>
      <c r="R27" s="34" t="s">
        <v>82</v>
      </c>
      <c r="S27" s="49">
        <f t="shared" si="6"/>
        <v>17622.72</v>
      </c>
      <c r="T27" s="50">
        <v>17622.72</v>
      </c>
      <c r="U27" s="50">
        <v>0</v>
      </c>
      <c r="V27" s="50">
        <v>0</v>
      </c>
      <c r="W27" s="50">
        <v>0</v>
      </c>
      <c r="X27" s="50">
        <v>0</v>
      </c>
      <c r="Y27" s="50">
        <v>0</v>
      </c>
      <c r="Z27" s="50">
        <v>0</v>
      </c>
      <c r="AA27" s="50">
        <v>0</v>
      </c>
      <c r="AB27" s="50">
        <v>0</v>
      </c>
      <c r="AC27" s="50">
        <v>0</v>
      </c>
      <c r="AD27" s="50">
        <v>0</v>
      </c>
      <c r="AE27" s="50">
        <v>0</v>
      </c>
    </row>
    <row r="28" spans="1:31" s="53" customFormat="1" ht="20.399999999999999" x14ac:dyDescent="0.25">
      <c r="A28" s="7" t="s">
        <v>76</v>
      </c>
      <c r="B28" s="7" t="s">
        <v>77</v>
      </c>
      <c r="C28" s="34">
        <v>51314</v>
      </c>
      <c r="D28" s="7" t="s">
        <v>77</v>
      </c>
      <c r="E28" s="37" t="s">
        <v>33</v>
      </c>
      <c r="F28" s="34" t="s">
        <v>34</v>
      </c>
      <c r="G28" s="37" t="s">
        <v>33</v>
      </c>
      <c r="H28" s="34" t="s">
        <v>39</v>
      </c>
      <c r="I28" s="34">
        <v>31401</v>
      </c>
      <c r="J28" s="34" t="s">
        <v>88</v>
      </c>
      <c r="K28" s="34"/>
      <c r="L28" s="34" t="s">
        <v>89</v>
      </c>
      <c r="M28" s="34"/>
      <c r="N28" s="34"/>
      <c r="O28" s="34" t="s">
        <v>90</v>
      </c>
      <c r="P28" s="52">
        <v>1</v>
      </c>
      <c r="Q28" s="48">
        <v>770.15</v>
      </c>
      <c r="R28" s="34" t="s">
        <v>82</v>
      </c>
      <c r="S28" s="49">
        <f>P28*Q28</f>
        <v>770.15</v>
      </c>
      <c r="T28" s="50">
        <v>770.15</v>
      </c>
      <c r="U28" s="50">
        <v>0</v>
      </c>
      <c r="V28" s="50">
        <v>0</v>
      </c>
      <c r="W28" s="50">
        <v>0</v>
      </c>
      <c r="X28" s="50">
        <v>0</v>
      </c>
      <c r="Y28" s="50">
        <v>0</v>
      </c>
      <c r="Z28" s="50">
        <v>0</v>
      </c>
      <c r="AA28" s="50">
        <v>0</v>
      </c>
      <c r="AB28" s="50">
        <v>0</v>
      </c>
      <c r="AC28" s="50">
        <v>0</v>
      </c>
      <c r="AD28" s="50">
        <v>0</v>
      </c>
      <c r="AE28" s="50">
        <v>0</v>
      </c>
    </row>
    <row r="29" spans="1:31" s="54" customFormat="1" ht="20.399999999999999" x14ac:dyDescent="0.3">
      <c r="A29" s="7" t="s">
        <v>76</v>
      </c>
      <c r="B29" s="7" t="s">
        <v>77</v>
      </c>
      <c r="C29" s="34">
        <v>51326</v>
      </c>
      <c r="D29" s="7" t="s">
        <v>77</v>
      </c>
      <c r="E29" s="37" t="s">
        <v>33</v>
      </c>
      <c r="F29" s="34" t="s">
        <v>34</v>
      </c>
      <c r="G29" s="37" t="s">
        <v>33</v>
      </c>
      <c r="H29" s="34" t="s">
        <v>39</v>
      </c>
      <c r="I29" s="34">
        <v>32601</v>
      </c>
      <c r="J29" s="34" t="s">
        <v>91</v>
      </c>
      <c r="K29" s="34"/>
      <c r="L29" s="34" t="s">
        <v>92</v>
      </c>
      <c r="M29" s="34"/>
      <c r="N29" s="34"/>
      <c r="O29" s="34" t="s">
        <v>90</v>
      </c>
      <c r="P29" s="52">
        <v>1</v>
      </c>
      <c r="Q29" s="48">
        <v>207.24</v>
      </c>
      <c r="R29" s="34" t="s">
        <v>82</v>
      </c>
      <c r="S29" s="49">
        <f t="shared" ref="S29:S37" si="7">P29*Q29</f>
        <v>207.24</v>
      </c>
      <c r="T29" s="50">
        <v>207.24</v>
      </c>
      <c r="U29" s="50">
        <v>0</v>
      </c>
      <c r="V29" s="50">
        <v>0</v>
      </c>
      <c r="W29" s="50">
        <v>0</v>
      </c>
      <c r="X29" s="50">
        <v>0</v>
      </c>
      <c r="Y29" s="50">
        <v>0</v>
      </c>
      <c r="Z29" s="50">
        <v>0</v>
      </c>
      <c r="AA29" s="50">
        <v>0</v>
      </c>
      <c r="AB29" s="50">
        <v>0</v>
      </c>
      <c r="AC29" s="50">
        <v>0</v>
      </c>
      <c r="AD29" s="50">
        <v>0</v>
      </c>
      <c r="AE29" s="50">
        <v>0</v>
      </c>
    </row>
    <row r="30" spans="1:31" s="54" customFormat="1" ht="20.399999999999999" x14ac:dyDescent="0.3">
      <c r="A30" s="7" t="s">
        <v>76</v>
      </c>
      <c r="B30" s="7" t="s">
        <v>77</v>
      </c>
      <c r="C30" s="34">
        <v>51326</v>
      </c>
      <c r="D30" s="7" t="s">
        <v>77</v>
      </c>
      <c r="E30" s="37" t="s">
        <v>33</v>
      </c>
      <c r="F30" s="34" t="s">
        <v>34</v>
      </c>
      <c r="G30" s="37" t="s">
        <v>33</v>
      </c>
      <c r="H30" s="34" t="s">
        <v>39</v>
      </c>
      <c r="I30" s="34">
        <v>32601</v>
      </c>
      <c r="J30" s="34" t="s">
        <v>91</v>
      </c>
      <c r="K30" s="34"/>
      <c r="L30" s="34" t="s">
        <v>92</v>
      </c>
      <c r="M30" s="34"/>
      <c r="N30" s="34"/>
      <c r="O30" s="34" t="s">
        <v>90</v>
      </c>
      <c r="P30" s="52">
        <v>1</v>
      </c>
      <c r="Q30" s="48">
        <v>5734.14</v>
      </c>
      <c r="R30" s="34" t="s">
        <v>82</v>
      </c>
      <c r="S30" s="49">
        <f t="shared" si="7"/>
        <v>5734.14</v>
      </c>
      <c r="T30" s="50">
        <v>5734.14</v>
      </c>
      <c r="U30" s="50">
        <v>0</v>
      </c>
      <c r="V30" s="50">
        <v>0</v>
      </c>
      <c r="W30" s="50">
        <v>0</v>
      </c>
      <c r="X30" s="50">
        <v>0</v>
      </c>
      <c r="Y30" s="50">
        <v>0</v>
      </c>
      <c r="Z30" s="50">
        <v>0</v>
      </c>
      <c r="AA30" s="50">
        <v>0</v>
      </c>
      <c r="AB30" s="50">
        <v>0</v>
      </c>
      <c r="AC30" s="50">
        <v>0</v>
      </c>
      <c r="AD30" s="50">
        <v>0</v>
      </c>
      <c r="AE30" s="50">
        <v>0</v>
      </c>
    </row>
    <row r="31" spans="1:31" s="54" customFormat="1" ht="51" x14ac:dyDescent="0.3">
      <c r="A31" s="7" t="s">
        <v>76</v>
      </c>
      <c r="B31" s="7" t="s">
        <v>77</v>
      </c>
      <c r="C31" s="7">
        <v>11510</v>
      </c>
      <c r="D31" s="7" t="s">
        <v>77</v>
      </c>
      <c r="E31" s="34" t="s">
        <v>33</v>
      </c>
      <c r="F31" s="34" t="s">
        <v>40</v>
      </c>
      <c r="G31" s="37" t="s">
        <v>41</v>
      </c>
      <c r="H31" s="34" t="s">
        <v>93</v>
      </c>
      <c r="I31" s="34">
        <v>26102</v>
      </c>
      <c r="J31" s="34" t="s">
        <v>94</v>
      </c>
      <c r="K31" s="34" t="s">
        <v>95</v>
      </c>
      <c r="L31" s="34" t="s">
        <v>96</v>
      </c>
      <c r="M31" s="34"/>
      <c r="N31" s="34"/>
      <c r="O31" s="34" t="s">
        <v>81</v>
      </c>
      <c r="P31" s="52">
        <v>5</v>
      </c>
      <c r="Q31" s="48">
        <v>500</v>
      </c>
      <c r="R31" s="34" t="s">
        <v>82</v>
      </c>
      <c r="S31" s="49">
        <f t="shared" si="7"/>
        <v>2500</v>
      </c>
      <c r="T31" s="50">
        <v>2500</v>
      </c>
      <c r="U31" s="50">
        <v>0</v>
      </c>
      <c r="V31" s="50">
        <v>0</v>
      </c>
      <c r="W31" s="50">
        <v>0</v>
      </c>
      <c r="X31" s="50">
        <v>0</v>
      </c>
      <c r="Y31" s="50">
        <v>0</v>
      </c>
      <c r="Z31" s="50">
        <v>0</v>
      </c>
      <c r="AA31" s="50">
        <v>0</v>
      </c>
      <c r="AB31" s="50">
        <v>0</v>
      </c>
      <c r="AC31" s="50">
        <v>0</v>
      </c>
      <c r="AD31" s="50">
        <v>0</v>
      </c>
      <c r="AE31" s="50">
        <v>0</v>
      </c>
    </row>
    <row r="32" spans="1:31" s="54" customFormat="1" ht="51" x14ac:dyDescent="0.3">
      <c r="A32" s="7" t="s">
        <v>76</v>
      </c>
      <c r="B32" s="7" t="s">
        <v>77</v>
      </c>
      <c r="C32" s="7">
        <v>11510</v>
      </c>
      <c r="D32" s="7" t="s">
        <v>77</v>
      </c>
      <c r="E32" s="34" t="s">
        <v>33</v>
      </c>
      <c r="F32" s="34" t="s">
        <v>40</v>
      </c>
      <c r="G32" s="37" t="s">
        <v>41</v>
      </c>
      <c r="H32" s="34" t="s">
        <v>39</v>
      </c>
      <c r="I32" s="34">
        <v>26103</v>
      </c>
      <c r="J32" s="34" t="s">
        <v>97</v>
      </c>
      <c r="K32" s="34" t="s">
        <v>98</v>
      </c>
      <c r="L32" s="34" t="s">
        <v>99</v>
      </c>
      <c r="M32" s="34"/>
      <c r="N32" s="34"/>
      <c r="O32" s="34" t="s">
        <v>81</v>
      </c>
      <c r="P32" s="52">
        <v>1</v>
      </c>
      <c r="Q32" s="48">
        <v>400</v>
      </c>
      <c r="R32" s="34" t="s">
        <v>82</v>
      </c>
      <c r="S32" s="49">
        <f t="shared" si="7"/>
        <v>400</v>
      </c>
      <c r="T32" s="50">
        <v>400</v>
      </c>
      <c r="U32" s="50">
        <v>0</v>
      </c>
      <c r="V32" s="50">
        <v>0</v>
      </c>
      <c r="W32" s="50">
        <v>0</v>
      </c>
      <c r="X32" s="50">
        <v>0</v>
      </c>
      <c r="Y32" s="50">
        <v>0</v>
      </c>
      <c r="Z32" s="50">
        <v>0</v>
      </c>
      <c r="AA32" s="50">
        <v>0</v>
      </c>
      <c r="AB32" s="50">
        <v>0</v>
      </c>
      <c r="AC32" s="50">
        <v>0</v>
      </c>
      <c r="AD32" s="50">
        <v>0</v>
      </c>
      <c r="AE32" s="50">
        <v>0</v>
      </c>
    </row>
    <row r="33" spans="1:31" s="54" customFormat="1" ht="51" x14ac:dyDescent="0.3">
      <c r="A33" s="7" t="s">
        <v>76</v>
      </c>
      <c r="B33" s="7" t="s">
        <v>77</v>
      </c>
      <c r="C33" s="7">
        <v>11510</v>
      </c>
      <c r="D33" s="7" t="s">
        <v>77</v>
      </c>
      <c r="E33" s="34" t="s">
        <v>33</v>
      </c>
      <c r="F33" s="34" t="s">
        <v>40</v>
      </c>
      <c r="G33" s="37" t="s">
        <v>41</v>
      </c>
      <c r="H33" s="34" t="s">
        <v>39</v>
      </c>
      <c r="I33" s="34">
        <v>26103</v>
      </c>
      <c r="J33" s="34" t="s">
        <v>97</v>
      </c>
      <c r="K33" s="34" t="s">
        <v>100</v>
      </c>
      <c r="L33" s="34" t="s">
        <v>101</v>
      </c>
      <c r="M33" s="34"/>
      <c r="N33" s="34"/>
      <c r="O33" s="34" t="s">
        <v>81</v>
      </c>
      <c r="P33" s="52">
        <v>4</v>
      </c>
      <c r="Q33" s="48">
        <v>30</v>
      </c>
      <c r="R33" s="34" t="s">
        <v>82</v>
      </c>
      <c r="S33" s="49">
        <f t="shared" si="7"/>
        <v>120</v>
      </c>
      <c r="T33" s="50">
        <v>120</v>
      </c>
      <c r="U33" s="50">
        <v>0</v>
      </c>
      <c r="V33" s="50">
        <v>0</v>
      </c>
      <c r="W33" s="50">
        <v>0</v>
      </c>
      <c r="X33" s="50">
        <v>0</v>
      </c>
      <c r="Y33" s="50">
        <v>0</v>
      </c>
      <c r="Z33" s="50">
        <v>0</v>
      </c>
      <c r="AA33" s="50">
        <v>0</v>
      </c>
      <c r="AB33" s="50">
        <v>0</v>
      </c>
      <c r="AC33" s="50">
        <v>0</v>
      </c>
      <c r="AD33" s="50">
        <v>0</v>
      </c>
      <c r="AE33" s="50">
        <v>0</v>
      </c>
    </row>
    <row r="34" spans="1:31" s="54" customFormat="1" ht="51" x14ac:dyDescent="0.3">
      <c r="A34" s="7" t="s">
        <v>76</v>
      </c>
      <c r="B34" s="7" t="s">
        <v>77</v>
      </c>
      <c r="C34" s="7">
        <v>11510</v>
      </c>
      <c r="D34" s="7" t="s">
        <v>77</v>
      </c>
      <c r="E34" s="34" t="s">
        <v>33</v>
      </c>
      <c r="F34" s="34" t="s">
        <v>40</v>
      </c>
      <c r="G34" s="37" t="s">
        <v>102</v>
      </c>
      <c r="H34" s="34" t="s">
        <v>103</v>
      </c>
      <c r="I34" s="34">
        <v>26102</v>
      </c>
      <c r="J34" s="34" t="s">
        <v>94</v>
      </c>
      <c r="K34" s="34" t="s">
        <v>104</v>
      </c>
      <c r="L34" s="34" t="s">
        <v>105</v>
      </c>
      <c r="M34" s="34"/>
      <c r="N34" s="34"/>
      <c r="O34" s="34" t="s">
        <v>81</v>
      </c>
      <c r="P34" s="52">
        <v>2</v>
      </c>
      <c r="Q34" s="48">
        <v>2</v>
      </c>
      <c r="R34" s="34" t="s">
        <v>82</v>
      </c>
      <c r="S34" s="49">
        <f t="shared" si="7"/>
        <v>4</v>
      </c>
      <c r="T34" s="50">
        <v>4</v>
      </c>
      <c r="U34" s="50">
        <v>0</v>
      </c>
      <c r="V34" s="50">
        <v>0</v>
      </c>
      <c r="W34" s="50">
        <v>0</v>
      </c>
      <c r="X34" s="50">
        <v>0</v>
      </c>
      <c r="Y34" s="50">
        <v>0</v>
      </c>
      <c r="Z34" s="50">
        <v>0</v>
      </c>
      <c r="AA34" s="50">
        <v>0</v>
      </c>
      <c r="AB34" s="50">
        <v>0</v>
      </c>
      <c r="AC34" s="50">
        <v>0</v>
      </c>
      <c r="AD34" s="50">
        <v>0</v>
      </c>
      <c r="AE34" s="50">
        <v>0</v>
      </c>
    </row>
    <row r="35" spans="1:31" s="54" customFormat="1" ht="51" x14ac:dyDescent="0.3">
      <c r="A35" s="7" t="s">
        <v>76</v>
      </c>
      <c r="B35" s="7" t="s">
        <v>77</v>
      </c>
      <c r="C35" s="7">
        <v>11510</v>
      </c>
      <c r="D35" s="7" t="s">
        <v>77</v>
      </c>
      <c r="E35" s="34" t="s">
        <v>33</v>
      </c>
      <c r="F35" s="34" t="s">
        <v>40</v>
      </c>
      <c r="G35" s="37" t="s">
        <v>102</v>
      </c>
      <c r="H35" s="34" t="s">
        <v>103</v>
      </c>
      <c r="I35" s="34">
        <v>26102</v>
      </c>
      <c r="J35" s="34" t="s">
        <v>94</v>
      </c>
      <c r="K35" s="34" t="s">
        <v>106</v>
      </c>
      <c r="L35" s="34" t="s">
        <v>101</v>
      </c>
      <c r="M35" s="34"/>
      <c r="N35" s="34"/>
      <c r="O35" s="34" t="s">
        <v>81</v>
      </c>
      <c r="P35" s="52">
        <v>2</v>
      </c>
      <c r="Q35" s="48">
        <v>30</v>
      </c>
      <c r="R35" s="34" t="s">
        <v>82</v>
      </c>
      <c r="S35" s="49">
        <f t="shared" si="7"/>
        <v>60</v>
      </c>
      <c r="T35" s="50">
        <v>60</v>
      </c>
      <c r="U35" s="50">
        <v>0</v>
      </c>
      <c r="V35" s="50">
        <v>0</v>
      </c>
      <c r="W35" s="50">
        <v>0</v>
      </c>
      <c r="X35" s="50">
        <v>0</v>
      </c>
      <c r="Y35" s="50">
        <v>0</v>
      </c>
      <c r="Z35" s="50">
        <v>0</v>
      </c>
      <c r="AA35" s="50">
        <v>0</v>
      </c>
      <c r="AB35" s="50">
        <v>0</v>
      </c>
      <c r="AC35" s="50">
        <v>0</v>
      </c>
      <c r="AD35" s="50">
        <v>0</v>
      </c>
      <c r="AE35" s="50">
        <v>0</v>
      </c>
    </row>
    <row r="36" spans="1:31" s="54" customFormat="1" ht="51" x14ac:dyDescent="0.3">
      <c r="A36" s="7" t="s">
        <v>76</v>
      </c>
      <c r="B36" s="7" t="s">
        <v>77</v>
      </c>
      <c r="C36" s="7">
        <v>11510</v>
      </c>
      <c r="D36" s="7" t="s">
        <v>77</v>
      </c>
      <c r="E36" s="34" t="s">
        <v>33</v>
      </c>
      <c r="F36" s="34" t="s">
        <v>40</v>
      </c>
      <c r="G36" s="37" t="s">
        <v>102</v>
      </c>
      <c r="H36" s="34" t="s">
        <v>103</v>
      </c>
      <c r="I36" s="34">
        <v>26102</v>
      </c>
      <c r="J36" s="34" t="s">
        <v>94</v>
      </c>
      <c r="K36" s="34" t="s">
        <v>107</v>
      </c>
      <c r="L36" s="34" t="s">
        <v>108</v>
      </c>
      <c r="M36" s="34"/>
      <c r="N36" s="34"/>
      <c r="O36" s="34" t="s">
        <v>81</v>
      </c>
      <c r="P36" s="52">
        <v>47</v>
      </c>
      <c r="Q36" s="48">
        <v>400</v>
      </c>
      <c r="R36" s="34" t="s">
        <v>82</v>
      </c>
      <c r="S36" s="49">
        <f t="shared" si="7"/>
        <v>18800</v>
      </c>
      <c r="T36" s="50">
        <v>18800</v>
      </c>
      <c r="U36" s="50">
        <v>0</v>
      </c>
      <c r="V36" s="50">
        <v>0</v>
      </c>
      <c r="W36" s="50">
        <v>0</v>
      </c>
      <c r="X36" s="50">
        <v>0</v>
      </c>
      <c r="Y36" s="50">
        <v>0</v>
      </c>
      <c r="Z36" s="50">
        <v>0</v>
      </c>
      <c r="AA36" s="50">
        <v>0</v>
      </c>
      <c r="AB36" s="50">
        <v>0</v>
      </c>
      <c r="AC36" s="50">
        <v>0</v>
      </c>
      <c r="AD36" s="50">
        <v>0</v>
      </c>
      <c r="AE36" s="50">
        <v>0</v>
      </c>
    </row>
    <row r="37" spans="1:31" s="54" customFormat="1" ht="20.399999999999999" x14ac:dyDescent="0.3">
      <c r="A37" s="7" t="s">
        <v>76</v>
      </c>
      <c r="B37" s="7" t="s">
        <v>77</v>
      </c>
      <c r="C37" s="7">
        <v>11510</v>
      </c>
      <c r="D37" s="7" t="s">
        <v>77</v>
      </c>
      <c r="E37" s="34" t="s">
        <v>33</v>
      </c>
      <c r="F37" s="34" t="s">
        <v>40</v>
      </c>
      <c r="G37" s="37" t="s">
        <v>102</v>
      </c>
      <c r="H37" s="34" t="s">
        <v>103</v>
      </c>
      <c r="I37" s="34">
        <v>29401</v>
      </c>
      <c r="J37" s="34" t="s">
        <v>78</v>
      </c>
      <c r="K37" s="34" t="s">
        <v>109</v>
      </c>
      <c r="L37" s="34" t="s">
        <v>110</v>
      </c>
      <c r="M37" s="34"/>
      <c r="N37" s="34"/>
      <c r="O37" s="34" t="s">
        <v>81</v>
      </c>
      <c r="P37" s="52">
        <v>3</v>
      </c>
      <c r="Q37" s="48">
        <v>386.66</v>
      </c>
      <c r="R37" s="34" t="s">
        <v>82</v>
      </c>
      <c r="S37" s="49">
        <f t="shared" si="7"/>
        <v>1159.98</v>
      </c>
      <c r="T37" s="50">
        <v>1159.98</v>
      </c>
      <c r="U37" s="50">
        <v>0</v>
      </c>
      <c r="V37" s="50">
        <v>0</v>
      </c>
      <c r="W37" s="50">
        <v>0</v>
      </c>
      <c r="X37" s="50">
        <v>0</v>
      </c>
      <c r="Y37" s="50">
        <v>0</v>
      </c>
      <c r="Z37" s="50">
        <v>0</v>
      </c>
      <c r="AA37" s="50">
        <v>0</v>
      </c>
      <c r="AB37" s="50">
        <v>0</v>
      </c>
      <c r="AC37" s="50">
        <v>0</v>
      </c>
      <c r="AD37" s="50">
        <v>0</v>
      </c>
      <c r="AE37" s="50">
        <v>0</v>
      </c>
    </row>
    <row r="38" spans="1:31" s="54" customFormat="1" ht="20.399999999999999" x14ac:dyDescent="0.3">
      <c r="A38" s="7" t="s">
        <v>76</v>
      </c>
      <c r="B38" s="7" t="s">
        <v>77</v>
      </c>
      <c r="C38" s="7">
        <v>11510</v>
      </c>
      <c r="D38" s="7" t="s">
        <v>77</v>
      </c>
      <c r="E38" s="34" t="s">
        <v>33</v>
      </c>
      <c r="F38" s="34" t="s">
        <v>40</v>
      </c>
      <c r="G38" s="37" t="s">
        <v>102</v>
      </c>
      <c r="H38" s="34" t="s">
        <v>103</v>
      </c>
      <c r="I38" s="34">
        <v>21601</v>
      </c>
      <c r="J38" s="34" t="s">
        <v>111</v>
      </c>
      <c r="K38" s="34" t="s">
        <v>112</v>
      </c>
      <c r="L38" s="34" t="s">
        <v>113</v>
      </c>
      <c r="M38" s="34"/>
      <c r="N38" s="34"/>
      <c r="O38" s="34" t="s">
        <v>81</v>
      </c>
      <c r="P38" s="52">
        <v>10</v>
      </c>
      <c r="Q38" s="48">
        <v>95</v>
      </c>
      <c r="R38" s="34" t="s">
        <v>82</v>
      </c>
      <c r="S38" s="49">
        <f>P38*Q38</f>
        <v>950</v>
      </c>
      <c r="T38" s="50">
        <v>950</v>
      </c>
      <c r="U38" s="50">
        <v>0</v>
      </c>
      <c r="V38" s="50">
        <v>0</v>
      </c>
      <c r="W38" s="50">
        <v>0</v>
      </c>
      <c r="X38" s="50">
        <v>0</v>
      </c>
      <c r="Y38" s="50">
        <v>0</v>
      </c>
      <c r="Z38" s="50">
        <v>0</v>
      </c>
      <c r="AA38" s="50">
        <v>0</v>
      </c>
      <c r="AB38" s="50">
        <v>0</v>
      </c>
      <c r="AC38" s="50">
        <v>0</v>
      </c>
      <c r="AD38" s="50">
        <v>0</v>
      </c>
      <c r="AE38" s="50">
        <v>0</v>
      </c>
    </row>
    <row r="39" spans="1:31" s="54" customFormat="1" ht="20.399999999999999" x14ac:dyDescent="0.3">
      <c r="A39" s="7" t="s">
        <v>76</v>
      </c>
      <c r="B39" s="7" t="s">
        <v>77</v>
      </c>
      <c r="C39" s="7">
        <v>11510</v>
      </c>
      <c r="D39" s="7" t="s">
        <v>77</v>
      </c>
      <c r="E39" s="34" t="s">
        <v>33</v>
      </c>
      <c r="F39" s="34" t="s">
        <v>40</v>
      </c>
      <c r="G39" s="37" t="s">
        <v>102</v>
      </c>
      <c r="H39" s="34" t="s">
        <v>103</v>
      </c>
      <c r="I39" s="34">
        <v>21601</v>
      </c>
      <c r="J39" s="34" t="s">
        <v>111</v>
      </c>
      <c r="K39" s="34" t="s">
        <v>114</v>
      </c>
      <c r="L39" s="34" t="s">
        <v>115</v>
      </c>
      <c r="M39" s="34"/>
      <c r="N39" s="34"/>
      <c r="O39" s="34" t="s">
        <v>81</v>
      </c>
      <c r="P39" s="52">
        <v>10</v>
      </c>
      <c r="Q39" s="48">
        <v>95</v>
      </c>
      <c r="R39" s="34" t="s">
        <v>82</v>
      </c>
      <c r="S39" s="49">
        <f>P39*Q39</f>
        <v>950</v>
      </c>
      <c r="T39" s="50">
        <v>950</v>
      </c>
      <c r="U39" s="50">
        <v>0</v>
      </c>
      <c r="V39" s="50">
        <v>0</v>
      </c>
      <c r="W39" s="50">
        <v>0</v>
      </c>
      <c r="X39" s="50">
        <v>0</v>
      </c>
      <c r="Y39" s="50">
        <v>0</v>
      </c>
      <c r="Z39" s="50">
        <v>0</v>
      </c>
      <c r="AA39" s="50">
        <v>0</v>
      </c>
      <c r="AB39" s="50">
        <v>0</v>
      </c>
      <c r="AC39" s="50">
        <v>0</v>
      </c>
      <c r="AD39" s="50">
        <v>0</v>
      </c>
      <c r="AE39" s="50">
        <v>0</v>
      </c>
    </row>
    <row r="40" spans="1:31" s="54" customFormat="1" ht="20.399999999999999" x14ac:dyDescent="0.3">
      <c r="A40" s="7" t="s">
        <v>76</v>
      </c>
      <c r="B40" s="7" t="s">
        <v>77</v>
      </c>
      <c r="C40" s="7">
        <v>11510</v>
      </c>
      <c r="D40" s="7" t="s">
        <v>77</v>
      </c>
      <c r="E40" s="34" t="s">
        <v>33</v>
      </c>
      <c r="F40" s="34" t="s">
        <v>40</v>
      </c>
      <c r="G40" s="37" t="s">
        <v>102</v>
      </c>
      <c r="H40" s="34" t="s">
        <v>103</v>
      </c>
      <c r="I40" s="34">
        <v>21601</v>
      </c>
      <c r="J40" s="34" t="s">
        <v>111</v>
      </c>
      <c r="K40" s="34" t="s">
        <v>114</v>
      </c>
      <c r="L40" s="34" t="s">
        <v>116</v>
      </c>
      <c r="M40" s="34"/>
      <c r="N40" s="34"/>
      <c r="O40" s="34" t="s">
        <v>81</v>
      </c>
      <c r="P40" s="52">
        <v>5</v>
      </c>
      <c r="Q40" s="48">
        <v>120</v>
      </c>
      <c r="R40" s="34" t="s">
        <v>82</v>
      </c>
      <c r="S40" s="49">
        <f>P40*Q40</f>
        <v>600</v>
      </c>
      <c r="T40" s="50">
        <v>600</v>
      </c>
      <c r="U40" s="50">
        <v>0</v>
      </c>
      <c r="V40" s="50">
        <v>0</v>
      </c>
      <c r="W40" s="50">
        <v>0</v>
      </c>
      <c r="X40" s="50">
        <v>0</v>
      </c>
      <c r="Y40" s="50">
        <v>0</v>
      </c>
      <c r="Z40" s="50">
        <v>0</v>
      </c>
      <c r="AA40" s="50">
        <v>0</v>
      </c>
      <c r="AB40" s="50">
        <v>0</v>
      </c>
      <c r="AC40" s="50">
        <v>0</v>
      </c>
      <c r="AD40" s="50">
        <v>0</v>
      </c>
      <c r="AE40" s="50">
        <v>0</v>
      </c>
    </row>
    <row r="41" spans="1:31" s="54" customFormat="1" ht="20.399999999999999" x14ac:dyDescent="0.3">
      <c r="A41" s="7" t="s">
        <v>76</v>
      </c>
      <c r="B41" s="7" t="s">
        <v>77</v>
      </c>
      <c r="C41" s="7">
        <v>11510</v>
      </c>
      <c r="D41" s="7" t="s">
        <v>77</v>
      </c>
      <c r="E41" s="34" t="s">
        <v>33</v>
      </c>
      <c r="F41" s="34" t="s">
        <v>40</v>
      </c>
      <c r="G41" s="37" t="s">
        <v>102</v>
      </c>
      <c r="H41" s="34" t="s">
        <v>103</v>
      </c>
      <c r="I41" s="34">
        <v>21601</v>
      </c>
      <c r="J41" s="34" t="s">
        <v>111</v>
      </c>
      <c r="K41" s="34" t="s">
        <v>117</v>
      </c>
      <c r="L41" s="34" t="s">
        <v>118</v>
      </c>
      <c r="M41" s="34"/>
      <c r="N41" s="34"/>
      <c r="O41" s="34" t="s">
        <v>119</v>
      </c>
      <c r="P41" s="52">
        <v>8</v>
      </c>
      <c r="Q41" s="48">
        <v>25</v>
      </c>
      <c r="R41" s="34" t="s">
        <v>82</v>
      </c>
      <c r="S41" s="49">
        <f>P41*Q41</f>
        <v>200</v>
      </c>
      <c r="T41" s="50">
        <v>200</v>
      </c>
      <c r="U41" s="50">
        <v>0</v>
      </c>
      <c r="V41" s="50">
        <v>0</v>
      </c>
      <c r="W41" s="50">
        <v>0</v>
      </c>
      <c r="X41" s="50">
        <v>0</v>
      </c>
      <c r="Y41" s="50">
        <v>0</v>
      </c>
      <c r="Z41" s="50">
        <v>0</v>
      </c>
      <c r="AA41" s="50">
        <v>0</v>
      </c>
      <c r="AB41" s="50">
        <v>0</v>
      </c>
      <c r="AC41" s="50">
        <v>0</v>
      </c>
      <c r="AD41" s="50">
        <v>0</v>
      </c>
      <c r="AE41" s="50">
        <v>0</v>
      </c>
    </row>
    <row r="42" spans="1:31" s="54" customFormat="1" ht="20.399999999999999" x14ac:dyDescent="0.3">
      <c r="A42" s="7" t="s">
        <v>76</v>
      </c>
      <c r="B42" s="7" t="s">
        <v>77</v>
      </c>
      <c r="C42" s="7">
        <v>11510</v>
      </c>
      <c r="D42" s="7" t="s">
        <v>77</v>
      </c>
      <c r="E42" s="34" t="s">
        <v>33</v>
      </c>
      <c r="F42" s="34" t="s">
        <v>40</v>
      </c>
      <c r="G42" s="37" t="s">
        <v>102</v>
      </c>
      <c r="H42" s="34" t="s">
        <v>103</v>
      </c>
      <c r="I42" s="34">
        <v>21601</v>
      </c>
      <c r="J42" s="34" t="s">
        <v>111</v>
      </c>
      <c r="K42" s="34" t="s">
        <v>120</v>
      </c>
      <c r="L42" s="34" t="s">
        <v>121</v>
      </c>
      <c r="M42" s="34"/>
      <c r="N42" s="34"/>
      <c r="O42" s="34" t="s">
        <v>81</v>
      </c>
      <c r="P42" s="52">
        <v>15</v>
      </c>
      <c r="Q42" s="48">
        <v>45</v>
      </c>
      <c r="R42" s="34" t="s">
        <v>82</v>
      </c>
      <c r="S42" s="49">
        <f>P42*Q42</f>
        <v>675</v>
      </c>
      <c r="T42" s="50">
        <v>675</v>
      </c>
      <c r="U42" s="50">
        <v>0</v>
      </c>
      <c r="V42" s="50">
        <v>0</v>
      </c>
      <c r="W42" s="50">
        <v>0</v>
      </c>
      <c r="X42" s="50">
        <v>0</v>
      </c>
      <c r="Y42" s="50">
        <v>0</v>
      </c>
      <c r="Z42" s="50">
        <v>0</v>
      </c>
      <c r="AA42" s="50">
        <v>0</v>
      </c>
      <c r="AB42" s="50">
        <v>0</v>
      </c>
      <c r="AC42" s="50">
        <v>0</v>
      </c>
      <c r="AD42" s="50">
        <v>0</v>
      </c>
      <c r="AE42" s="50">
        <v>0</v>
      </c>
    </row>
    <row r="43" spans="1:31" ht="20.399999999999999" x14ac:dyDescent="0.3">
      <c r="A43" s="7" t="s">
        <v>76</v>
      </c>
      <c r="B43" s="34" t="s">
        <v>122</v>
      </c>
      <c r="C43" s="7">
        <v>51314</v>
      </c>
      <c r="D43" s="34" t="s">
        <v>122</v>
      </c>
      <c r="E43" s="56" t="s">
        <v>33</v>
      </c>
      <c r="F43" s="34" t="s">
        <v>34</v>
      </c>
      <c r="G43" s="37" t="s">
        <v>33</v>
      </c>
      <c r="H43" s="34" t="s">
        <v>39</v>
      </c>
      <c r="I43" s="34">
        <v>31401</v>
      </c>
      <c r="J43" s="57" t="s">
        <v>123</v>
      </c>
      <c r="K43" s="34"/>
      <c r="L43" s="57" t="s">
        <v>124</v>
      </c>
      <c r="M43" s="34"/>
      <c r="N43" s="34" t="s">
        <v>125</v>
      </c>
      <c r="O43" s="34" t="s">
        <v>125</v>
      </c>
      <c r="P43" s="52">
        <v>1</v>
      </c>
      <c r="Q43" s="58">
        <v>983.76</v>
      </c>
      <c r="R43" s="6" t="s">
        <v>36</v>
      </c>
      <c r="S43" s="59">
        <f t="shared" ref="S43:S46" si="8">P43*Q43</f>
        <v>983.76</v>
      </c>
      <c r="T43" s="59">
        <v>983.76</v>
      </c>
      <c r="U43" s="50">
        <v>0</v>
      </c>
      <c r="V43" s="50">
        <v>0</v>
      </c>
      <c r="W43" s="50">
        <v>0</v>
      </c>
      <c r="X43" s="50">
        <v>0</v>
      </c>
      <c r="Y43" s="50">
        <v>0</v>
      </c>
      <c r="Z43" s="50">
        <v>0</v>
      </c>
      <c r="AA43" s="50">
        <v>0</v>
      </c>
      <c r="AB43" s="50">
        <v>0</v>
      </c>
      <c r="AC43" s="50">
        <v>0</v>
      </c>
      <c r="AD43" s="50">
        <v>0</v>
      </c>
      <c r="AE43" s="50">
        <v>0</v>
      </c>
    </row>
    <row r="44" spans="1:31" ht="20.399999999999999" x14ac:dyDescent="0.3">
      <c r="A44" s="7" t="s">
        <v>76</v>
      </c>
      <c r="B44" s="34" t="s">
        <v>122</v>
      </c>
      <c r="C44" s="7">
        <v>11510</v>
      </c>
      <c r="D44" s="34" t="s">
        <v>122</v>
      </c>
      <c r="E44" s="56" t="s">
        <v>33</v>
      </c>
      <c r="F44" s="34" t="s">
        <v>34</v>
      </c>
      <c r="G44" s="37" t="s">
        <v>33</v>
      </c>
      <c r="H44" s="34" t="s">
        <v>39</v>
      </c>
      <c r="I44" s="34">
        <v>24801</v>
      </c>
      <c r="J44" s="57" t="s">
        <v>126</v>
      </c>
      <c r="K44" s="34" t="s">
        <v>127</v>
      </c>
      <c r="L44" s="57" t="s">
        <v>128</v>
      </c>
      <c r="M44" s="34"/>
      <c r="N44" s="34" t="s">
        <v>129</v>
      </c>
      <c r="O44" s="34" t="s">
        <v>129</v>
      </c>
      <c r="P44" s="52">
        <v>5</v>
      </c>
      <c r="Q44" s="58">
        <f>225.03/5</f>
        <v>45.006</v>
      </c>
      <c r="R44" s="6" t="s">
        <v>36</v>
      </c>
      <c r="S44" s="59">
        <f t="shared" si="8"/>
        <v>225.03</v>
      </c>
      <c r="T44" s="59">
        <v>225.03</v>
      </c>
      <c r="U44" s="50">
        <v>0</v>
      </c>
      <c r="V44" s="50">
        <v>0</v>
      </c>
      <c r="W44" s="50">
        <v>0</v>
      </c>
      <c r="X44" s="50">
        <v>0</v>
      </c>
      <c r="Y44" s="50">
        <v>0</v>
      </c>
      <c r="Z44" s="50">
        <v>0</v>
      </c>
      <c r="AA44" s="50">
        <v>0</v>
      </c>
      <c r="AB44" s="50">
        <v>0</v>
      </c>
      <c r="AC44" s="50">
        <v>0</v>
      </c>
      <c r="AD44" s="50">
        <v>0</v>
      </c>
      <c r="AE44" s="50">
        <v>0</v>
      </c>
    </row>
    <row r="45" spans="1:31" ht="20.399999999999999" x14ac:dyDescent="0.3">
      <c r="A45" s="7" t="s">
        <v>76</v>
      </c>
      <c r="B45" s="34" t="s">
        <v>122</v>
      </c>
      <c r="C45" s="7">
        <v>11510</v>
      </c>
      <c r="D45" s="34" t="s">
        <v>122</v>
      </c>
      <c r="E45" s="56" t="s">
        <v>33</v>
      </c>
      <c r="F45" s="34" t="s">
        <v>34</v>
      </c>
      <c r="G45" s="37" t="s">
        <v>33</v>
      </c>
      <c r="H45" s="34" t="s">
        <v>39</v>
      </c>
      <c r="I45" s="34">
        <v>21101</v>
      </c>
      <c r="J45" s="57" t="s">
        <v>130</v>
      </c>
      <c r="K45" s="34" t="s">
        <v>131</v>
      </c>
      <c r="L45" s="57" t="s">
        <v>132</v>
      </c>
      <c r="M45" s="34"/>
      <c r="N45" s="34" t="s">
        <v>129</v>
      </c>
      <c r="O45" s="34" t="s">
        <v>129</v>
      </c>
      <c r="P45" s="52">
        <v>3</v>
      </c>
      <c r="Q45" s="58">
        <f>619.65/3</f>
        <v>206.54999999999998</v>
      </c>
      <c r="R45" s="6" t="s">
        <v>36</v>
      </c>
      <c r="S45" s="59">
        <f t="shared" si="8"/>
        <v>619.65</v>
      </c>
      <c r="T45" s="59">
        <v>619.65</v>
      </c>
      <c r="U45" s="50">
        <v>0</v>
      </c>
      <c r="V45" s="50">
        <v>0</v>
      </c>
      <c r="W45" s="50">
        <v>0</v>
      </c>
      <c r="X45" s="50">
        <v>0</v>
      </c>
      <c r="Y45" s="50">
        <v>0</v>
      </c>
      <c r="Z45" s="50">
        <v>0</v>
      </c>
      <c r="AA45" s="50">
        <v>0</v>
      </c>
      <c r="AB45" s="50">
        <v>0</v>
      </c>
      <c r="AC45" s="50">
        <v>0</v>
      </c>
      <c r="AD45" s="50">
        <v>0</v>
      </c>
      <c r="AE45" s="50">
        <v>0</v>
      </c>
    </row>
    <row r="46" spans="1:31" ht="20.399999999999999" x14ac:dyDescent="0.3">
      <c r="A46" s="7" t="s">
        <v>76</v>
      </c>
      <c r="B46" s="34" t="s">
        <v>122</v>
      </c>
      <c r="C46" s="7">
        <v>11510</v>
      </c>
      <c r="D46" s="34" t="s">
        <v>122</v>
      </c>
      <c r="E46" s="56" t="s">
        <v>33</v>
      </c>
      <c r="F46" s="34" t="s">
        <v>69</v>
      </c>
      <c r="G46" s="37" t="s">
        <v>133</v>
      </c>
      <c r="H46" s="34" t="s">
        <v>71</v>
      </c>
      <c r="I46" s="34">
        <v>26102</v>
      </c>
      <c r="J46" s="57" t="s">
        <v>134</v>
      </c>
      <c r="K46" s="34" t="s">
        <v>135</v>
      </c>
      <c r="L46" s="57" t="s">
        <v>136</v>
      </c>
      <c r="M46" s="34"/>
      <c r="N46" s="34" t="s">
        <v>129</v>
      </c>
      <c r="O46" s="34" t="s">
        <v>129</v>
      </c>
      <c r="P46" s="52">
        <v>100</v>
      </c>
      <c r="Q46" s="58">
        <v>100</v>
      </c>
      <c r="R46" s="6" t="s">
        <v>36</v>
      </c>
      <c r="S46" s="59">
        <f t="shared" si="8"/>
        <v>10000</v>
      </c>
      <c r="T46" s="59">
        <v>10000</v>
      </c>
      <c r="U46" s="50">
        <v>0</v>
      </c>
      <c r="V46" s="50">
        <v>0</v>
      </c>
      <c r="W46" s="50">
        <v>0</v>
      </c>
      <c r="X46" s="50">
        <v>0</v>
      </c>
      <c r="Y46" s="50">
        <v>0</v>
      </c>
      <c r="Z46" s="50">
        <v>0</v>
      </c>
      <c r="AA46" s="50">
        <v>0</v>
      </c>
      <c r="AB46" s="50">
        <v>0</v>
      </c>
      <c r="AC46" s="50">
        <v>0</v>
      </c>
      <c r="AD46" s="50">
        <v>0</v>
      </c>
      <c r="AE46" s="50">
        <v>0</v>
      </c>
    </row>
    <row r="47" spans="1:31" ht="56.25" customHeight="1" x14ac:dyDescent="0.3">
      <c r="A47" s="60" t="s">
        <v>76</v>
      </c>
      <c r="B47" s="61" t="s">
        <v>137</v>
      </c>
      <c r="C47" s="60">
        <v>11510</v>
      </c>
      <c r="D47" s="61" t="s">
        <v>137</v>
      </c>
      <c r="E47" s="55" t="s">
        <v>33</v>
      </c>
      <c r="F47" s="61" t="s">
        <v>34</v>
      </c>
      <c r="G47" s="55" t="s">
        <v>33</v>
      </c>
      <c r="H47" s="61" t="s">
        <v>39</v>
      </c>
      <c r="I47" s="61">
        <v>22104</v>
      </c>
      <c r="J47" s="34" t="s">
        <v>138</v>
      </c>
      <c r="K47" s="62" t="s">
        <v>139</v>
      </c>
      <c r="L47" s="62" t="s">
        <v>140</v>
      </c>
      <c r="M47" s="62"/>
      <c r="N47" s="31"/>
      <c r="O47" s="62"/>
      <c r="P47" s="52">
        <v>15</v>
      </c>
      <c r="Q47" s="63">
        <v>35</v>
      </c>
      <c r="R47" s="63" t="s">
        <v>141</v>
      </c>
      <c r="S47" s="63">
        <v>525</v>
      </c>
      <c r="T47" s="64">
        <v>525</v>
      </c>
      <c r="U47" s="64">
        <v>0</v>
      </c>
      <c r="V47" s="64">
        <v>0</v>
      </c>
      <c r="W47" s="64">
        <v>0</v>
      </c>
      <c r="X47" s="64">
        <v>0</v>
      </c>
      <c r="Y47" s="64">
        <v>0</v>
      </c>
      <c r="Z47" s="64">
        <v>0</v>
      </c>
      <c r="AA47" s="64">
        <v>0</v>
      </c>
      <c r="AB47" s="64">
        <v>0</v>
      </c>
      <c r="AC47" s="64">
        <v>0</v>
      </c>
      <c r="AD47" s="64">
        <v>0</v>
      </c>
      <c r="AE47" s="64">
        <v>0</v>
      </c>
    </row>
    <row r="48" spans="1:31" ht="56.25" customHeight="1" x14ac:dyDescent="0.3">
      <c r="A48" s="60" t="s">
        <v>76</v>
      </c>
      <c r="B48" s="61" t="s">
        <v>137</v>
      </c>
      <c r="C48" s="60">
        <v>11510</v>
      </c>
      <c r="D48" s="61" t="s">
        <v>137</v>
      </c>
      <c r="E48" s="55" t="s">
        <v>33</v>
      </c>
      <c r="F48" s="61" t="s">
        <v>34</v>
      </c>
      <c r="G48" s="55" t="s">
        <v>33</v>
      </c>
      <c r="H48" s="61" t="s">
        <v>39</v>
      </c>
      <c r="I48" s="61">
        <v>22104</v>
      </c>
      <c r="J48" s="34" t="s">
        <v>138</v>
      </c>
      <c r="K48" s="62" t="s">
        <v>139</v>
      </c>
      <c r="L48" s="62" t="s">
        <v>140</v>
      </c>
      <c r="M48" s="62"/>
      <c r="N48" s="31"/>
      <c r="O48" s="62"/>
      <c r="P48" s="52">
        <v>13</v>
      </c>
      <c r="Q48" s="63">
        <v>35</v>
      </c>
      <c r="R48" s="63" t="s">
        <v>141</v>
      </c>
      <c r="S48" s="63">
        <v>455</v>
      </c>
      <c r="T48" s="64">
        <v>455</v>
      </c>
      <c r="U48" s="64">
        <v>0</v>
      </c>
      <c r="V48" s="64">
        <v>0</v>
      </c>
      <c r="W48" s="64">
        <v>0</v>
      </c>
      <c r="X48" s="64">
        <v>0</v>
      </c>
      <c r="Y48" s="64">
        <v>0</v>
      </c>
      <c r="Z48" s="64">
        <v>0</v>
      </c>
      <c r="AA48" s="64">
        <v>0</v>
      </c>
      <c r="AB48" s="64">
        <v>0</v>
      </c>
      <c r="AC48" s="64">
        <v>0</v>
      </c>
      <c r="AD48" s="64">
        <v>0</v>
      </c>
      <c r="AE48" s="64">
        <v>0</v>
      </c>
    </row>
    <row r="49" spans="1:31" ht="56.25" customHeight="1" x14ac:dyDescent="0.3">
      <c r="A49" s="60" t="s">
        <v>76</v>
      </c>
      <c r="B49" s="61" t="s">
        <v>137</v>
      </c>
      <c r="C49" s="60">
        <v>11510</v>
      </c>
      <c r="D49" s="61" t="s">
        <v>137</v>
      </c>
      <c r="E49" s="55" t="s">
        <v>33</v>
      </c>
      <c r="F49" s="61" t="s">
        <v>142</v>
      </c>
      <c r="G49" s="55" t="s">
        <v>56</v>
      </c>
      <c r="H49" s="61" t="s">
        <v>143</v>
      </c>
      <c r="I49" s="61">
        <v>21401</v>
      </c>
      <c r="J49" s="34" t="s">
        <v>144</v>
      </c>
      <c r="K49" s="62" t="s">
        <v>145</v>
      </c>
      <c r="L49" s="62" t="s">
        <v>146</v>
      </c>
      <c r="M49" s="62"/>
      <c r="N49" s="31"/>
      <c r="O49" s="62"/>
      <c r="P49" s="52">
        <v>1</v>
      </c>
      <c r="Q49" s="63">
        <v>6540</v>
      </c>
      <c r="R49" s="63" t="s">
        <v>141</v>
      </c>
      <c r="S49" s="63">
        <v>6540</v>
      </c>
      <c r="T49" s="64">
        <v>6540</v>
      </c>
      <c r="U49" s="64">
        <v>0</v>
      </c>
      <c r="V49" s="64">
        <v>0</v>
      </c>
      <c r="W49" s="64">
        <v>0</v>
      </c>
      <c r="X49" s="64">
        <v>0</v>
      </c>
      <c r="Y49" s="64">
        <v>0</v>
      </c>
      <c r="Z49" s="64">
        <v>0</v>
      </c>
      <c r="AA49" s="64">
        <v>0</v>
      </c>
      <c r="AB49" s="64">
        <v>0</v>
      </c>
      <c r="AC49" s="64">
        <v>0</v>
      </c>
      <c r="AD49" s="64">
        <v>0</v>
      </c>
      <c r="AE49" s="64">
        <v>0</v>
      </c>
    </row>
    <row r="50" spans="1:31" ht="56.25" customHeight="1" x14ac:dyDescent="0.3">
      <c r="A50" s="60" t="s">
        <v>76</v>
      </c>
      <c r="B50" s="61" t="s">
        <v>137</v>
      </c>
      <c r="C50" s="60">
        <v>11510</v>
      </c>
      <c r="D50" s="61" t="s">
        <v>137</v>
      </c>
      <c r="E50" s="55" t="s">
        <v>33</v>
      </c>
      <c r="F50" s="61" t="s">
        <v>142</v>
      </c>
      <c r="G50" s="55" t="s">
        <v>56</v>
      </c>
      <c r="H50" s="61" t="s">
        <v>143</v>
      </c>
      <c r="I50" s="61">
        <v>21401</v>
      </c>
      <c r="J50" s="34" t="s">
        <v>144</v>
      </c>
      <c r="K50" s="62" t="s">
        <v>147</v>
      </c>
      <c r="L50" s="62" t="s">
        <v>148</v>
      </c>
      <c r="M50" s="62"/>
      <c r="N50" s="31"/>
      <c r="O50" s="62"/>
      <c r="P50" s="52">
        <v>1</v>
      </c>
      <c r="Q50" s="63">
        <v>1120</v>
      </c>
      <c r="R50" s="63" t="s">
        <v>141</v>
      </c>
      <c r="S50" s="63">
        <v>1120</v>
      </c>
      <c r="T50" s="64">
        <v>1120</v>
      </c>
      <c r="U50" s="64">
        <v>0</v>
      </c>
      <c r="V50" s="64">
        <v>0</v>
      </c>
      <c r="W50" s="64">
        <v>0</v>
      </c>
      <c r="X50" s="64">
        <v>0</v>
      </c>
      <c r="Y50" s="64">
        <v>0</v>
      </c>
      <c r="Z50" s="64">
        <v>0</v>
      </c>
      <c r="AA50" s="64">
        <v>0</v>
      </c>
      <c r="AB50" s="64">
        <v>0</v>
      </c>
      <c r="AC50" s="64">
        <v>0</v>
      </c>
      <c r="AD50" s="64">
        <v>0</v>
      </c>
      <c r="AE50" s="64">
        <v>0</v>
      </c>
    </row>
    <row r="51" spans="1:31" ht="56.25" customHeight="1" x14ac:dyDescent="0.3">
      <c r="A51" s="60" t="s">
        <v>76</v>
      </c>
      <c r="B51" s="61" t="s">
        <v>137</v>
      </c>
      <c r="C51" s="60">
        <v>11510</v>
      </c>
      <c r="D51" s="61" t="s">
        <v>137</v>
      </c>
      <c r="E51" s="55" t="s">
        <v>33</v>
      </c>
      <c r="F51" s="61" t="s">
        <v>34</v>
      </c>
      <c r="G51" s="55" t="s">
        <v>33</v>
      </c>
      <c r="H51" s="61" t="s">
        <v>39</v>
      </c>
      <c r="I51" s="61">
        <v>22104</v>
      </c>
      <c r="J51" s="34" t="s">
        <v>138</v>
      </c>
      <c r="K51" s="62" t="s">
        <v>139</v>
      </c>
      <c r="L51" s="62" t="s">
        <v>140</v>
      </c>
      <c r="M51" s="62"/>
      <c r="N51" s="31"/>
      <c r="O51" s="62"/>
      <c r="P51" s="52">
        <v>14</v>
      </c>
      <c r="Q51" s="63">
        <v>35</v>
      </c>
      <c r="R51" s="63" t="s">
        <v>141</v>
      </c>
      <c r="S51" s="63">
        <v>490</v>
      </c>
      <c r="T51" s="64">
        <v>490</v>
      </c>
      <c r="U51" s="64">
        <v>0</v>
      </c>
      <c r="V51" s="64">
        <v>0</v>
      </c>
      <c r="W51" s="64">
        <v>0</v>
      </c>
      <c r="X51" s="64">
        <v>0</v>
      </c>
      <c r="Y51" s="64">
        <v>0</v>
      </c>
      <c r="Z51" s="64">
        <v>0</v>
      </c>
      <c r="AA51" s="64">
        <v>0</v>
      </c>
      <c r="AB51" s="64">
        <v>0</v>
      </c>
      <c r="AC51" s="64">
        <v>0</v>
      </c>
      <c r="AD51" s="64">
        <v>0</v>
      </c>
      <c r="AE51" s="64">
        <v>0</v>
      </c>
    </row>
    <row r="52" spans="1:31" ht="56.25" customHeight="1" x14ac:dyDescent="0.3">
      <c r="A52" s="60" t="s">
        <v>76</v>
      </c>
      <c r="B52" s="61" t="s">
        <v>137</v>
      </c>
      <c r="C52" s="60">
        <v>11510</v>
      </c>
      <c r="D52" s="61" t="s">
        <v>137</v>
      </c>
      <c r="E52" s="55" t="s">
        <v>33</v>
      </c>
      <c r="F52" s="61" t="s">
        <v>34</v>
      </c>
      <c r="G52" s="55" t="s">
        <v>33</v>
      </c>
      <c r="H52" s="61" t="s">
        <v>39</v>
      </c>
      <c r="I52" s="61">
        <v>22104</v>
      </c>
      <c r="J52" s="34" t="s">
        <v>138</v>
      </c>
      <c r="K52" s="62" t="s">
        <v>149</v>
      </c>
      <c r="L52" s="62" t="s">
        <v>150</v>
      </c>
      <c r="M52" s="62"/>
      <c r="N52" s="31"/>
      <c r="O52" s="62"/>
      <c r="P52" s="52">
        <v>1</v>
      </c>
      <c r="Q52" s="63">
        <v>442.4</v>
      </c>
      <c r="R52" s="63" t="s">
        <v>141</v>
      </c>
      <c r="S52" s="63">
        <v>442.4</v>
      </c>
      <c r="T52" s="64">
        <v>442.4</v>
      </c>
      <c r="U52" s="64">
        <v>0</v>
      </c>
      <c r="V52" s="64">
        <v>0</v>
      </c>
      <c r="W52" s="64">
        <v>0</v>
      </c>
      <c r="X52" s="64">
        <v>0</v>
      </c>
      <c r="Y52" s="64">
        <v>0</v>
      </c>
      <c r="Z52" s="64">
        <v>0</v>
      </c>
      <c r="AA52" s="64">
        <v>0</v>
      </c>
      <c r="AB52" s="64">
        <v>0</v>
      </c>
      <c r="AC52" s="64">
        <v>0</v>
      </c>
      <c r="AD52" s="64">
        <v>0</v>
      </c>
      <c r="AE52" s="64">
        <v>0</v>
      </c>
    </row>
    <row r="53" spans="1:31" ht="56.25" customHeight="1" x14ac:dyDescent="0.3">
      <c r="A53" s="60" t="s">
        <v>76</v>
      </c>
      <c r="B53" s="61" t="s">
        <v>137</v>
      </c>
      <c r="C53" s="60">
        <v>11510</v>
      </c>
      <c r="D53" s="61" t="s">
        <v>137</v>
      </c>
      <c r="E53" s="55" t="s">
        <v>33</v>
      </c>
      <c r="F53" s="61" t="s">
        <v>34</v>
      </c>
      <c r="G53" s="55" t="s">
        <v>33</v>
      </c>
      <c r="H53" s="61" t="s">
        <v>39</v>
      </c>
      <c r="I53" s="61">
        <v>22104</v>
      </c>
      <c r="J53" s="34" t="s">
        <v>138</v>
      </c>
      <c r="K53" s="62" t="s">
        <v>149</v>
      </c>
      <c r="L53" s="62" t="s">
        <v>150</v>
      </c>
      <c r="M53" s="62"/>
      <c r="N53" s="31"/>
      <c r="O53" s="62"/>
      <c r="P53" s="52">
        <v>1</v>
      </c>
      <c r="Q53" s="63">
        <v>70.78</v>
      </c>
      <c r="R53" s="63" t="s">
        <v>141</v>
      </c>
      <c r="S53" s="63">
        <v>70.78</v>
      </c>
      <c r="T53" s="64">
        <v>70.78</v>
      </c>
      <c r="U53" s="64">
        <v>0</v>
      </c>
      <c r="V53" s="64">
        <v>0</v>
      </c>
      <c r="W53" s="64">
        <v>0</v>
      </c>
      <c r="X53" s="64">
        <v>0</v>
      </c>
      <c r="Y53" s="64">
        <v>0</v>
      </c>
      <c r="Z53" s="64">
        <v>0</v>
      </c>
      <c r="AA53" s="64">
        <v>0</v>
      </c>
      <c r="AB53" s="64">
        <v>0</v>
      </c>
      <c r="AC53" s="64">
        <v>0</v>
      </c>
      <c r="AD53" s="64">
        <v>0</v>
      </c>
      <c r="AE53" s="64">
        <v>0</v>
      </c>
    </row>
    <row r="54" spans="1:31" ht="56.25" customHeight="1" x14ac:dyDescent="0.3">
      <c r="A54" s="60" t="s">
        <v>76</v>
      </c>
      <c r="B54" s="61" t="s">
        <v>137</v>
      </c>
      <c r="C54" s="60">
        <v>11510</v>
      </c>
      <c r="D54" s="61" t="s">
        <v>137</v>
      </c>
      <c r="E54" s="55" t="s">
        <v>33</v>
      </c>
      <c r="F54" s="61" t="s">
        <v>34</v>
      </c>
      <c r="G54" s="55" t="s">
        <v>33</v>
      </c>
      <c r="H54" s="61" t="s">
        <v>39</v>
      </c>
      <c r="I54" s="61">
        <v>22104</v>
      </c>
      <c r="J54" s="34" t="s">
        <v>138</v>
      </c>
      <c r="K54" s="62" t="s">
        <v>149</v>
      </c>
      <c r="L54" s="62" t="s">
        <v>150</v>
      </c>
      <c r="M54" s="62"/>
      <c r="N54" s="31"/>
      <c r="O54" s="62"/>
      <c r="P54" s="52">
        <v>1</v>
      </c>
      <c r="Q54" s="63">
        <v>2074.08</v>
      </c>
      <c r="R54" s="63" t="s">
        <v>141</v>
      </c>
      <c r="S54" s="63">
        <v>2074.08</v>
      </c>
      <c r="T54" s="64">
        <v>2074.08</v>
      </c>
      <c r="U54" s="64">
        <v>0</v>
      </c>
      <c r="V54" s="64">
        <v>0</v>
      </c>
      <c r="W54" s="64">
        <v>0</v>
      </c>
      <c r="X54" s="64">
        <v>0</v>
      </c>
      <c r="Y54" s="64">
        <v>0</v>
      </c>
      <c r="Z54" s="64">
        <v>0</v>
      </c>
      <c r="AA54" s="64">
        <v>0</v>
      </c>
      <c r="AB54" s="64">
        <v>0</v>
      </c>
      <c r="AC54" s="64">
        <v>0</v>
      </c>
      <c r="AD54" s="64">
        <v>0</v>
      </c>
      <c r="AE54" s="64">
        <v>0</v>
      </c>
    </row>
    <row r="55" spans="1:31" ht="56.25" customHeight="1" x14ac:dyDescent="0.3">
      <c r="A55" s="60" t="s">
        <v>76</v>
      </c>
      <c r="B55" s="61" t="s">
        <v>137</v>
      </c>
      <c r="C55" s="60">
        <v>11510</v>
      </c>
      <c r="D55" s="61" t="s">
        <v>137</v>
      </c>
      <c r="E55" s="55" t="s">
        <v>33</v>
      </c>
      <c r="F55" s="61" t="s">
        <v>34</v>
      </c>
      <c r="G55" s="55" t="s">
        <v>33</v>
      </c>
      <c r="H55" s="61" t="s">
        <v>39</v>
      </c>
      <c r="I55" s="61">
        <v>22104</v>
      </c>
      <c r="J55" s="34" t="s">
        <v>138</v>
      </c>
      <c r="K55" s="62" t="s">
        <v>149</v>
      </c>
      <c r="L55" s="62" t="s">
        <v>150</v>
      </c>
      <c r="M55" s="62"/>
      <c r="N55" s="31"/>
      <c r="O55" s="62"/>
      <c r="P55" s="52">
        <v>1</v>
      </c>
      <c r="Q55" s="63">
        <v>331.85</v>
      </c>
      <c r="R55" s="63" t="s">
        <v>141</v>
      </c>
      <c r="S55" s="63">
        <v>331.85</v>
      </c>
      <c r="T55" s="64">
        <v>331.85</v>
      </c>
      <c r="U55" s="64">
        <v>0</v>
      </c>
      <c r="V55" s="64">
        <v>0</v>
      </c>
      <c r="W55" s="64">
        <v>0</v>
      </c>
      <c r="X55" s="64">
        <v>0</v>
      </c>
      <c r="Y55" s="64">
        <v>0</v>
      </c>
      <c r="Z55" s="64">
        <v>0</v>
      </c>
      <c r="AA55" s="64">
        <v>0</v>
      </c>
      <c r="AB55" s="64">
        <v>0</v>
      </c>
      <c r="AC55" s="64">
        <v>0</v>
      </c>
      <c r="AD55" s="64">
        <v>0</v>
      </c>
      <c r="AE55" s="64">
        <v>0</v>
      </c>
    </row>
    <row r="56" spans="1:31" ht="56.25" customHeight="1" x14ac:dyDescent="0.3">
      <c r="A56" s="60" t="s">
        <v>76</v>
      </c>
      <c r="B56" s="61" t="s">
        <v>137</v>
      </c>
      <c r="C56" s="60">
        <v>11510</v>
      </c>
      <c r="D56" s="61" t="s">
        <v>137</v>
      </c>
      <c r="E56" s="55" t="s">
        <v>33</v>
      </c>
      <c r="F56" s="61" t="s">
        <v>34</v>
      </c>
      <c r="G56" s="55" t="s">
        <v>33</v>
      </c>
      <c r="H56" s="61" t="s">
        <v>39</v>
      </c>
      <c r="I56" s="61">
        <v>22104</v>
      </c>
      <c r="J56" s="34" t="s">
        <v>138</v>
      </c>
      <c r="K56" s="62" t="s">
        <v>149</v>
      </c>
      <c r="L56" s="62" t="s">
        <v>150</v>
      </c>
      <c r="M56" s="62"/>
      <c r="N56" s="31"/>
      <c r="O56" s="62"/>
      <c r="P56" s="52">
        <v>1</v>
      </c>
      <c r="Q56" s="63">
        <v>1830.1</v>
      </c>
      <c r="R56" s="63" t="s">
        <v>141</v>
      </c>
      <c r="S56" s="63">
        <v>1830.1</v>
      </c>
      <c r="T56" s="64">
        <v>1830.1</v>
      </c>
      <c r="U56" s="64">
        <v>0</v>
      </c>
      <c r="V56" s="64">
        <v>0</v>
      </c>
      <c r="W56" s="64">
        <v>0</v>
      </c>
      <c r="X56" s="64">
        <v>0</v>
      </c>
      <c r="Y56" s="64">
        <v>0</v>
      </c>
      <c r="Z56" s="64">
        <v>0</v>
      </c>
      <c r="AA56" s="64">
        <v>0</v>
      </c>
      <c r="AB56" s="64">
        <v>0</v>
      </c>
      <c r="AC56" s="64">
        <v>0</v>
      </c>
      <c r="AD56" s="64">
        <v>0</v>
      </c>
      <c r="AE56" s="64">
        <v>0</v>
      </c>
    </row>
    <row r="57" spans="1:31" ht="56.25" customHeight="1" x14ac:dyDescent="0.3">
      <c r="A57" s="60" t="s">
        <v>76</v>
      </c>
      <c r="B57" s="61" t="s">
        <v>137</v>
      </c>
      <c r="C57" s="60">
        <v>11510</v>
      </c>
      <c r="D57" s="61" t="s">
        <v>137</v>
      </c>
      <c r="E57" s="55" t="s">
        <v>33</v>
      </c>
      <c r="F57" s="61" t="s">
        <v>34</v>
      </c>
      <c r="G57" s="55" t="s">
        <v>33</v>
      </c>
      <c r="H57" s="61" t="s">
        <v>39</v>
      </c>
      <c r="I57" s="61">
        <v>22104</v>
      </c>
      <c r="J57" s="34" t="s">
        <v>138</v>
      </c>
      <c r="K57" s="62" t="s">
        <v>149</v>
      </c>
      <c r="L57" s="62" t="s">
        <v>150</v>
      </c>
      <c r="M57" s="62"/>
      <c r="N57" s="31"/>
      <c r="O57" s="62"/>
      <c r="P57" s="52">
        <v>1</v>
      </c>
      <c r="Q57" s="63">
        <v>292.82</v>
      </c>
      <c r="R57" s="63" t="s">
        <v>141</v>
      </c>
      <c r="S57" s="63">
        <v>292.82</v>
      </c>
      <c r="T57" s="64">
        <v>292.82</v>
      </c>
      <c r="U57" s="64">
        <v>0</v>
      </c>
      <c r="V57" s="64">
        <v>0</v>
      </c>
      <c r="W57" s="64">
        <v>0</v>
      </c>
      <c r="X57" s="64">
        <v>0</v>
      </c>
      <c r="Y57" s="64">
        <v>0</v>
      </c>
      <c r="Z57" s="64">
        <v>0</v>
      </c>
      <c r="AA57" s="64">
        <v>0</v>
      </c>
      <c r="AB57" s="64">
        <v>0</v>
      </c>
      <c r="AC57" s="64">
        <v>0</v>
      </c>
      <c r="AD57" s="64">
        <v>0</v>
      </c>
      <c r="AE57" s="64">
        <v>0</v>
      </c>
    </row>
    <row r="58" spans="1:31" ht="56.25" customHeight="1" x14ac:dyDescent="0.3">
      <c r="A58" s="60" t="s">
        <v>76</v>
      </c>
      <c r="B58" s="61" t="s">
        <v>137</v>
      </c>
      <c r="C58" s="60">
        <v>11510</v>
      </c>
      <c r="D58" s="61" t="s">
        <v>137</v>
      </c>
      <c r="E58" s="55" t="s">
        <v>33</v>
      </c>
      <c r="F58" s="61" t="s">
        <v>142</v>
      </c>
      <c r="G58" s="55" t="s">
        <v>56</v>
      </c>
      <c r="H58" s="61" t="s">
        <v>143</v>
      </c>
      <c r="I58" s="61">
        <v>22104</v>
      </c>
      <c r="J58" s="34" t="s">
        <v>138</v>
      </c>
      <c r="K58" s="62" t="s">
        <v>149</v>
      </c>
      <c r="L58" s="62" t="s">
        <v>150</v>
      </c>
      <c r="M58" s="62"/>
      <c r="N58" s="31"/>
      <c r="O58" s="62"/>
      <c r="P58" s="52">
        <v>1</v>
      </c>
      <c r="Q58" s="63">
        <v>860.29</v>
      </c>
      <c r="R58" s="63" t="s">
        <v>141</v>
      </c>
      <c r="S58" s="63">
        <v>860.29</v>
      </c>
      <c r="T58" s="64">
        <v>860.29</v>
      </c>
      <c r="U58" s="64">
        <v>0</v>
      </c>
      <c r="V58" s="64">
        <v>0</v>
      </c>
      <c r="W58" s="64">
        <v>0</v>
      </c>
      <c r="X58" s="64">
        <v>0</v>
      </c>
      <c r="Y58" s="64">
        <v>0</v>
      </c>
      <c r="Z58" s="64">
        <v>0</v>
      </c>
      <c r="AA58" s="64">
        <v>0</v>
      </c>
      <c r="AB58" s="64">
        <v>0</v>
      </c>
      <c r="AC58" s="64">
        <v>0</v>
      </c>
      <c r="AD58" s="64">
        <v>0</v>
      </c>
      <c r="AE58" s="64">
        <v>0</v>
      </c>
    </row>
    <row r="59" spans="1:31" ht="56.25" customHeight="1" x14ac:dyDescent="0.3">
      <c r="A59" s="60" t="s">
        <v>76</v>
      </c>
      <c r="B59" s="61" t="s">
        <v>137</v>
      </c>
      <c r="C59" s="60">
        <v>11510</v>
      </c>
      <c r="D59" s="61" t="s">
        <v>137</v>
      </c>
      <c r="E59" s="55" t="s">
        <v>33</v>
      </c>
      <c r="F59" s="61" t="s">
        <v>142</v>
      </c>
      <c r="G59" s="55" t="s">
        <v>56</v>
      </c>
      <c r="H59" s="61" t="s">
        <v>143</v>
      </c>
      <c r="I59" s="61">
        <v>22104</v>
      </c>
      <c r="J59" s="34" t="s">
        <v>138</v>
      </c>
      <c r="K59" s="62" t="s">
        <v>149</v>
      </c>
      <c r="L59" s="62" t="s">
        <v>150</v>
      </c>
      <c r="M59" s="62"/>
      <c r="N59" s="31"/>
      <c r="O59" s="62"/>
      <c r="P59" s="52">
        <v>1</v>
      </c>
      <c r="Q59" s="63">
        <v>137.65</v>
      </c>
      <c r="R59" s="63" t="s">
        <v>141</v>
      </c>
      <c r="S59" s="63">
        <v>137.65</v>
      </c>
      <c r="T59" s="64">
        <v>137.65</v>
      </c>
      <c r="U59" s="64">
        <v>0</v>
      </c>
      <c r="V59" s="64">
        <v>0</v>
      </c>
      <c r="W59" s="64">
        <v>0</v>
      </c>
      <c r="X59" s="64">
        <v>0</v>
      </c>
      <c r="Y59" s="64">
        <v>0</v>
      </c>
      <c r="Z59" s="64">
        <v>0</v>
      </c>
      <c r="AA59" s="64">
        <v>0</v>
      </c>
      <c r="AB59" s="64">
        <v>0</v>
      </c>
      <c r="AC59" s="64">
        <v>0</v>
      </c>
      <c r="AD59" s="64">
        <v>0</v>
      </c>
      <c r="AE59" s="64">
        <v>0</v>
      </c>
    </row>
    <row r="60" spans="1:31" ht="56.25" customHeight="1" x14ac:dyDescent="0.3">
      <c r="A60" s="60" t="s">
        <v>76</v>
      </c>
      <c r="B60" s="61" t="s">
        <v>137</v>
      </c>
      <c r="C60" s="60">
        <v>11510</v>
      </c>
      <c r="D60" s="61" t="s">
        <v>137</v>
      </c>
      <c r="E60" s="55" t="s">
        <v>33</v>
      </c>
      <c r="F60" s="61" t="s">
        <v>34</v>
      </c>
      <c r="G60" s="55" t="s">
        <v>33</v>
      </c>
      <c r="H60" s="61" t="s">
        <v>39</v>
      </c>
      <c r="I60" s="61">
        <v>22104</v>
      </c>
      <c r="J60" s="34" t="s">
        <v>138</v>
      </c>
      <c r="K60" s="62" t="s">
        <v>149</v>
      </c>
      <c r="L60" s="62" t="s">
        <v>150</v>
      </c>
      <c r="M60" s="62"/>
      <c r="N60" s="31"/>
      <c r="O60" s="62"/>
      <c r="P60" s="52">
        <v>1</v>
      </c>
      <c r="Q60" s="63">
        <v>375.33</v>
      </c>
      <c r="R60" s="63" t="s">
        <v>141</v>
      </c>
      <c r="S60" s="63">
        <v>375.33</v>
      </c>
      <c r="T60" s="64">
        <v>375.33</v>
      </c>
      <c r="U60" s="64">
        <v>0</v>
      </c>
      <c r="V60" s="64">
        <v>0</v>
      </c>
      <c r="W60" s="64">
        <v>0</v>
      </c>
      <c r="X60" s="64">
        <v>0</v>
      </c>
      <c r="Y60" s="64">
        <v>0</v>
      </c>
      <c r="Z60" s="64">
        <v>0</v>
      </c>
      <c r="AA60" s="64">
        <v>0</v>
      </c>
      <c r="AB60" s="64">
        <v>0</v>
      </c>
      <c r="AC60" s="64">
        <v>0</v>
      </c>
      <c r="AD60" s="64">
        <v>0</v>
      </c>
      <c r="AE60" s="64">
        <v>0</v>
      </c>
    </row>
    <row r="61" spans="1:31" ht="56.25" customHeight="1" x14ac:dyDescent="0.3">
      <c r="A61" s="60" t="s">
        <v>76</v>
      </c>
      <c r="B61" s="61" t="s">
        <v>137</v>
      </c>
      <c r="C61" s="60">
        <v>11510</v>
      </c>
      <c r="D61" s="61" t="s">
        <v>137</v>
      </c>
      <c r="E61" s="55" t="s">
        <v>33</v>
      </c>
      <c r="F61" s="61" t="s">
        <v>34</v>
      </c>
      <c r="G61" s="55" t="s">
        <v>33</v>
      </c>
      <c r="H61" s="61" t="s">
        <v>39</v>
      </c>
      <c r="I61" s="61">
        <v>22104</v>
      </c>
      <c r="J61" s="34" t="s">
        <v>138</v>
      </c>
      <c r="K61" s="62" t="s">
        <v>149</v>
      </c>
      <c r="L61" s="62" t="s">
        <v>150</v>
      </c>
      <c r="M61" s="62"/>
      <c r="N61" s="31"/>
      <c r="O61" s="62"/>
      <c r="P61" s="52">
        <v>1</v>
      </c>
      <c r="Q61" s="63">
        <v>60.05</v>
      </c>
      <c r="R61" s="63" t="s">
        <v>141</v>
      </c>
      <c r="S61" s="63">
        <v>60.05</v>
      </c>
      <c r="T61" s="64">
        <v>60.05</v>
      </c>
      <c r="U61" s="64">
        <v>0</v>
      </c>
      <c r="V61" s="64">
        <v>0</v>
      </c>
      <c r="W61" s="64">
        <v>0</v>
      </c>
      <c r="X61" s="64">
        <v>0</v>
      </c>
      <c r="Y61" s="64">
        <v>0</v>
      </c>
      <c r="Z61" s="64">
        <v>0</v>
      </c>
      <c r="AA61" s="64">
        <v>0</v>
      </c>
      <c r="AB61" s="64">
        <v>0</v>
      </c>
      <c r="AC61" s="64">
        <v>0</v>
      </c>
      <c r="AD61" s="64">
        <v>0</v>
      </c>
      <c r="AE61" s="64">
        <v>0</v>
      </c>
    </row>
    <row r="62" spans="1:31" ht="56.25" customHeight="1" x14ac:dyDescent="0.3">
      <c r="A62" s="60" t="s">
        <v>76</v>
      </c>
      <c r="B62" s="61" t="s">
        <v>137</v>
      </c>
      <c r="C62" s="60">
        <v>11510</v>
      </c>
      <c r="D62" s="61" t="s">
        <v>137</v>
      </c>
      <c r="E62" s="55" t="s">
        <v>33</v>
      </c>
      <c r="F62" s="61" t="s">
        <v>142</v>
      </c>
      <c r="G62" s="55" t="s">
        <v>56</v>
      </c>
      <c r="H62" s="61" t="s">
        <v>143</v>
      </c>
      <c r="I62" s="61">
        <v>22106</v>
      </c>
      <c r="J62" s="34" t="s">
        <v>151</v>
      </c>
      <c r="K62" s="62" t="s">
        <v>152</v>
      </c>
      <c r="L62" s="62" t="s">
        <v>150</v>
      </c>
      <c r="M62" s="62"/>
      <c r="N62" s="31"/>
      <c r="O62" s="62"/>
      <c r="P62" s="52">
        <v>1</v>
      </c>
      <c r="Q62" s="63">
        <v>3921.9</v>
      </c>
      <c r="R62" s="63" t="s">
        <v>141</v>
      </c>
      <c r="S62" s="63">
        <v>3921.9</v>
      </c>
      <c r="T62" s="64">
        <v>3921.9</v>
      </c>
      <c r="U62" s="64">
        <v>0</v>
      </c>
      <c r="V62" s="64">
        <v>0</v>
      </c>
      <c r="W62" s="64">
        <v>0</v>
      </c>
      <c r="X62" s="64">
        <v>0</v>
      </c>
      <c r="Y62" s="64">
        <v>0</v>
      </c>
      <c r="Z62" s="64">
        <v>0</v>
      </c>
      <c r="AA62" s="64">
        <v>0</v>
      </c>
      <c r="AB62" s="64">
        <v>0</v>
      </c>
      <c r="AC62" s="64">
        <v>0</v>
      </c>
      <c r="AD62" s="64">
        <v>0</v>
      </c>
      <c r="AE62" s="64">
        <v>0</v>
      </c>
    </row>
    <row r="63" spans="1:31" ht="56.25" customHeight="1" x14ac:dyDescent="0.3">
      <c r="A63" s="60" t="s">
        <v>76</v>
      </c>
      <c r="B63" s="61" t="s">
        <v>137</v>
      </c>
      <c r="C63" s="60">
        <v>11510</v>
      </c>
      <c r="D63" s="61" t="s">
        <v>137</v>
      </c>
      <c r="E63" s="55" t="s">
        <v>33</v>
      </c>
      <c r="F63" s="61" t="s">
        <v>142</v>
      </c>
      <c r="G63" s="55" t="s">
        <v>56</v>
      </c>
      <c r="H63" s="61" t="s">
        <v>143</v>
      </c>
      <c r="I63" s="61">
        <v>22106</v>
      </c>
      <c r="J63" s="34" t="s">
        <v>151</v>
      </c>
      <c r="K63" s="62" t="s">
        <v>152</v>
      </c>
      <c r="L63" s="62" t="s">
        <v>150</v>
      </c>
      <c r="M63" s="62"/>
      <c r="N63" s="31"/>
      <c r="O63" s="62"/>
      <c r="P63" s="52">
        <v>1</v>
      </c>
      <c r="Q63" s="63">
        <v>627.5</v>
      </c>
      <c r="R63" s="63" t="s">
        <v>141</v>
      </c>
      <c r="S63" s="63">
        <v>627.5</v>
      </c>
      <c r="T63" s="64">
        <v>627.5</v>
      </c>
      <c r="U63" s="64">
        <v>0</v>
      </c>
      <c r="V63" s="64">
        <v>0</v>
      </c>
      <c r="W63" s="64">
        <v>0</v>
      </c>
      <c r="X63" s="64">
        <v>0</v>
      </c>
      <c r="Y63" s="64">
        <v>0</v>
      </c>
      <c r="Z63" s="64">
        <v>0</v>
      </c>
      <c r="AA63" s="64">
        <v>0</v>
      </c>
      <c r="AB63" s="64">
        <v>0</v>
      </c>
      <c r="AC63" s="64">
        <v>0</v>
      </c>
      <c r="AD63" s="64">
        <v>0</v>
      </c>
      <c r="AE63" s="64">
        <v>0</v>
      </c>
    </row>
    <row r="64" spans="1:31" ht="56.25" customHeight="1" x14ac:dyDescent="0.3">
      <c r="A64" s="60" t="s">
        <v>76</v>
      </c>
      <c r="B64" s="61" t="s">
        <v>137</v>
      </c>
      <c r="C64" s="60">
        <v>11510</v>
      </c>
      <c r="D64" s="61" t="s">
        <v>137</v>
      </c>
      <c r="E64" s="55" t="s">
        <v>33</v>
      </c>
      <c r="F64" s="61" t="s">
        <v>34</v>
      </c>
      <c r="G64" s="55" t="s">
        <v>33</v>
      </c>
      <c r="H64" s="61" t="s">
        <v>39</v>
      </c>
      <c r="I64" s="61">
        <v>22104</v>
      </c>
      <c r="J64" s="34" t="s">
        <v>138</v>
      </c>
      <c r="K64" s="62" t="s">
        <v>149</v>
      </c>
      <c r="L64" s="62" t="s">
        <v>150</v>
      </c>
      <c r="M64" s="62"/>
      <c r="N64" s="31"/>
      <c r="O64" s="62"/>
      <c r="P64" s="52">
        <v>1</v>
      </c>
      <c r="Q64" s="63">
        <v>780</v>
      </c>
      <c r="R64" s="63" t="s">
        <v>141</v>
      </c>
      <c r="S64" s="63">
        <v>780</v>
      </c>
      <c r="T64" s="64">
        <v>780</v>
      </c>
      <c r="U64" s="64">
        <v>0</v>
      </c>
      <c r="V64" s="64">
        <v>0</v>
      </c>
      <c r="W64" s="64">
        <v>0</v>
      </c>
      <c r="X64" s="64">
        <v>0</v>
      </c>
      <c r="Y64" s="64">
        <v>0</v>
      </c>
      <c r="Z64" s="64">
        <v>0</v>
      </c>
      <c r="AA64" s="64">
        <v>0</v>
      </c>
      <c r="AB64" s="64">
        <v>0</v>
      </c>
      <c r="AC64" s="64">
        <v>0</v>
      </c>
      <c r="AD64" s="64">
        <v>0</v>
      </c>
      <c r="AE64" s="64">
        <v>0</v>
      </c>
    </row>
    <row r="65" spans="1:31" ht="56.25" customHeight="1" x14ac:dyDescent="0.3">
      <c r="A65" s="60" t="s">
        <v>76</v>
      </c>
      <c r="B65" s="61" t="s">
        <v>137</v>
      </c>
      <c r="C65" s="60">
        <v>11510</v>
      </c>
      <c r="D65" s="61" t="s">
        <v>137</v>
      </c>
      <c r="E65" s="55" t="s">
        <v>33</v>
      </c>
      <c r="F65" s="61" t="s">
        <v>34</v>
      </c>
      <c r="G65" s="55" t="s">
        <v>33</v>
      </c>
      <c r="H65" s="61" t="s">
        <v>39</v>
      </c>
      <c r="I65" s="61">
        <v>22104</v>
      </c>
      <c r="J65" s="34" t="s">
        <v>138</v>
      </c>
      <c r="K65" s="62" t="s">
        <v>149</v>
      </c>
      <c r="L65" s="62" t="s">
        <v>150</v>
      </c>
      <c r="M65" s="62"/>
      <c r="N65" s="31"/>
      <c r="O65" s="62"/>
      <c r="P65" s="52">
        <v>1</v>
      </c>
      <c r="Q65" s="63">
        <v>124.8</v>
      </c>
      <c r="R65" s="63" t="s">
        <v>141</v>
      </c>
      <c r="S65" s="63">
        <v>124.8</v>
      </c>
      <c r="T65" s="64">
        <v>124.8</v>
      </c>
      <c r="U65" s="64">
        <v>0</v>
      </c>
      <c r="V65" s="64">
        <v>0</v>
      </c>
      <c r="W65" s="64">
        <v>0</v>
      </c>
      <c r="X65" s="64">
        <v>0</v>
      </c>
      <c r="Y65" s="64">
        <v>0</v>
      </c>
      <c r="Z65" s="64">
        <v>0</v>
      </c>
      <c r="AA65" s="64">
        <v>0</v>
      </c>
      <c r="AB65" s="64">
        <v>0</v>
      </c>
      <c r="AC65" s="64">
        <v>0</v>
      </c>
      <c r="AD65" s="64">
        <v>0</v>
      </c>
      <c r="AE65" s="64">
        <v>0</v>
      </c>
    </row>
    <row r="66" spans="1:31" ht="56.25" customHeight="1" x14ac:dyDescent="0.3">
      <c r="A66" s="60" t="s">
        <v>76</v>
      </c>
      <c r="B66" s="61" t="s">
        <v>137</v>
      </c>
      <c r="C66" s="60">
        <v>11510</v>
      </c>
      <c r="D66" s="61" t="s">
        <v>137</v>
      </c>
      <c r="E66" s="55" t="s">
        <v>33</v>
      </c>
      <c r="F66" s="61" t="s">
        <v>34</v>
      </c>
      <c r="G66" s="55" t="s">
        <v>33</v>
      </c>
      <c r="H66" s="61" t="s">
        <v>39</v>
      </c>
      <c r="I66" s="61">
        <v>22104</v>
      </c>
      <c r="J66" s="34" t="s">
        <v>138</v>
      </c>
      <c r="K66" s="62" t="s">
        <v>149</v>
      </c>
      <c r="L66" s="62" t="s">
        <v>150</v>
      </c>
      <c r="M66" s="62"/>
      <c r="N66" s="31"/>
      <c r="O66" s="62"/>
      <c r="P66" s="52">
        <v>1</v>
      </c>
      <c r="Q66" s="63">
        <v>2098</v>
      </c>
      <c r="R66" s="63" t="s">
        <v>141</v>
      </c>
      <c r="S66" s="63">
        <v>2098</v>
      </c>
      <c r="T66" s="64">
        <v>2098</v>
      </c>
      <c r="U66" s="64">
        <v>0</v>
      </c>
      <c r="V66" s="64">
        <v>0</v>
      </c>
      <c r="W66" s="64">
        <v>0</v>
      </c>
      <c r="X66" s="64">
        <v>0</v>
      </c>
      <c r="Y66" s="64">
        <v>0</v>
      </c>
      <c r="Z66" s="64">
        <v>0</v>
      </c>
      <c r="AA66" s="64">
        <v>0</v>
      </c>
      <c r="AB66" s="64">
        <v>0</v>
      </c>
      <c r="AC66" s="64">
        <v>0</v>
      </c>
      <c r="AD66" s="64">
        <v>0</v>
      </c>
      <c r="AE66" s="64">
        <v>0</v>
      </c>
    </row>
    <row r="67" spans="1:31" ht="56.25" customHeight="1" x14ac:dyDescent="0.3">
      <c r="A67" s="60" t="s">
        <v>76</v>
      </c>
      <c r="B67" s="61" t="s">
        <v>137</v>
      </c>
      <c r="C67" s="60">
        <v>11510</v>
      </c>
      <c r="D67" s="61" t="s">
        <v>137</v>
      </c>
      <c r="E67" s="55" t="s">
        <v>33</v>
      </c>
      <c r="F67" s="61" t="s">
        <v>34</v>
      </c>
      <c r="G67" s="55" t="s">
        <v>33</v>
      </c>
      <c r="H67" s="61" t="s">
        <v>39</v>
      </c>
      <c r="I67" s="61">
        <v>22104</v>
      </c>
      <c r="J67" s="34" t="s">
        <v>138</v>
      </c>
      <c r="K67" s="62" t="s">
        <v>149</v>
      </c>
      <c r="L67" s="62" t="s">
        <v>150</v>
      </c>
      <c r="M67" s="62"/>
      <c r="N67" s="31"/>
      <c r="O67" s="62"/>
      <c r="P67" s="52">
        <v>1</v>
      </c>
      <c r="Q67" s="63">
        <v>335.68</v>
      </c>
      <c r="R67" s="63" t="s">
        <v>141</v>
      </c>
      <c r="S67" s="63">
        <v>335.68</v>
      </c>
      <c r="T67" s="64">
        <v>335.68</v>
      </c>
      <c r="U67" s="64">
        <v>0</v>
      </c>
      <c r="V67" s="64">
        <v>0</v>
      </c>
      <c r="W67" s="64">
        <v>0</v>
      </c>
      <c r="X67" s="64">
        <v>0</v>
      </c>
      <c r="Y67" s="64">
        <v>0</v>
      </c>
      <c r="Z67" s="64">
        <v>0</v>
      </c>
      <c r="AA67" s="64">
        <v>0</v>
      </c>
      <c r="AB67" s="64">
        <v>0</v>
      </c>
      <c r="AC67" s="64">
        <v>0</v>
      </c>
      <c r="AD67" s="64">
        <v>0</v>
      </c>
      <c r="AE67" s="64">
        <v>0</v>
      </c>
    </row>
    <row r="68" spans="1:31" ht="56.25" customHeight="1" x14ac:dyDescent="0.3">
      <c r="A68" s="60" t="s">
        <v>76</v>
      </c>
      <c r="B68" s="61" t="s">
        <v>137</v>
      </c>
      <c r="C68" s="60">
        <v>11510</v>
      </c>
      <c r="D68" s="61" t="s">
        <v>137</v>
      </c>
      <c r="E68" s="55" t="s">
        <v>33</v>
      </c>
      <c r="F68" s="61" t="s">
        <v>34</v>
      </c>
      <c r="G68" s="55" t="s">
        <v>33</v>
      </c>
      <c r="H68" s="61" t="s">
        <v>39</v>
      </c>
      <c r="I68" s="61">
        <v>22106</v>
      </c>
      <c r="J68" s="34" t="s">
        <v>151</v>
      </c>
      <c r="K68" s="62" t="s">
        <v>152</v>
      </c>
      <c r="L68" s="62" t="s">
        <v>150</v>
      </c>
      <c r="M68" s="62"/>
      <c r="N68" s="31"/>
      <c r="O68" s="62"/>
      <c r="P68" s="52">
        <v>1</v>
      </c>
      <c r="Q68" s="63">
        <v>218.97</v>
      </c>
      <c r="R68" s="63" t="s">
        <v>141</v>
      </c>
      <c r="S68" s="63">
        <v>218.97</v>
      </c>
      <c r="T68" s="64">
        <v>218.97</v>
      </c>
      <c r="U68" s="64">
        <v>0</v>
      </c>
      <c r="V68" s="64">
        <v>0</v>
      </c>
      <c r="W68" s="64">
        <v>0</v>
      </c>
      <c r="X68" s="64">
        <v>0</v>
      </c>
      <c r="Y68" s="64">
        <v>0</v>
      </c>
      <c r="Z68" s="64">
        <v>0</v>
      </c>
      <c r="AA68" s="64">
        <v>0</v>
      </c>
      <c r="AB68" s="64">
        <v>0</v>
      </c>
      <c r="AC68" s="64">
        <v>0</v>
      </c>
      <c r="AD68" s="64">
        <v>0</v>
      </c>
      <c r="AE68" s="64">
        <v>0</v>
      </c>
    </row>
    <row r="69" spans="1:31" ht="56.25" customHeight="1" x14ac:dyDescent="0.3">
      <c r="A69" s="60" t="s">
        <v>76</v>
      </c>
      <c r="B69" s="61" t="s">
        <v>137</v>
      </c>
      <c r="C69" s="60">
        <v>11510</v>
      </c>
      <c r="D69" s="61" t="s">
        <v>137</v>
      </c>
      <c r="E69" s="55" t="s">
        <v>33</v>
      </c>
      <c r="F69" s="61" t="s">
        <v>34</v>
      </c>
      <c r="G69" s="55" t="s">
        <v>33</v>
      </c>
      <c r="H69" s="61" t="s">
        <v>39</v>
      </c>
      <c r="I69" s="61">
        <v>22106</v>
      </c>
      <c r="J69" s="34" t="s">
        <v>151</v>
      </c>
      <c r="K69" s="62" t="s">
        <v>152</v>
      </c>
      <c r="L69" s="62" t="s">
        <v>150</v>
      </c>
      <c r="M69" s="62"/>
      <c r="N69" s="31"/>
      <c r="O69" s="62"/>
      <c r="P69" s="52">
        <v>1</v>
      </c>
      <c r="Q69" s="63">
        <v>35.04</v>
      </c>
      <c r="R69" s="63" t="s">
        <v>141</v>
      </c>
      <c r="S69" s="63">
        <v>35.04</v>
      </c>
      <c r="T69" s="64">
        <v>35.04</v>
      </c>
      <c r="U69" s="64">
        <v>0</v>
      </c>
      <c r="V69" s="64">
        <v>0</v>
      </c>
      <c r="W69" s="64">
        <v>0</v>
      </c>
      <c r="X69" s="64">
        <v>0</v>
      </c>
      <c r="Y69" s="64">
        <v>0</v>
      </c>
      <c r="Z69" s="64">
        <v>0</v>
      </c>
      <c r="AA69" s="64">
        <v>0</v>
      </c>
      <c r="AB69" s="64">
        <v>0</v>
      </c>
      <c r="AC69" s="64">
        <v>0</v>
      </c>
      <c r="AD69" s="64">
        <v>0</v>
      </c>
      <c r="AE69" s="64">
        <v>0</v>
      </c>
    </row>
    <row r="70" spans="1:31" ht="56.25" customHeight="1" x14ac:dyDescent="0.3">
      <c r="A70" s="60" t="s">
        <v>76</v>
      </c>
      <c r="B70" s="61" t="s">
        <v>137</v>
      </c>
      <c r="C70" s="60">
        <v>11510</v>
      </c>
      <c r="D70" s="61" t="s">
        <v>137</v>
      </c>
      <c r="E70" s="55" t="s">
        <v>33</v>
      </c>
      <c r="F70" s="61" t="s">
        <v>142</v>
      </c>
      <c r="G70" s="55" t="s">
        <v>56</v>
      </c>
      <c r="H70" s="61" t="s">
        <v>143</v>
      </c>
      <c r="I70" s="61">
        <v>22106</v>
      </c>
      <c r="J70" s="34" t="s">
        <v>151</v>
      </c>
      <c r="K70" s="62" t="s">
        <v>152</v>
      </c>
      <c r="L70" s="62" t="s">
        <v>150</v>
      </c>
      <c r="M70" s="62"/>
      <c r="N70" s="31"/>
      <c r="O70" s="62"/>
      <c r="P70" s="52">
        <v>1</v>
      </c>
      <c r="Q70" s="63">
        <v>3878.01</v>
      </c>
      <c r="R70" s="63" t="s">
        <v>141</v>
      </c>
      <c r="S70" s="63">
        <v>3878.01</v>
      </c>
      <c r="T70" s="64">
        <v>3878.01</v>
      </c>
      <c r="U70" s="64">
        <v>0</v>
      </c>
      <c r="V70" s="64">
        <v>0</v>
      </c>
      <c r="W70" s="64">
        <v>0</v>
      </c>
      <c r="X70" s="64">
        <v>0</v>
      </c>
      <c r="Y70" s="64">
        <v>0</v>
      </c>
      <c r="Z70" s="64">
        <v>0</v>
      </c>
      <c r="AA70" s="64">
        <v>0</v>
      </c>
      <c r="AB70" s="64">
        <v>0</v>
      </c>
      <c r="AC70" s="64">
        <v>0</v>
      </c>
      <c r="AD70" s="64">
        <v>0</v>
      </c>
      <c r="AE70" s="64">
        <v>0</v>
      </c>
    </row>
    <row r="71" spans="1:31" ht="56.25" customHeight="1" x14ac:dyDescent="0.3">
      <c r="A71" s="60" t="s">
        <v>76</v>
      </c>
      <c r="B71" s="61" t="s">
        <v>137</v>
      </c>
      <c r="C71" s="60">
        <v>11510</v>
      </c>
      <c r="D71" s="61" t="s">
        <v>137</v>
      </c>
      <c r="E71" s="55" t="s">
        <v>33</v>
      </c>
      <c r="F71" s="61" t="s">
        <v>142</v>
      </c>
      <c r="G71" s="55" t="s">
        <v>56</v>
      </c>
      <c r="H71" s="61" t="s">
        <v>143</v>
      </c>
      <c r="I71" s="61">
        <v>22106</v>
      </c>
      <c r="J71" s="34" t="s">
        <v>151</v>
      </c>
      <c r="K71" s="62" t="s">
        <v>152</v>
      </c>
      <c r="L71" s="62" t="s">
        <v>150</v>
      </c>
      <c r="M71" s="62"/>
      <c r="N71" s="31"/>
      <c r="O71" s="62"/>
      <c r="P71" s="52">
        <v>1</v>
      </c>
      <c r="Q71" s="63">
        <v>620.48</v>
      </c>
      <c r="R71" s="63" t="s">
        <v>141</v>
      </c>
      <c r="S71" s="63">
        <v>620.48</v>
      </c>
      <c r="T71" s="64">
        <v>620.48</v>
      </c>
      <c r="U71" s="64">
        <v>0</v>
      </c>
      <c r="V71" s="64">
        <v>0</v>
      </c>
      <c r="W71" s="64">
        <v>0</v>
      </c>
      <c r="X71" s="64">
        <v>0</v>
      </c>
      <c r="Y71" s="64">
        <v>0</v>
      </c>
      <c r="Z71" s="64">
        <v>0</v>
      </c>
      <c r="AA71" s="64">
        <v>0</v>
      </c>
      <c r="AB71" s="64">
        <v>0</v>
      </c>
      <c r="AC71" s="64">
        <v>0</v>
      </c>
      <c r="AD71" s="64">
        <v>0</v>
      </c>
      <c r="AE71" s="64">
        <v>0</v>
      </c>
    </row>
    <row r="72" spans="1:31" ht="56.25" customHeight="1" x14ac:dyDescent="0.3">
      <c r="A72" s="60" t="s">
        <v>76</v>
      </c>
      <c r="B72" s="61" t="s">
        <v>137</v>
      </c>
      <c r="C72" s="60">
        <v>11510</v>
      </c>
      <c r="D72" s="61" t="s">
        <v>137</v>
      </c>
      <c r="E72" s="55" t="s">
        <v>33</v>
      </c>
      <c r="F72" s="61" t="s">
        <v>69</v>
      </c>
      <c r="G72" s="55" t="s">
        <v>133</v>
      </c>
      <c r="H72" s="61" t="s">
        <v>71</v>
      </c>
      <c r="I72" s="61">
        <v>26102</v>
      </c>
      <c r="J72" s="34" t="s">
        <v>153</v>
      </c>
      <c r="K72" s="62" t="s">
        <v>135</v>
      </c>
      <c r="L72" s="62" t="s">
        <v>154</v>
      </c>
      <c r="M72" s="62"/>
      <c r="N72" s="31"/>
      <c r="O72" s="62"/>
      <c r="P72" s="52">
        <v>40</v>
      </c>
      <c r="Q72" s="63">
        <v>100</v>
      </c>
      <c r="R72" s="63" t="s">
        <v>141</v>
      </c>
      <c r="S72" s="63">
        <v>4000</v>
      </c>
      <c r="T72" s="64">
        <v>4000</v>
      </c>
      <c r="U72" s="64">
        <v>0</v>
      </c>
      <c r="V72" s="64">
        <v>0</v>
      </c>
      <c r="W72" s="64">
        <v>0</v>
      </c>
      <c r="X72" s="64">
        <v>0</v>
      </c>
      <c r="Y72" s="64">
        <v>0</v>
      </c>
      <c r="Z72" s="64">
        <v>0</v>
      </c>
      <c r="AA72" s="64">
        <v>0</v>
      </c>
      <c r="AB72" s="64">
        <v>0</v>
      </c>
      <c r="AC72" s="64">
        <v>0</v>
      </c>
      <c r="AD72" s="64">
        <v>0</v>
      </c>
      <c r="AE72" s="64">
        <v>0</v>
      </c>
    </row>
    <row r="73" spans="1:31" ht="56.25" customHeight="1" x14ac:dyDescent="0.3">
      <c r="A73" s="60" t="s">
        <v>76</v>
      </c>
      <c r="B73" s="61" t="s">
        <v>137</v>
      </c>
      <c r="C73" s="60">
        <v>11510</v>
      </c>
      <c r="D73" s="61" t="s">
        <v>137</v>
      </c>
      <c r="E73" s="55" t="s">
        <v>33</v>
      </c>
      <c r="F73" s="61" t="s">
        <v>69</v>
      </c>
      <c r="G73" s="55" t="s">
        <v>133</v>
      </c>
      <c r="H73" s="61" t="s">
        <v>71</v>
      </c>
      <c r="I73" s="61">
        <v>26102</v>
      </c>
      <c r="J73" s="34" t="s">
        <v>153</v>
      </c>
      <c r="K73" s="62" t="s">
        <v>155</v>
      </c>
      <c r="L73" s="62" t="s">
        <v>156</v>
      </c>
      <c r="M73" s="62"/>
      <c r="N73" s="31"/>
      <c r="O73" s="62"/>
      <c r="P73" s="52">
        <v>40</v>
      </c>
      <c r="Q73" s="63">
        <v>200</v>
      </c>
      <c r="R73" s="63" t="s">
        <v>141</v>
      </c>
      <c r="S73" s="63">
        <v>8000</v>
      </c>
      <c r="T73" s="64">
        <v>8000</v>
      </c>
      <c r="U73" s="64">
        <v>0</v>
      </c>
      <c r="V73" s="64">
        <v>0</v>
      </c>
      <c r="W73" s="64">
        <v>0</v>
      </c>
      <c r="X73" s="64">
        <v>0</v>
      </c>
      <c r="Y73" s="64">
        <v>0</v>
      </c>
      <c r="Z73" s="64">
        <v>0</v>
      </c>
      <c r="AA73" s="64">
        <v>0</v>
      </c>
      <c r="AB73" s="64">
        <v>0</v>
      </c>
      <c r="AC73" s="64">
        <v>0</v>
      </c>
      <c r="AD73" s="64">
        <v>0</v>
      </c>
      <c r="AE73" s="64">
        <v>0</v>
      </c>
    </row>
    <row r="74" spans="1:31" ht="56.25" customHeight="1" x14ac:dyDescent="0.3">
      <c r="A74" s="60" t="s">
        <v>76</v>
      </c>
      <c r="B74" s="61" t="s">
        <v>137</v>
      </c>
      <c r="C74" s="60">
        <v>11510</v>
      </c>
      <c r="D74" s="61" t="s">
        <v>137</v>
      </c>
      <c r="E74" s="55" t="s">
        <v>33</v>
      </c>
      <c r="F74" s="61" t="s">
        <v>69</v>
      </c>
      <c r="G74" s="55" t="s">
        <v>133</v>
      </c>
      <c r="H74" s="61" t="s">
        <v>71</v>
      </c>
      <c r="I74" s="61">
        <v>26102</v>
      </c>
      <c r="J74" s="34" t="s">
        <v>153</v>
      </c>
      <c r="K74" s="62" t="s">
        <v>157</v>
      </c>
      <c r="L74" s="62" t="s">
        <v>158</v>
      </c>
      <c r="M74" s="62"/>
      <c r="N74" s="31"/>
      <c r="O74" s="62"/>
      <c r="P74" s="52">
        <v>40</v>
      </c>
      <c r="Q74" s="63">
        <v>300</v>
      </c>
      <c r="R74" s="63" t="s">
        <v>141</v>
      </c>
      <c r="S74" s="63">
        <v>12000</v>
      </c>
      <c r="T74" s="64">
        <v>12000</v>
      </c>
      <c r="U74" s="64">
        <v>0</v>
      </c>
      <c r="V74" s="64">
        <v>0</v>
      </c>
      <c r="W74" s="64">
        <v>0</v>
      </c>
      <c r="X74" s="64">
        <v>0</v>
      </c>
      <c r="Y74" s="64">
        <v>0</v>
      </c>
      <c r="Z74" s="64">
        <v>0</v>
      </c>
      <c r="AA74" s="64">
        <v>0</v>
      </c>
      <c r="AB74" s="64">
        <v>0</v>
      </c>
      <c r="AC74" s="64">
        <v>0</v>
      </c>
      <c r="AD74" s="64">
        <v>0</v>
      </c>
      <c r="AE74" s="64">
        <v>0</v>
      </c>
    </row>
  </sheetData>
  <mergeCells count="2">
    <mergeCell ref="A1:AE1"/>
    <mergeCell ref="A2:A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2024-03-04T22:24:27Z</dcterms:modified>
</cp:coreProperties>
</file>