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Durango\"/>
    </mc:Choice>
  </mc:AlternateContent>
  <xr:revisionPtr revIDLastSave="0" documentId="13_ncr:1_{D2664374-18C8-4CF8-907D-161087251092}" xr6:coauthVersionLast="47" xr6:coauthVersionMax="47" xr10:uidLastSave="{00000000-0000-0000-0000-000000000000}"/>
  <bookViews>
    <workbookView xWindow="-108" yWindow="-108" windowWidth="22140" windowHeight="13176" tabRatio="601" xr2:uid="{862FE48B-1829-49D8-A9BF-46B1B9600C20}"/>
  </bookViews>
  <sheets>
    <sheet name="ENER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ENERO!$A$9:$AC$11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36" i="2" l="1"/>
  <c r="R136" i="2"/>
  <c r="R135" i="2"/>
  <c r="S135" i="2" s="1"/>
  <c r="R134" i="2"/>
  <c r="S134" i="2" s="1"/>
  <c r="R133" i="2"/>
  <c r="S133" i="2" s="1"/>
  <c r="R132" i="2"/>
  <c r="S132" i="2" s="1"/>
  <c r="R131" i="2"/>
  <c r="S131" i="2" s="1"/>
  <c r="R130" i="2"/>
  <c r="S130" i="2" s="1"/>
  <c r="R129" i="2"/>
  <c r="S129" i="2" s="1"/>
  <c r="R128" i="2"/>
  <c r="S128" i="2" s="1"/>
  <c r="R127" i="2"/>
  <c r="S127" i="2" s="1"/>
  <c r="R126" i="2"/>
  <c r="S126" i="2" s="1"/>
  <c r="R125" i="2"/>
  <c r="S125" i="2" s="1"/>
  <c r="R124" i="2"/>
  <c r="S124" i="2" s="1"/>
  <c r="R123" i="2"/>
  <c r="S123" i="2" s="1"/>
  <c r="R122" i="2"/>
  <c r="S122" i="2" s="1"/>
  <c r="R121" i="2"/>
  <c r="S121" i="2" s="1"/>
  <c r="R120" i="2"/>
  <c r="S120" i="2" s="1"/>
  <c r="R119" i="2"/>
  <c r="S119" i="2" s="1"/>
  <c r="R118" i="2"/>
  <c r="S118" i="2" s="1"/>
  <c r="R117" i="2"/>
  <c r="S117" i="2" s="1"/>
  <c r="R116" i="2"/>
  <c r="S116" i="2" s="1"/>
  <c r="R115" i="2"/>
  <c r="S115" i="2" s="1"/>
  <c r="R114" i="2"/>
  <c r="S114" i="2" s="1"/>
  <c r="R113" i="2"/>
  <c r="S113" i="2" s="1"/>
  <c r="R112" i="2"/>
  <c r="S112" i="2" s="1"/>
  <c r="R111" i="2"/>
  <c r="S111" i="2" s="1"/>
  <c r="R110" i="2"/>
  <c r="S110" i="2" s="1"/>
  <c r="R109" i="2"/>
  <c r="S109" i="2" s="1"/>
  <c r="R108" i="2"/>
  <c r="S108" i="2" s="1"/>
  <c r="R107" i="2"/>
  <c r="S107" i="2" s="1"/>
  <c r="R106" i="2"/>
  <c r="S106" i="2" s="1"/>
  <c r="R105" i="2"/>
  <c r="S105" i="2" s="1"/>
  <c r="R104" i="2"/>
  <c r="S104" i="2" s="1"/>
  <c r="R103" i="2"/>
  <c r="S103" i="2" s="1"/>
  <c r="R102" i="2"/>
  <c r="S102" i="2" s="1"/>
  <c r="R101" i="2"/>
  <c r="S101" i="2" s="1"/>
  <c r="R100" i="2"/>
  <c r="S100" i="2" s="1"/>
  <c r="R99" i="2"/>
  <c r="S99" i="2" s="1"/>
  <c r="R98" i="2"/>
  <c r="S98" i="2" s="1"/>
  <c r="R97" i="2"/>
  <c r="S97" i="2" s="1"/>
  <c r="R96" i="2"/>
  <c r="S96" i="2" s="1"/>
  <c r="R95" i="2"/>
  <c r="S95" i="2" s="1"/>
  <c r="R94" i="2"/>
  <c r="S94" i="2" s="1"/>
  <c r="R93" i="2"/>
  <c r="S93" i="2" s="1"/>
  <c r="R92" i="2"/>
  <c r="S92" i="2" s="1"/>
  <c r="R91" i="2"/>
  <c r="S91" i="2" s="1"/>
  <c r="R90" i="2"/>
  <c r="S90" i="2" s="1"/>
  <c r="R89" i="2"/>
  <c r="S89" i="2" s="1"/>
  <c r="R88" i="2"/>
  <c r="S88" i="2" s="1"/>
  <c r="R87" i="2"/>
  <c r="S87" i="2" s="1"/>
  <c r="R86" i="2"/>
  <c r="S86" i="2" s="1"/>
  <c r="R85" i="2"/>
  <c r="S85" i="2" s="1"/>
  <c r="R84" i="2"/>
  <c r="S84" i="2" s="1"/>
  <c r="R83" i="2"/>
  <c r="S83" i="2" s="1"/>
  <c r="R82" i="2"/>
  <c r="S82" i="2" s="1"/>
  <c r="R81" i="2"/>
  <c r="S81" i="2" s="1"/>
  <c r="R80" i="2"/>
  <c r="S80" i="2" s="1"/>
  <c r="R79" i="2"/>
  <c r="S79" i="2" s="1"/>
  <c r="R78" i="2"/>
  <c r="S78" i="2" s="1"/>
  <c r="R77" i="2"/>
  <c r="S77" i="2" s="1"/>
  <c r="R76" i="2"/>
  <c r="S76" i="2" s="1"/>
  <c r="R75" i="2"/>
  <c r="S75" i="2" s="1"/>
  <c r="R74" i="2"/>
  <c r="S74" i="2" s="1"/>
  <c r="R73" i="2"/>
  <c r="S73" i="2" s="1"/>
  <c r="R72" i="2"/>
  <c r="S72" i="2" s="1"/>
  <c r="R71" i="2"/>
  <c r="S71" i="2" s="1"/>
  <c r="R70" i="2" l="1"/>
  <c r="S70" i="2" s="1"/>
  <c r="R69" i="2"/>
  <c r="S69" i="2" s="1"/>
  <c r="R68" i="2"/>
  <c r="S68" i="2" s="1"/>
  <c r="R67" i="2"/>
  <c r="S67" i="2" s="1"/>
  <c r="R66" i="2"/>
  <c r="S66" i="2" s="1"/>
  <c r="R65" i="2"/>
  <c r="S65" i="2" s="1"/>
  <c r="R64" i="2"/>
  <c r="S64" i="2" s="1"/>
  <c r="R49" i="2" l="1"/>
  <c r="S49" i="2" s="1"/>
  <c r="S48" i="2"/>
  <c r="R48" i="2"/>
  <c r="S47" i="2"/>
  <c r="R47" i="2"/>
  <c r="S46" i="2"/>
  <c r="R46" i="2"/>
  <c r="R45" i="2"/>
  <c r="S45" i="2" s="1"/>
  <c r="S44" i="2"/>
  <c r="R44" i="2"/>
  <c r="S43" i="2"/>
  <c r="R43" i="2"/>
  <c r="S42" i="2"/>
  <c r="R42" i="2"/>
  <c r="R41" i="2"/>
  <c r="S41" i="2" s="1"/>
  <c r="S40" i="2"/>
  <c r="R40" i="2"/>
  <c r="S39" i="2"/>
  <c r="R39" i="2"/>
  <c r="S38" i="2"/>
  <c r="R38" i="2"/>
  <c r="R37" i="2"/>
  <c r="S37" i="2" s="1"/>
  <c r="S36" i="2"/>
  <c r="R36" i="2"/>
  <c r="S35" i="2"/>
  <c r="R35" i="2"/>
  <c r="S34" i="2"/>
  <c r="R34" i="2"/>
  <c r="R33" i="2"/>
  <c r="S33" i="2" s="1"/>
  <c r="S32" i="2"/>
  <c r="R32" i="2"/>
  <c r="S31" i="2"/>
  <c r="R31" i="2"/>
  <c r="S11" i="2" l="1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10" i="2"/>
</calcChain>
</file>

<file path=xl/sharedStrings.xml><?xml version="1.0" encoding="utf-8"?>
<sst xmlns="http://schemas.openxmlformats.org/spreadsheetml/2006/main" count="1889" uniqueCount="276">
  <si>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</si>
  <si>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</si>
  <si>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</si>
  <si>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</si>
  <si>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</si>
  <si>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</si>
  <si>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</si>
  <si>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</si>
  <si>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</si>
  <si>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</si>
  <si>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</si>
  <si>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</si>
  <si>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</si>
  <si>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</si>
  <si>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</si>
  <si>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</si>
  <si>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</si>
  <si>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</si>
  <si>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</si>
  <si>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</si>
  <si>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</si>
  <si>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</si>
  <si>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</si>
  <si>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</si>
  <si>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</si>
  <si>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</si>
  <si>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</si>
  <si>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</si>
  <si>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</si>
  <si>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</si>
  <si>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</si>
  <si>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</si>
  <si>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</si>
  <si>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</si>
  <si>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</si>
  <si>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</si>
  <si>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</si>
  <si>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</si>
  <si>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</si>
  <si>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>PRODUCTOS    ALIMENTICIOS    PARA    EL    PERSONAL    EN    LAS INSTALACIONES DE LAS UNIDADES RESPONSABLES</t>
  </si>
  <si>
    <t>CAJA</t>
  </si>
  <si>
    <t>22104001-0097</t>
  </si>
  <si>
    <t>CAFE MOLIDO</t>
  </si>
  <si>
    <t>R005</t>
  </si>
  <si>
    <t>B00PE02</t>
  </si>
  <si>
    <t>B00OD02</t>
  </si>
  <si>
    <t>MONTO</t>
  </si>
  <si>
    <t>ALIMENTOS</t>
  </si>
  <si>
    <t>PAQUETE</t>
  </si>
  <si>
    <t>KILOGRAMO</t>
  </si>
  <si>
    <t>PESOS</t>
  </si>
  <si>
    <t>GALLETA SURTUDO ESPECIAL</t>
  </si>
  <si>
    <t>BOTELLIN DE  AGUA   330 ML</t>
  </si>
  <si>
    <t>VALE DE GASOLINA DE $100 PESOS - SERVICIOS ADMINISTRATIVOS</t>
  </si>
  <si>
    <t>22104001-0155</t>
  </si>
  <si>
    <t>21101</t>
  </si>
  <si>
    <t>22104</t>
  </si>
  <si>
    <t>29401</t>
  </si>
  <si>
    <t>31801</t>
  </si>
  <si>
    <t>31401</t>
  </si>
  <si>
    <t>31301</t>
  </si>
  <si>
    <t xml:space="preserve">REFACCIONES Y ACCESORIOS PARA EQUIPO DE CÓMPUTO Y TELECOMUNICACIONES. </t>
  </si>
  <si>
    <t xml:space="preserve">SERVICIO POSTAL </t>
  </si>
  <si>
    <t xml:space="preserve">SERVICIO TELEFÓNICO CONVENCIONAL </t>
  </si>
  <si>
    <t xml:space="preserve">SERVICIO DE AGUA </t>
  </si>
  <si>
    <t>R11051A</t>
  </si>
  <si>
    <t>045</t>
  </si>
  <si>
    <t>22104001-0154</t>
  </si>
  <si>
    <t>R002</t>
  </si>
  <si>
    <t>043</t>
  </si>
  <si>
    <t>33601</t>
  </si>
  <si>
    <t>FUENTE DE PODER - GASTO</t>
  </si>
  <si>
    <t>SERVICIO TELEFONICO CUENTA MAESTRA CONSUMO DE NOVIEMBRE 2023 DG00</t>
  </si>
  <si>
    <t>22104001-0100</t>
  </si>
  <si>
    <t>22104001-0092</t>
  </si>
  <si>
    <t>22104001-0158</t>
  </si>
  <si>
    <t>29401001-0134</t>
  </si>
  <si>
    <t>R008</t>
  </si>
  <si>
    <t>PAPEL BOND T/DOBLE CARTA C/500 hjs.</t>
  </si>
  <si>
    <t>LIBRO DE REGISTRO T/FLORETE 192 hjs.</t>
  </si>
  <si>
    <t>21100087-0017</t>
  </si>
  <si>
    <t>21100041-0054</t>
  </si>
  <si>
    <t>REFRESCO DE LATA 235 ML</t>
  </si>
  <si>
    <t>F13301A</t>
  </si>
  <si>
    <t>COMBUSTIBLES, LUBRICANTES Y ADITIVOS PARA VEHÍCULOS TERRESTRES, AÉREOS, MARÍTIMOS, LACUSTRES Y FLUVIALES DESTINADOS A SERVICIOS PÚBLICOS Y LA OPERACIÓN DE PROGRAMAS PÚBLICOS</t>
  </si>
  <si>
    <t>26102</t>
  </si>
  <si>
    <t>26102001-0005</t>
  </si>
  <si>
    <t>PAGO DE SERVICIO DE AGUA POTABLE Y ALCANTARILLADO PARA EL INMUEBLE EN CALLE INDEPENDENCIA CORRESPONDIENTE AL MES DE DICIEMBRE</t>
  </si>
  <si>
    <t>PAGO DE SERVICIO DE AGUA POTABLE Y ALCANTARILLADO PARA EL INMUEBLE JUNTA LOCAL EJECUTIVA CORRESPONDIENTE AL MES DE DICIEMBRE</t>
  </si>
  <si>
    <t>PAGO DE SERVICIO DE AGUA POTABLE Y ALCANTARILLADO PARA EL INMUEBLE UNIDAD TÉCNICA DE FISCALIZACIÓN CORRESPONDIENTE AL MES DE DICIEMBRE</t>
  </si>
  <si>
    <t>SOLO PARA TRAMITE DE PAGO</t>
  </si>
  <si>
    <t>SERVICIO DE MENSAJERIA CORRESPONDIENTE AL MES DE ENERO, PARA ENVIO DE FORMATOS ÚNICOS DE MOVIMIENTO DEL DEPARTAMENTO DE RECURSOS HUMANOS DE LA JUNTA LOCAL A OFICINAS CENTRALES DEL INE EN MEXICO</t>
  </si>
  <si>
    <t>SEGUNDO SERVICIO DE MENSAJERIA CORRESPONDIENTE AL MES DE ENERO, PARA ENVIO DE DOCUMENTACION OFICIAL DE LAS DIFERENTES ÁREAS DE LA JUNTA LOCAL</t>
  </si>
  <si>
    <t>SERVICIO DE MENSAJERIA CORRESPONDIENTE AL MES DE ENERO, PARA ENVIO DE DOCUMENTACION OFICIAL DE LAS DIFERENTES ÁREAS DE LA JUNTA LOCAL</t>
  </si>
  <si>
    <t>SERVICIO DE TRADUCCION DE LENGUAJE A SEÑAS PARA TRANSMISIÓN EN REDES SOCIALES DE SESIÓN EXTRAORDINARIA DE CONSEJO LOCAL DEL 4 DE ENERO</t>
  </si>
  <si>
    <t>SERVICIO DE TRADUCCION DE LENGUAJE A SEÑAS PARA TRANSMISIÓN EN REDES SOCIALES DE SESIÓN DE CONSEJO LOCAL DEL 4 DE ENERO</t>
  </si>
  <si>
    <t>SERVICIOS RELACIONADOS CON TRADUCCIONES.</t>
  </si>
  <si>
    <t>MODIFICACION ENERO 2024</t>
  </si>
  <si>
    <t>SERVICIO</t>
  </si>
  <si>
    <t>SUBDELEGACIONAL</t>
  </si>
  <si>
    <t>DG01</t>
  </si>
  <si>
    <t>R003</t>
  </si>
  <si>
    <t>044</t>
  </si>
  <si>
    <t>F15611A</t>
  </si>
  <si>
    <t>MATERIALES Y UTILES DE OFICINA</t>
  </si>
  <si>
    <t>21100003-0001</t>
  </si>
  <si>
    <t>SACAPUNTAS DE METAL ESCOLAR</t>
  </si>
  <si>
    <t>21100013-0003</t>
  </si>
  <si>
    <t>BOLIGRAFO PUNTO FINO</t>
  </si>
  <si>
    <t>21100013-0022</t>
  </si>
  <si>
    <t>MARCADOR TINTA PERMANENTE NEGRO</t>
  </si>
  <si>
    <t>21100014-0018</t>
  </si>
  <si>
    <t>BORRADOR WS-60 GOMA BLANCA</t>
  </si>
  <si>
    <t>21100058-0002</t>
  </si>
  <si>
    <t>FOLDER T/CARTA</t>
  </si>
  <si>
    <t>21100061-0008</t>
  </si>
  <si>
    <t>BLOCK DE NOTAS POST-IT NO.658</t>
  </si>
  <si>
    <t>21100074-0013</t>
  </si>
  <si>
    <t>LAPIZ</t>
  </si>
  <si>
    <t>21100087-0013</t>
  </si>
  <si>
    <t>PAPEL BOND T/CARTA 500 hjs.</t>
  </si>
  <si>
    <t>088</t>
  </si>
  <si>
    <t>B00MO02</t>
  </si>
  <si>
    <t>21100087-0015</t>
  </si>
  <si>
    <t>PAPEL BOND T/CARTA C/5000 hjs.</t>
  </si>
  <si>
    <t>22106</t>
  </si>
  <si>
    <t>PRODUCTOS ALIMENTICIOS PARA EL PERSONAL DERIVADO DE ACTIVIDADES EXTRAORDINARIAS.</t>
  </si>
  <si>
    <t>22106001-0003</t>
  </si>
  <si>
    <t>COMBUSTIBLES, LUBRICANTES Y ADITIVOS PARA VEHICULOS TERRESTRES, AEREOS, MARITIMOS, LACUSTRES Y FLUVIALES DESTINADOS A SERVICIOS PUBLICOS Y LA OPERACIÓN DE PROGRAMAS PUBLICOS.</t>
  </si>
  <si>
    <t>VALE DE GASOLINA DE $100 PESOS - SERVICIOS PUBLICOS</t>
  </si>
  <si>
    <t>F13331A</t>
  </si>
  <si>
    <t>35101</t>
  </si>
  <si>
    <t>MANTENIMIENTO Y CONSERVACIÓN DE INMUEBLES.</t>
  </si>
  <si>
    <t>MANTENIMIENTO A LA BOMBA ELECTRICA E HIDRONEUMATICO EN LAS INSTALACIONES DE LA 01 JUNTA DISTRITAL EJECUTIVA</t>
  </si>
  <si>
    <t>ADJUDICACION DIRECTA</t>
  </si>
  <si>
    <t>35501</t>
  </si>
  <si>
    <t>MANTENIMIENTO Y CONSERVACIÓN DE VEHÍCULOS TERRESTRES, AÉREOS, MARÍTIMOS, LACUSTRES Y FLUVIALES.</t>
  </si>
  <si>
    <t>SERVICIO DE LAVADO DE VEHICULOS PARA PARQUE VEHICULAR DE MODULOS DE ATENCION CIUDADANA ITINERANTES DE LA 01 JUNTA DISTRITAL EJECUTIVA DEL INE EN DURANGO</t>
  </si>
  <si>
    <t>DG02</t>
  </si>
  <si>
    <t>Combustibles, lubricantes y aditivos para vehículos
terrestres, aéreos, marítimos, lacustres y fluviales destinados a
servicios públicos y la operación de programas públicos</t>
  </si>
  <si>
    <t>ADJUDICACION DIRCTA</t>
  </si>
  <si>
    <t>B00CA01</t>
  </si>
  <si>
    <t>B00PE01</t>
  </si>
  <si>
    <t>R009</t>
  </si>
  <si>
    <t>F20531A</t>
  </si>
  <si>
    <t>26103</t>
  </si>
  <si>
    <t>Combustibles, lubricantes y aditivos para vehículos
terrestres, aéreos, marítimos, lacustres y fluviales destinados a
servicios administrativos</t>
  </si>
  <si>
    <t>26103001-0007</t>
  </si>
  <si>
    <t>Servicio de Agua</t>
  </si>
  <si>
    <t>SERVICIO AGUA POTABLE</t>
  </si>
  <si>
    <t>21601</t>
  </si>
  <si>
    <t>Material de limpieza</t>
  </si>
  <si>
    <t>21601001-0013</t>
  </si>
  <si>
    <t>PAPEL HIGIENICO</t>
  </si>
  <si>
    <t>21601001-0017</t>
  </si>
  <si>
    <t>TOALLA INTERDOBLADA</t>
  </si>
  <si>
    <t>Productos alimenticios para el personal en las
instalaciones de las Unidades Responsables</t>
  </si>
  <si>
    <t>GARRAFON  DE AGUA 20 LTS</t>
  </si>
  <si>
    <t>DG03</t>
  </si>
  <si>
    <t>SUBCONTRATACIÓN DE SERVICIOS CON TERCEROS.</t>
  </si>
  <si>
    <t>CARGO ADMINISTRATIVO POR ADQUISICIÓN DE VALES PAPEL GASOLINA</t>
  </si>
  <si>
    <t xml:space="preserve"> MATERIALES Y ÚTILES PARA EL PROCESAMIENTO EN EQUIPOS Y BIENES INFORMÁTICOS.</t>
  </si>
  <si>
    <t>21401001-0276</t>
  </si>
  <si>
    <t>TONER LEXMARK 524X MS811DN ALTO RENDIMIENTO</t>
  </si>
  <si>
    <t>COMBUSTIBLES, LUBRICANTES Y ADITIVOS PARA VEHÍCULOS TERRESTRES, AEREOS, MARÍTIMOS, LACUSTRES Y FLUVIALES DESTINADOS A SERVICIOS PÚBLICOS Y LA OPERACIÓN DE PROGRAMAS PÚBLICOS.</t>
  </si>
  <si>
    <t>33901</t>
  </si>
  <si>
    <t>CARGO ADMINISTRATIVO POR ADQUISICIÓN DE VALES DE COMBUSTIBLE</t>
  </si>
  <si>
    <t>DG04</t>
  </si>
  <si>
    <t>-</t>
  </si>
  <si>
    <t>ADJUDICACIÓN DIRECTA</t>
  </si>
  <si>
    <t>21100036-0002</t>
  </si>
  <si>
    <t>CLIP ESTANDAR # 2</t>
  </si>
  <si>
    <t>21100013-0005</t>
  </si>
  <si>
    <t>BOLIGRAFO TINTA AZUL</t>
  </si>
  <si>
    <t>21100025-0015</t>
  </si>
  <si>
    <t>PAPEL OPALINA T/CARTA</t>
  </si>
  <si>
    <t>21100044-0001</t>
  </si>
  <si>
    <t>DESENGRAPADORA</t>
  </si>
  <si>
    <t>MATERIAL DE LIMPIEZA</t>
  </si>
  <si>
    <t>21600022-0013</t>
  </si>
  <si>
    <t>LIMPIA VIDRIOS</t>
  </si>
  <si>
    <t>21601001-0008</t>
  </si>
  <si>
    <t>ABRILLANTADOR Y QUITA POLVO PARA MUEBLES</t>
  </si>
  <si>
    <t>21600007-0004</t>
  </si>
  <si>
    <t>PASTILLA P/TANQUE W.C.</t>
  </si>
  <si>
    <t>21600019-0001</t>
  </si>
  <si>
    <t>GUANTES DE HULE P/LIMPieza</t>
  </si>
  <si>
    <t>PAR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</si>
  <si>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</si>
  <si>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</si>
  <si>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</si>
  <si>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</si>
  <si>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</si>
  <si>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</si>
  <si>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21601001-0002</t>
  </si>
  <si>
    <t>CLORO</t>
  </si>
  <si>
    <t>21600007-0003</t>
  </si>
  <si>
    <t>DESINFECTANTE LIMPIADOR  (FABULOSO)</t>
  </si>
  <si>
    <t>21601001-0012</t>
  </si>
  <si>
    <t>PINOL</t>
  </si>
  <si>
    <t>21600017-0002</t>
  </si>
  <si>
    <t>FIBRA VERDE SCOTCH - BRITE</t>
  </si>
  <si>
    <t>PRODUCTOS ALIMENTICIOS PARA EL PERSONAL EN LAS INSTALACIONES DE LAS UNIDADES RESPONSABLES</t>
  </si>
  <si>
    <t>SERVICIO DE AGUA</t>
  </si>
  <si>
    <t>SERVICIO DE AGUA POTABLE PARA LAS INSTALACIONES DE LA 04 JUNTA DISTRITAL EJECUTIVA</t>
  </si>
  <si>
    <t>21100087-0022</t>
  </si>
  <si>
    <t>PAPEL BOND T/OFICIO  C/5000 hjs.</t>
  </si>
  <si>
    <t>21100081-0012</t>
  </si>
  <si>
    <t>BLOCK DE NOTAS POST-IT DE COLORES</t>
  </si>
  <si>
    <t>BLOC</t>
  </si>
  <si>
    <t>21100041-0049</t>
  </si>
  <si>
    <t>LIBRETA PROFESIONAL DE RAYA 100 hjs.</t>
  </si>
  <si>
    <t>21100072-0003</t>
  </si>
  <si>
    <t>LIGAS NUMERO  18</t>
  </si>
  <si>
    <t>21100040-0005</t>
  </si>
  <si>
    <t>CORRECTOR LIQUIDO T/LAPIZ</t>
  </si>
  <si>
    <t>21100053-0003</t>
  </si>
  <si>
    <t>CERA PARA CONTAR (CUENTA FACIL)</t>
  </si>
  <si>
    <t>21100017-0002</t>
  </si>
  <si>
    <t>CAJA DE ARCHIVO MUERTO T/CARTA</t>
  </si>
  <si>
    <t>21100132-0008</t>
  </si>
  <si>
    <t>VASO DE PLASTICO DESECHABLE</t>
  </si>
  <si>
    <t>21100132-0007</t>
  </si>
  <si>
    <t>VASO THERMICO DESECHABLE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</si>
  <si>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</si>
  <si>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</si>
  <si>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</si>
  <si>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</si>
  <si>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21601001-0019</t>
  </si>
  <si>
    <t>24601</t>
  </si>
  <si>
    <t>MATERIAL ELÉCTRICO Y ELECTRÓNICO</t>
  </si>
  <si>
    <t>24600018-0019</t>
  </si>
  <si>
    <t>CONTACTO POLARIZADO DUPLEX</t>
  </si>
  <si>
    <t>24601001-0423</t>
  </si>
  <si>
    <t>TAPAS PLASTICAS PARA CONTACTO DUPLEX</t>
  </si>
  <si>
    <t>24600004-0003</t>
  </si>
  <si>
    <t>CABLE DUPLEX 2 X 12</t>
  </si>
  <si>
    <t>METRO</t>
  </si>
  <si>
    <t>24600004-0006</t>
  </si>
  <si>
    <t>CABLE NO. 10</t>
  </si>
  <si>
    <t>24600003-0004</t>
  </si>
  <si>
    <t>CINTA DE AISLAR (PLASTICA)</t>
  </si>
  <si>
    <t>25301</t>
  </si>
  <si>
    <t>MEDICINAS Y PRODUCTOS FARMACÉUTICOS</t>
  </si>
  <si>
    <t>25300006-0001</t>
  </si>
  <si>
    <t>MELOX PLUS C/48 TAB</t>
  </si>
  <si>
    <t>25300006-0004</t>
  </si>
  <si>
    <t>PEPTO-BISMOL SUSP.</t>
  </si>
  <si>
    <t>25301001-0049</t>
  </si>
  <si>
    <t>BUTILHIOSCINA 10 MG</t>
  </si>
  <si>
    <t>25300002-0004</t>
  </si>
  <si>
    <t>ASPIRINA C/40</t>
  </si>
  <si>
    <t>25300002-0011</t>
  </si>
  <si>
    <t>DESENFRIOL-D</t>
  </si>
  <si>
    <t>25301001-0033</t>
  </si>
  <si>
    <t>PARACETAMOL TABLETAS</t>
  </si>
  <si>
    <t>25300002-0026</t>
  </si>
  <si>
    <t>TEMPRA</t>
  </si>
  <si>
    <t>25300002-0001</t>
  </si>
  <si>
    <t>BUSCAPINA TAB.</t>
  </si>
  <si>
    <t>25300002-0138</t>
  </si>
  <si>
    <t>IBUPROFENO TABLETAS</t>
  </si>
  <si>
    <t>25301001-0298</t>
  </si>
  <si>
    <t>NAPROXENO SODICO</t>
  </si>
  <si>
    <t>SERVICIO DE AGUA POTABLE PARA EL MODULO DE ATENCION CIUDADANA 100451</t>
  </si>
  <si>
    <t>25401</t>
  </si>
  <si>
    <t>MATERIALES, ACCESORIOS Y SUMINISTROS MÉDICOS</t>
  </si>
  <si>
    <t>25401001-0202</t>
  </si>
  <si>
    <t>CUBRE BOCAS</t>
  </si>
  <si>
    <t>25401001-0139</t>
  </si>
  <si>
    <t>GEL ANTIBACTERIAL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</si>
  <si>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</si>
  <si>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</si>
  <si>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</si>
  <si>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* El precio unitario con IVA esta redondeado.</t>
  </si>
  <si>
    <t>Programa Anual de Adquisiciones, Arrendamientos y Servicios del INE  2024(PAAASINE) Durango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</si>
</sst>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rgb="FF000000"/>
      <name val="Arial"/>
      <family val="2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67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" fontId="6" fillId="3" borderId="2" xfId="0" applyNumberFormat="1" applyFont="1" applyFill="1" applyBorder="1" applyAlignment="1">
      <alignment horizontal="center" vertical="center"/>
    </xf>
    <xf numFmtId="3" fontId="5" fillId="3" borderId="2" xfId="2" applyNumberFormat="1" applyFont="1" applyFill="1" applyBorder="1" applyAlignment="1">
      <alignment horizontal="center" vertical="center" wrapText="1"/>
    </xf>
    <xf numFmtId="4" fontId="5" fillId="3" borderId="2" xfId="2" applyNumberFormat="1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vertical="center"/>
    </xf>
    <xf numFmtId="0" fontId="6" fillId="0" borderId="0" xfId="0" applyFont="1"/>
    <xf numFmtId="0" fontId="8" fillId="0" borderId="0" xfId="2" applyFont="1"/>
    <xf numFmtId="0" fontId="9" fillId="2" borderId="1" xfId="3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left" vertical="center" wrapText="1"/>
    </xf>
    <xf numFmtId="0" fontId="9" fillId="2" borderId="1" xfId="1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left" wrapText="1"/>
    </xf>
    <xf numFmtId="0" fontId="6" fillId="0" borderId="0" xfId="6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3" fontId="7" fillId="4" borderId="0" xfId="0" applyNumberFormat="1" applyFont="1" applyFill="1" applyAlignment="1">
      <alignment horizontal="center" vertical="center"/>
    </xf>
    <xf numFmtId="0" fontId="8" fillId="0" borderId="0" xfId="2" applyFont="1" applyAlignment="1">
      <alignment horizontal="center" vertical="center"/>
    </xf>
    <xf numFmtId="44" fontId="6" fillId="3" borderId="2" xfId="1" applyFont="1" applyFill="1" applyBorder="1" applyAlignment="1">
      <alignment horizontal="center" vertical="center"/>
    </xf>
    <xf numFmtId="44" fontId="5" fillId="3" borderId="2" xfId="1" applyFont="1" applyFill="1" applyBorder="1" applyAlignment="1">
      <alignment horizontal="center" vertical="center" wrapText="1"/>
    </xf>
    <xf numFmtId="44" fontId="7" fillId="4" borderId="0" xfId="1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/>
    <xf numFmtId="0" fontId="6" fillId="3" borderId="2" xfId="0" applyFont="1" applyFill="1" applyBorder="1" applyAlignment="1">
      <alignment horizontal="left"/>
    </xf>
    <xf numFmtId="164" fontId="6" fillId="3" borderId="2" xfId="0" applyNumberFormat="1" applyFont="1" applyFill="1" applyBorder="1" applyAlignment="1">
      <alignment horizontal="center" vertical="center"/>
    </xf>
    <xf numFmtId="0" fontId="6" fillId="3" borderId="0" xfId="0" applyFont="1" applyFill="1"/>
    <xf numFmtId="4" fontId="5" fillId="3" borderId="2" xfId="2" applyNumberFormat="1" applyFont="1" applyFill="1" applyBorder="1" applyAlignment="1">
      <alignment horizontal="left" wrapText="1"/>
    </xf>
    <xf numFmtId="164" fontId="6" fillId="3" borderId="2" xfId="1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vertical="center" wrapText="1"/>
    </xf>
    <xf numFmtId="0" fontId="10" fillId="3" borderId="2" xfId="0" applyFont="1" applyFill="1" applyBorder="1" applyAlignment="1">
      <alignment vertical="center"/>
    </xf>
    <xf numFmtId="1" fontId="5" fillId="3" borderId="2" xfId="2" applyNumberFormat="1" applyFont="1" applyFill="1" applyBorder="1" applyAlignment="1">
      <alignment horizontal="left" vertical="center" wrapText="1"/>
    </xf>
    <xf numFmtId="3" fontId="5" fillId="3" borderId="2" xfId="2" applyNumberFormat="1" applyFont="1" applyFill="1" applyBorder="1" applyAlignment="1">
      <alignment horizontal="center" vertical="center"/>
    </xf>
    <xf numFmtId="1" fontId="3" fillId="3" borderId="2" xfId="3" applyNumberFormat="1" applyFont="1" applyFill="1" applyBorder="1" applyAlignment="1">
      <alignment horizontal="center" vertical="center"/>
    </xf>
    <xf numFmtId="3" fontId="3" fillId="3" borderId="2" xfId="3" applyNumberFormat="1" applyFont="1" applyFill="1" applyBorder="1" applyAlignment="1">
      <alignment horizontal="center" vertical="center"/>
    </xf>
    <xf numFmtId="165" fontId="6" fillId="3" borderId="2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vertical="top"/>
    </xf>
    <xf numFmtId="49" fontId="6" fillId="3" borderId="2" xfId="0" applyNumberFormat="1" applyFont="1" applyFill="1" applyBorder="1" applyAlignment="1">
      <alignment vertical="center"/>
    </xf>
    <xf numFmtId="1" fontId="5" fillId="3" borderId="2" xfId="2" applyNumberFormat="1" applyFont="1" applyFill="1" applyBorder="1" applyAlignment="1">
      <alignment horizontal="left" vertical="center"/>
    </xf>
    <xf numFmtId="1" fontId="5" fillId="3" borderId="3" xfId="2" applyNumberFormat="1" applyFont="1" applyFill="1" applyBorder="1" applyAlignment="1">
      <alignment horizontal="left" vertical="center"/>
    </xf>
    <xf numFmtId="3" fontId="3" fillId="3" borderId="3" xfId="3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vertical="top"/>
    </xf>
    <xf numFmtId="3" fontId="5" fillId="3" borderId="5" xfId="2" applyNumberFormat="1" applyFont="1" applyFill="1" applyBorder="1" applyAlignment="1">
      <alignment horizontal="center" vertical="center"/>
    </xf>
    <xf numFmtId="1" fontId="3" fillId="3" borderId="4" xfId="3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wrapText="1"/>
    </xf>
    <xf numFmtId="49" fontId="6" fillId="3" borderId="2" xfId="2" applyNumberFormat="1" applyFont="1" applyFill="1" applyBorder="1" applyAlignment="1">
      <alignment horizontal="center" vertical="center" wrapText="1"/>
    </xf>
    <xf numFmtId="49" fontId="5" fillId="3" borderId="2" xfId="2" applyNumberFormat="1" applyFont="1" applyFill="1" applyBorder="1" applyAlignment="1">
      <alignment horizontal="center" vertical="center" wrapText="1"/>
    </xf>
    <xf numFmtId="49" fontId="5" fillId="3" borderId="2" xfId="2" quotePrefix="1" applyNumberFormat="1" applyFont="1" applyFill="1" applyBorder="1" applyAlignment="1">
      <alignment horizontal="center" vertical="center" wrapText="1"/>
    </xf>
    <xf numFmtId="49" fontId="3" fillId="3" borderId="2" xfId="3" applyNumberFormat="1" applyFont="1" applyFill="1" applyBorder="1" applyAlignment="1">
      <alignment horizontal="center" vertical="center" wrapText="1"/>
    </xf>
    <xf numFmtId="1" fontId="3" fillId="3" borderId="2" xfId="3" applyNumberFormat="1" applyFont="1" applyFill="1" applyBorder="1" applyAlignment="1">
      <alignment horizontal="center" vertical="center" wrapText="1"/>
    </xf>
    <xf numFmtId="3" fontId="3" fillId="3" borderId="2" xfId="3" applyNumberFormat="1" applyFont="1" applyFill="1" applyBorder="1" applyAlignment="1">
      <alignment horizontal="center" vertical="center" wrapText="1"/>
    </xf>
    <xf numFmtId="44" fontId="5" fillId="3" borderId="2" xfId="1" applyFont="1" applyFill="1" applyBorder="1" applyAlignment="1">
      <alignment horizontal="center" vertical="center"/>
    </xf>
    <xf numFmtId="0" fontId="3" fillId="3" borderId="2" xfId="3" applyFont="1" applyFill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 wrapText="1"/>
    </xf>
    <xf numFmtId="1" fontId="5" fillId="3" borderId="2" xfId="2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/>
    </xf>
    <xf numFmtId="0" fontId="7" fillId="4" borderId="6" xfId="0" applyFont="1" applyFill="1" applyBorder="1" applyAlignment="1">
      <alignment horizontal="center" vertical="center"/>
    </xf>
    <xf numFmtId="0" fontId="11" fillId="5" borderId="0" xfId="5" applyFont="1" applyFill="1" applyAlignment="1">
      <alignment horizontal="center"/>
    </xf>
  </cellXfs>
  <cellStyles count="9">
    <cellStyle name="Millares 2" xfId="4" xr:uid="{C5117D66-B1B0-43DC-9DDB-C57585C387BA}"/>
    <cellStyle name="Millares 2 2" xfId="8" xr:uid="{3AAE67EA-2ACF-47B2-880E-0B7463F207A3}"/>
    <cellStyle name="Moneda" xfId="1" builtinId="4"/>
    <cellStyle name="Moneda 2" xfId="7" xr:uid="{E235F1D5-A688-4F61-BB4A-AE311C589EE1}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376518</xdr:colOff>
      <xdr:row>0</xdr:row>
      <xdr:rowOff>112218</xdr:rowOff>
    </xdr:from>
    <xdr:to>
      <xdr:col>3</xdr:col>
      <xdr:colOff>66697</xdr:colOff>
      <xdr:row>6</xdr:row>
      <xdr:rowOff>158004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6518" y="112218"/>
          <a:ext cx="2908508" cy="10677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141"/>
  <sheetViews>
    <sheetView tabSelected="1" zoomScale="85" zoomScaleNormal="85" workbookViewId="0">
      <selection activeCell="A10" sqref="A10"/>
    </sheetView>
  </sheetViews>
  <sheetFormatPr baseColWidth="10" defaultColWidth="11.44140625" defaultRowHeight="13.2" x14ac:dyDescent="0.25"/>
  <cols>
    <col min="1" max="1" width="19.88671875" style="22" customWidth="1"/>
    <col min="2" max="2" width="15.5546875" style="22" customWidth="1"/>
    <col min="3" max="5" width="11.44140625" style="22"/>
    <col min="6" max="6" width="14.6640625" style="22" customWidth="1"/>
    <col min="7" max="7" width="11.44140625" style="22"/>
    <col min="8" max="8" width="11.6640625" style="22" bestFit="1" customWidth="1"/>
    <col min="9" max="9" width="62.44140625" style="9" customWidth="1"/>
    <col min="10" max="10" width="19.88671875" style="9" customWidth="1"/>
    <col min="11" max="11" width="57.33203125" style="21" customWidth="1"/>
    <col min="12" max="12" width="15.44140625" style="22" bestFit="1" customWidth="1"/>
    <col min="13" max="13" width="23.5546875" style="22" bestFit="1" customWidth="1"/>
    <col min="14" max="14" width="23.33203125" style="22" bestFit="1" customWidth="1"/>
    <col min="15" max="15" width="19.109375" style="22" bestFit="1" customWidth="1"/>
    <col min="16" max="16" width="19.33203125" style="22" bestFit="1" customWidth="1"/>
    <col min="17" max="17" width="48.5546875" style="22" bestFit="1" customWidth="1"/>
    <col min="18" max="18" width="18.6640625" style="22" bestFit="1" customWidth="1"/>
    <col min="19" max="19" width="13.44140625" style="22" bestFit="1" customWidth="1"/>
    <col min="20" max="20" width="11.6640625" style="22" bestFit="1" customWidth="1"/>
    <col min="21" max="21" width="15" style="22" bestFit="1" customWidth="1"/>
    <col min="22" max="26" width="11.6640625" style="22" bestFit="1" customWidth="1"/>
    <col min="27" max="27" width="15.5546875" style="22" customWidth="1"/>
    <col min="28" max="28" width="15.6640625" style="22" bestFit="1" customWidth="1"/>
    <col min="29" max="29" width="17.33203125" style="22" bestFit="1" customWidth="1"/>
    <col min="30" max="30" width="13.5546875" style="22" bestFit="1" customWidth="1"/>
    <col min="31" max="33" width="11.44140625" style="22"/>
    <col min="34" max="16384" width="11.44140625" style="9"/>
  </cols>
  <sheetData>
    <row r="7" spans="1:39" x14ac:dyDescent="0.25">
      <c r="A7" s="64" t="s">
        <v>275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9" x14ac:dyDescent="0.25">
      <c r="A8" s="64" t="s">
        <v>97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25"/>
      <c r="AF8" s="25"/>
      <c r="AG8" s="25"/>
      <c r="AH8" s="10"/>
      <c r="AI8" s="10"/>
      <c r="AJ8" s="10"/>
      <c r="AK8" s="10"/>
      <c r="AL8" s="10"/>
      <c r="AM8" s="10"/>
    </row>
    <row r="9" spans="1:39" ht="26.4" x14ac:dyDescent="0.25">
      <c r="A9" s="11" t="s">
        <v>0</v>
      </c>
      <c r="B9" s="11" t="s">
        <v>1</v>
      </c>
      <c r="C9" s="11" t="s">
        <v>2</v>
      </c>
      <c r="D9" s="11" t="s">
        <v>3</v>
      </c>
      <c r="E9" s="11" t="s">
        <v>4</v>
      </c>
      <c r="F9" s="11" t="s">
        <v>5</v>
      </c>
      <c r="G9" s="11" t="s">
        <v>6</v>
      </c>
      <c r="H9" s="12" t="s">
        <v>7</v>
      </c>
      <c r="I9" s="12" t="s">
        <v>8</v>
      </c>
      <c r="J9" s="12" t="s">
        <v>9</v>
      </c>
      <c r="K9" s="13" t="s">
        <v>10</v>
      </c>
      <c r="L9" s="12" t="s">
        <v>11</v>
      </c>
      <c r="M9" s="12" t="s">
        <v>12</v>
      </c>
      <c r="N9" s="12" t="s">
        <v>13</v>
      </c>
      <c r="O9" s="14" t="s">
        <v>14</v>
      </c>
      <c r="P9" s="14" t="s">
        <v>15</v>
      </c>
      <c r="Q9" s="15" t="s">
        <v>16</v>
      </c>
      <c r="R9" s="16" t="s">
        <v>17</v>
      </c>
      <c r="S9" s="16" t="s">
        <v>18</v>
      </c>
      <c r="T9" s="16" t="s">
        <v>19</v>
      </c>
      <c r="U9" s="16" t="s">
        <v>20</v>
      </c>
      <c r="V9" s="16" t="s">
        <v>21</v>
      </c>
      <c r="W9" s="16" t="s">
        <v>22</v>
      </c>
      <c r="X9" s="16" t="s">
        <v>23</v>
      </c>
      <c r="Y9" s="16" t="s">
        <v>24</v>
      </c>
      <c r="Z9" s="16" t="s">
        <v>25</v>
      </c>
      <c r="AA9" s="16" t="s">
        <v>26</v>
      </c>
      <c r="AB9" s="16" t="s">
        <v>27</v>
      </c>
      <c r="AC9" s="16" t="s">
        <v>28</v>
      </c>
      <c r="AD9" s="16" t="s">
        <v>29</v>
      </c>
    </row>
    <row r="10" spans="1:39" s="3" customFormat="1" ht="26.4" customHeight="1" x14ac:dyDescent="0.25">
      <c r="A10" s="1" t="s">
        <v>30</v>
      </c>
      <c r="B10" s="1" t="s">
        <v>31</v>
      </c>
      <c r="C10" s="1" t="s">
        <v>31</v>
      </c>
      <c r="D10" s="17" t="s">
        <v>32</v>
      </c>
      <c r="E10" s="17" t="s">
        <v>77</v>
      </c>
      <c r="F10" s="17" t="s">
        <v>32</v>
      </c>
      <c r="G10" s="17" t="s">
        <v>34</v>
      </c>
      <c r="H10" s="17" t="s">
        <v>55</v>
      </c>
      <c r="I10" s="6" t="s">
        <v>35</v>
      </c>
      <c r="J10" s="18" t="s">
        <v>80</v>
      </c>
      <c r="K10" s="18" t="s">
        <v>78</v>
      </c>
      <c r="L10" s="1" t="s">
        <v>36</v>
      </c>
      <c r="M10" s="1" t="s">
        <v>36</v>
      </c>
      <c r="N10" s="2" t="s">
        <v>48</v>
      </c>
      <c r="O10" s="2">
        <v>12</v>
      </c>
      <c r="P10" s="4">
        <f>R10/O10</f>
        <v>288.83999999999997</v>
      </c>
      <c r="Q10" s="1" t="s">
        <v>38</v>
      </c>
      <c r="R10" s="26">
        <v>3466.08</v>
      </c>
      <c r="S10" s="27">
        <f>R10</f>
        <v>3466.08</v>
      </c>
      <c r="T10" s="5">
        <v>0</v>
      </c>
      <c r="U10" s="4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2">
        <v>0</v>
      </c>
    </row>
    <row r="11" spans="1:39" s="3" customFormat="1" ht="24.6" customHeight="1" x14ac:dyDescent="0.25">
      <c r="A11" s="1" t="s">
        <v>30</v>
      </c>
      <c r="B11" s="1" t="s">
        <v>31</v>
      </c>
      <c r="C11" s="1" t="s">
        <v>31</v>
      </c>
      <c r="D11" s="17" t="s">
        <v>32</v>
      </c>
      <c r="E11" s="17" t="s">
        <v>77</v>
      </c>
      <c r="F11" s="17" t="s">
        <v>32</v>
      </c>
      <c r="G11" s="17" t="s">
        <v>34</v>
      </c>
      <c r="H11" s="17" t="s">
        <v>55</v>
      </c>
      <c r="I11" s="6" t="s">
        <v>35</v>
      </c>
      <c r="J11" s="18" t="s">
        <v>81</v>
      </c>
      <c r="K11" s="18" t="s">
        <v>79</v>
      </c>
      <c r="L11" s="1" t="s">
        <v>36</v>
      </c>
      <c r="M11" s="1" t="s">
        <v>36</v>
      </c>
      <c r="N11" s="2" t="s">
        <v>48</v>
      </c>
      <c r="O11" s="2">
        <v>1</v>
      </c>
      <c r="P11" s="4">
        <f t="shared" ref="P11:P30" si="0">R11/O11</f>
        <v>268</v>
      </c>
      <c r="Q11" s="1" t="s">
        <v>38</v>
      </c>
      <c r="R11" s="26">
        <v>268</v>
      </c>
      <c r="S11" s="27">
        <f t="shared" ref="S11:S30" si="1">R11</f>
        <v>268</v>
      </c>
      <c r="T11" s="5">
        <v>0</v>
      </c>
      <c r="U11" s="4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2">
        <v>0</v>
      </c>
    </row>
    <row r="12" spans="1:39" s="8" customFormat="1" ht="26.4" x14ac:dyDescent="0.25">
      <c r="A12" s="1" t="s">
        <v>30</v>
      </c>
      <c r="B12" s="2" t="s">
        <v>31</v>
      </c>
      <c r="C12" s="2" t="s">
        <v>31</v>
      </c>
      <c r="D12" s="17" t="s">
        <v>32</v>
      </c>
      <c r="E12" s="17" t="s">
        <v>33</v>
      </c>
      <c r="F12" s="17" t="s">
        <v>32</v>
      </c>
      <c r="G12" s="17" t="s">
        <v>34</v>
      </c>
      <c r="H12" s="17" t="s">
        <v>56</v>
      </c>
      <c r="I12" s="7" t="s">
        <v>39</v>
      </c>
      <c r="J12" s="2" t="s">
        <v>41</v>
      </c>
      <c r="K12" s="18" t="s">
        <v>51</v>
      </c>
      <c r="L12" s="1" t="s">
        <v>36</v>
      </c>
      <c r="M12" s="1" t="s">
        <v>36</v>
      </c>
      <c r="N12" s="2" t="s">
        <v>40</v>
      </c>
      <c r="O12" s="2">
        <v>5</v>
      </c>
      <c r="P12" s="4">
        <f t="shared" si="0"/>
        <v>220</v>
      </c>
      <c r="Q12" s="1" t="s">
        <v>38</v>
      </c>
      <c r="R12" s="26">
        <v>1100</v>
      </c>
      <c r="S12" s="27">
        <f t="shared" si="1"/>
        <v>1100</v>
      </c>
      <c r="T12" s="5">
        <v>0</v>
      </c>
      <c r="U12" s="4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2">
        <v>0</v>
      </c>
      <c r="AE12" s="3"/>
      <c r="AF12" s="3"/>
      <c r="AG12" s="3"/>
    </row>
    <row r="13" spans="1:39" s="8" customFormat="1" ht="26.4" x14ac:dyDescent="0.25">
      <c r="A13" s="1" t="s">
        <v>30</v>
      </c>
      <c r="B13" s="2" t="s">
        <v>31</v>
      </c>
      <c r="C13" s="2" t="s">
        <v>31</v>
      </c>
      <c r="D13" s="17" t="s">
        <v>32</v>
      </c>
      <c r="E13" s="17" t="s">
        <v>33</v>
      </c>
      <c r="F13" s="17" t="s">
        <v>32</v>
      </c>
      <c r="G13" s="17" t="s">
        <v>34</v>
      </c>
      <c r="H13" s="17" t="s">
        <v>56</v>
      </c>
      <c r="I13" s="7" t="s">
        <v>39</v>
      </c>
      <c r="J13" s="2" t="s">
        <v>73</v>
      </c>
      <c r="K13" s="18" t="s">
        <v>82</v>
      </c>
      <c r="L13" s="1" t="s">
        <v>36</v>
      </c>
      <c r="M13" s="1" t="s">
        <v>36</v>
      </c>
      <c r="N13" s="2" t="s">
        <v>37</v>
      </c>
      <c r="O13" s="2">
        <v>100</v>
      </c>
      <c r="P13" s="4">
        <f t="shared" si="0"/>
        <v>22.6</v>
      </c>
      <c r="Q13" s="1" t="s">
        <v>38</v>
      </c>
      <c r="R13" s="26">
        <v>2260</v>
      </c>
      <c r="S13" s="27">
        <f t="shared" si="1"/>
        <v>2260</v>
      </c>
      <c r="T13" s="5">
        <v>0</v>
      </c>
      <c r="U13" s="4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2">
        <v>0</v>
      </c>
      <c r="AE13" s="3"/>
      <c r="AF13" s="3"/>
      <c r="AG13" s="3"/>
    </row>
    <row r="14" spans="1:39" s="8" customFormat="1" ht="26.4" x14ac:dyDescent="0.25">
      <c r="A14" s="1" t="s">
        <v>30</v>
      </c>
      <c r="B14" s="2" t="s">
        <v>31</v>
      </c>
      <c r="C14" s="2" t="s">
        <v>31</v>
      </c>
      <c r="D14" s="17" t="s">
        <v>32</v>
      </c>
      <c r="E14" s="17" t="s">
        <v>33</v>
      </c>
      <c r="F14" s="17" t="s">
        <v>32</v>
      </c>
      <c r="G14" s="17" t="s">
        <v>34</v>
      </c>
      <c r="H14" s="17" t="s">
        <v>56</v>
      </c>
      <c r="I14" s="7" t="s">
        <v>39</v>
      </c>
      <c r="J14" s="2" t="s">
        <v>74</v>
      </c>
      <c r="K14" s="18" t="s">
        <v>52</v>
      </c>
      <c r="L14" s="1" t="s">
        <v>36</v>
      </c>
      <c r="M14" s="1" t="s">
        <v>36</v>
      </c>
      <c r="N14" s="2" t="s">
        <v>37</v>
      </c>
      <c r="O14" s="2">
        <v>320</v>
      </c>
      <c r="P14" s="4">
        <f t="shared" si="0"/>
        <v>5.125</v>
      </c>
      <c r="Q14" s="1" t="s">
        <v>38</v>
      </c>
      <c r="R14" s="26">
        <v>1640</v>
      </c>
      <c r="S14" s="27">
        <f t="shared" si="1"/>
        <v>1640</v>
      </c>
      <c r="T14" s="5">
        <v>0</v>
      </c>
      <c r="U14" s="4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2">
        <v>0</v>
      </c>
      <c r="AE14" s="3"/>
      <c r="AF14" s="3"/>
      <c r="AG14" s="3"/>
    </row>
    <row r="15" spans="1:39" s="8" customFormat="1" ht="26.4" x14ac:dyDescent="0.25">
      <c r="A15" s="1" t="s">
        <v>30</v>
      </c>
      <c r="B15" s="2" t="s">
        <v>31</v>
      </c>
      <c r="C15" s="2" t="s">
        <v>31</v>
      </c>
      <c r="D15" s="17" t="s">
        <v>32</v>
      </c>
      <c r="E15" s="17" t="s">
        <v>68</v>
      </c>
      <c r="F15" s="17" t="s">
        <v>69</v>
      </c>
      <c r="G15" s="17" t="s">
        <v>83</v>
      </c>
      <c r="H15" s="17" t="s">
        <v>56</v>
      </c>
      <c r="I15" s="7" t="s">
        <v>39</v>
      </c>
      <c r="J15" s="2" t="s">
        <v>54</v>
      </c>
      <c r="K15" s="18" t="s">
        <v>47</v>
      </c>
      <c r="L15" s="1" t="s">
        <v>36</v>
      </c>
      <c r="M15" s="1" t="s">
        <v>36</v>
      </c>
      <c r="N15" s="2" t="s">
        <v>50</v>
      </c>
      <c r="O15" s="2">
        <v>980</v>
      </c>
      <c r="P15" s="4">
        <f t="shared" si="0"/>
        <v>1</v>
      </c>
      <c r="Q15" s="1" t="s">
        <v>38</v>
      </c>
      <c r="R15" s="26">
        <v>980</v>
      </c>
      <c r="S15" s="27">
        <f t="shared" si="1"/>
        <v>980</v>
      </c>
      <c r="T15" s="5">
        <v>0</v>
      </c>
      <c r="U15" s="4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2">
        <v>0</v>
      </c>
      <c r="AE15" s="3"/>
      <c r="AF15" s="3"/>
      <c r="AG15" s="3"/>
    </row>
    <row r="16" spans="1:39" s="8" customFormat="1" ht="26.4" x14ac:dyDescent="0.25">
      <c r="A16" s="1" t="s">
        <v>30</v>
      </c>
      <c r="B16" s="2" t="s">
        <v>31</v>
      </c>
      <c r="C16" s="2" t="s">
        <v>31</v>
      </c>
      <c r="D16" s="17" t="s">
        <v>32</v>
      </c>
      <c r="E16" s="17" t="s">
        <v>77</v>
      </c>
      <c r="F16" s="17" t="s">
        <v>32</v>
      </c>
      <c r="G16" s="17" t="s">
        <v>34</v>
      </c>
      <c r="H16" s="17" t="s">
        <v>56</v>
      </c>
      <c r="I16" s="7" t="s">
        <v>39</v>
      </c>
      <c r="J16" s="2" t="s">
        <v>75</v>
      </c>
      <c r="K16" s="18" t="s">
        <v>82</v>
      </c>
      <c r="L16" s="1" t="s">
        <v>36</v>
      </c>
      <c r="M16" s="1" t="s">
        <v>36</v>
      </c>
      <c r="N16" s="2" t="s">
        <v>37</v>
      </c>
      <c r="O16" s="2">
        <v>44</v>
      </c>
      <c r="P16" s="4">
        <f t="shared" si="0"/>
        <v>17.5</v>
      </c>
      <c r="Q16" s="1" t="s">
        <v>38</v>
      </c>
      <c r="R16" s="26">
        <v>770</v>
      </c>
      <c r="S16" s="27">
        <f t="shared" si="1"/>
        <v>770</v>
      </c>
      <c r="T16" s="5">
        <v>0</v>
      </c>
      <c r="U16" s="4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2">
        <v>0</v>
      </c>
      <c r="AE16" s="3"/>
      <c r="AF16" s="3"/>
      <c r="AG16" s="3"/>
    </row>
    <row r="17" spans="1:33" s="8" customFormat="1" ht="26.4" x14ac:dyDescent="0.25">
      <c r="A17" s="1" t="s">
        <v>30</v>
      </c>
      <c r="B17" s="2" t="s">
        <v>31</v>
      </c>
      <c r="C17" s="2" t="s">
        <v>31</v>
      </c>
      <c r="D17" s="17" t="s">
        <v>32</v>
      </c>
      <c r="E17" s="17" t="s">
        <v>77</v>
      </c>
      <c r="F17" s="17" t="s">
        <v>32</v>
      </c>
      <c r="G17" s="17" t="s">
        <v>34</v>
      </c>
      <c r="H17" s="17" t="s">
        <v>56</v>
      </c>
      <c r="I17" s="7" t="s">
        <v>39</v>
      </c>
      <c r="J17" s="2" t="s">
        <v>67</v>
      </c>
      <c r="K17" s="18" t="s">
        <v>42</v>
      </c>
      <c r="L17" s="1" t="s">
        <v>36</v>
      </c>
      <c r="M17" s="1" t="s">
        <v>36</v>
      </c>
      <c r="N17" s="2" t="s">
        <v>49</v>
      </c>
      <c r="O17" s="2">
        <v>2</v>
      </c>
      <c r="P17" s="4">
        <f t="shared" si="0"/>
        <v>365</v>
      </c>
      <c r="Q17" s="1" t="s">
        <v>38</v>
      </c>
      <c r="R17" s="26">
        <v>730</v>
      </c>
      <c r="S17" s="27">
        <f t="shared" si="1"/>
        <v>730</v>
      </c>
      <c r="T17" s="5">
        <v>0</v>
      </c>
      <c r="U17" s="4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2">
        <v>0</v>
      </c>
      <c r="AE17" s="3"/>
      <c r="AF17" s="3"/>
      <c r="AG17" s="3"/>
    </row>
    <row r="18" spans="1:33" s="8" customFormat="1" ht="26.4" x14ac:dyDescent="0.25">
      <c r="A18" s="1" t="s">
        <v>30</v>
      </c>
      <c r="B18" s="2" t="s">
        <v>31</v>
      </c>
      <c r="C18" s="2" t="s">
        <v>31</v>
      </c>
      <c r="D18" s="17" t="s">
        <v>32</v>
      </c>
      <c r="E18" s="17" t="s">
        <v>77</v>
      </c>
      <c r="F18" s="17" t="s">
        <v>32</v>
      </c>
      <c r="G18" s="17" t="s">
        <v>34</v>
      </c>
      <c r="H18" s="17" t="s">
        <v>56</v>
      </c>
      <c r="I18" s="7" t="s">
        <v>39</v>
      </c>
      <c r="J18" s="2" t="s">
        <v>67</v>
      </c>
      <c r="K18" s="18" t="s">
        <v>47</v>
      </c>
      <c r="L18" s="1" t="s">
        <v>36</v>
      </c>
      <c r="M18" s="1" t="s">
        <v>36</v>
      </c>
      <c r="N18" s="2" t="s">
        <v>50</v>
      </c>
      <c r="O18" s="2">
        <v>1795</v>
      </c>
      <c r="P18" s="4">
        <f t="shared" si="0"/>
        <v>1</v>
      </c>
      <c r="Q18" s="1" t="s">
        <v>38</v>
      </c>
      <c r="R18" s="26">
        <v>1795</v>
      </c>
      <c r="S18" s="27">
        <f t="shared" si="1"/>
        <v>1795</v>
      </c>
      <c r="T18" s="5">
        <v>0</v>
      </c>
      <c r="U18" s="4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2">
        <v>0</v>
      </c>
      <c r="AE18" s="3"/>
      <c r="AF18" s="3"/>
      <c r="AG18" s="3"/>
    </row>
    <row r="19" spans="1:33" s="8" customFormat="1" ht="52.8" x14ac:dyDescent="0.3">
      <c r="A19" s="1" t="s">
        <v>30</v>
      </c>
      <c r="B19" s="2" t="s">
        <v>31</v>
      </c>
      <c r="C19" s="2" t="s">
        <v>31</v>
      </c>
      <c r="D19" s="17" t="s">
        <v>32</v>
      </c>
      <c r="E19" s="17" t="s">
        <v>43</v>
      </c>
      <c r="F19" s="17" t="s">
        <v>66</v>
      </c>
      <c r="G19" s="17" t="s">
        <v>44</v>
      </c>
      <c r="H19" s="17" t="s">
        <v>85</v>
      </c>
      <c r="I19" s="7" t="s">
        <v>84</v>
      </c>
      <c r="J19" s="2" t="s">
        <v>86</v>
      </c>
      <c r="K19" s="2" t="s">
        <v>53</v>
      </c>
      <c r="L19" s="1" t="s">
        <v>36</v>
      </c>
      <c r="M19" s="1" t="s">
        <v>36</v>
      </c>
      <c r="N19" s="2" t="s">
        <v>37</v>
      </c>
      <c r="O19" s="2">
        <v>30</v>
      </c>
      <c r="P19" s="4">
        <f t="shared" si="0"/>
        <v>100</v>
      </c>
      <c r="Q19" s="1" t="s">
        <v>38</v>
      </c>
      <c r="R19" s="26">
        <v>3000</v>
      </c>
      <c r="S19" s="27">
        <f t="shared" si="1"/>
        <v>3000</v>
      </c>
      <c r="T19" s="5">
        <v>0</v>
      </c>
      <c r="U19" s="4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2">
        <v>0</v>
      </c>
      <c r="AE19" s="3"/>
      <c r="AF19" s="3"/>
      <c r="AG19" s="3"/>
    </row>
    <row r="20" spans="1:33" s="8" customFormat="1" ht="26.4" x14ac:dyDescent="0.3">
      <c r="A20" s="1" t="s">
        <v>30</v>
      </c>
      <c r="B20" s="2" t="s">
        <v>31</v>
      </c>
      <c r="C20" s="2" t="s">
        <v>31</v>
      </c>
      <c r="D20" s="17" t="s">
        <v>32</v>
      </c>
      <c r="E20" s="17" t="s">
        <v>77</v>
      </c>
      <c r="F20" s="17" t="s">
        <v>32</v>
      </c>
      <c r="G20" s="17" t="s">
        <v>34</v>
      </c>
      <c r="H20" s="17" t="s">
        <v>57</v>
      </c>
      <c r="I20" s="7" t="s">
        <v>61</v>
      </c>
      <c r="J20" s="2" t="s">
        <v>76</v>
      </c>
      <c r="K20" s="2" t="s">
        <v>71</v>
      </c>
      <c r="L20" s="1" t="s">
        <v>36</v>
      </c>
      <c r="M20" s="1" t="s">
        <v>36</v>
      </c>
      <c r="N20" s="2" t="s">
        <v>37</v>
      </c>
      <c r="O20" s="2">
        <v>1</v>
      </c>
      <c r="P20" s="4">
        <f t="shared" si="0"/>
        <v>555.64</v>
      </c>
      <c r="Q20" s="1" t="s">
        <v>38</v>
      </c>
      <c r="R20" s="26">
        <v>555.64</v>
      </c>
      <c r="S20" s="27">
        <f t="shared" si="1"/>
        <v>555.64</v>
      </c>
      <c r="T20" s="5">
        <v>0</v>
      </c>
      <c r="U20" s="4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2">
        <v>0</v>
      </c>
      <c r="AE20" s="3"/>
      <c r="AF20" s="3"/>
      <c r="AG20" s="3"/>
    </row>
    <row r="21" spans="1:33" s="8" customFormat="1" ht="39.6" x14ac:dyDescent="0.25">
      <c r="A21" s="1" t="s">
        <v>30</v>
      </c>
      <c r="B21" s="2" t="s">
        <v>31</v>
      </c>
      <c r="C21" s="2" t="s">
        <v>31</v>
      </c>
      <c r="D21" s="17" t="s">
        <v>32</v>
      </c>
      <c r="E21" s="17" t="s">
        <v>33</v>
      </c>
      <c r="F21" s="17" t="s">
        <v>32</v>
      </c>
      <c r="G21" s="17" t="s">
        <v>45</v>
      </c>
      <c r="H21" s="17" t="s">
        <v>60</v>
      </c>
      <c r="I21" s="7" t="s">
        <v>64</v>
      </c>
      <c r="J21" s="2" t="s">
        <v>98</v>
      </c>
      <c r="K21" s="19" t="s">
        <v>87</v>
      </c>
      <c r="L21" s="1" t="s">
        <v>36</v>
      </c>
      <c r="M21" s="1" t="s">
        <v>36</v>
      </c>
      <c r="N21" s="2" t="s">
        <v>46</v>
      </c>
      <c r="O21" s="2">
        <v>160</v>
      </c>
      <c r="P21" s="4">
        <f t="shared" si="0"/>
        <v>1</v>
      </c>
      <c r="Q21" s="1" t="s">
        <v>90</v>
      </c>
      <c r="R21" s="26">
        <v>160</v>
      </c>
      <c r="S21" s="27">
        <f t="shared" si="1"/>
        <v>160</v>
      </c>
      <c r="T21" s="5">
        <v>0</v>
      </c>
      <c r="U21" s="4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2">
        <v>0</v>
      </c>
      <c r="AE21" s="3"/>
      <c r="AF21" s="3"/>
      <c r="AG21" s="3"/>
    </row>
    <row r="22" spans="1:33" s="8" customFormat="1" ht="39.6" x14ac:dyDescent="0.25">
      <c r="A22" s="1" t="s">
        <v>30</v>
      </c>
      <c r="B22" s="2" t="s">
        <v>31</v>
      </c>
      <c r="C22" s="2" t="s">
        <v>31</v>
      </c>
      <c r="D22" s="17" t="s">
        <v>32</v>
      </c>
      <c r="E22" s="17" t="s">
        <v>33</v>
      </c>
      <c r="F22" s="17" t="s">
        <v>32</v>
      </c>
      <c r="G22" s="17" t="s">
        <v>45</v>
      </c>
      <c r="H22" s="17" t="s">
        <v>60</v>
      </c>
      <c r="I22" s="7" t="s">
        <v>64</v>
      </c>
      <c r="J22" s="2" t="s">
        <v>98</v>
      </c>
      <c r="K22" s="19" t="s">
        <v>88</v>
      </c>
      <c r="L22" s="1" t="s">
        <v>36</v>
      </c>
      <c r="M22" s="1" t="s">
        <v>36</v>
      </c>
      <c r="N22" s="2" t="s">
        <v>46</v>
      </c>
      <c r="O22" s="2">
        <v>738</v>
      </c>
      <c r="P22" s="4">
        <f t="shared" si="0"/>
        <v>1</v>
      </c>
      <c r="Q22" s="1" t="s">
        <v>90</v>
      </c>
      <c r="R22" s="26">
        <v>738</v>
      </c>
      <c r="S22" s="27">
        <f t="shared" si="1"/>
        <v>738</v>
      </c>
      <c r="T22" s="5">
        <v>0</v>
      </c>
      <c r="U22" s="4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2">
        <v>0</v>
      </c>
      <c r="AE22" s="3"/>
      <c r="AF22" s="3"/>
      <c r="AG22" s="3"/>
    </row>
    <row r="23" spans="1:33" s="8" customFormat="1" ht="39.6" x14ac:dyDescent="0.25">
      <c r="A23" s="1" t="s">
        <v>30</v>
      </c>
      <c r="B23" s="2" t="s">
        <v>31</v>
      </c>
      <c r="C23" s="2" t="s">
        <v>31</v>
      </c>
      <c r="D23" s="17" t="s">
        <v>32</v>
      </c>
      <c r="E23" s="17" t="s">
        <v>33</v>
      </c>
      <c r="F23" s="17" t="s">
        <v>32</v>
      </c>
      <c r="G23" s="17" t="s">
        <v>45</v>
      </c>
      <c r="H23" s="17" t="s">
        <v>60</v>
      </c>
      <c r="I23" s="7" t="s">
        <v>64</v>
      </c>
      <c r="J23" s="2" t="s">
        <v>98</v>
      </c>
      <c r="K23" s="19" t="s">
        <v>89</v>
      </c>
      <c r="L23" s="1" t="s">
        <v>36</v>
      </c>
      <c r="M23" s="1" t="s">
        <v>36</v>
      </c>
      <c r="N23" s="2" t="s">
        <v>46</v>
      </c>
      <c r="O23" s="2">
        <v>341</v>
      </c>
      <c r="P23" s="4">
        <f t="shared" si="0"/>
        <v>1</v>
      </c>
      <c r="Q23" s="1" t="s">
        <v>90</v>
      </c>
      <c r="R23" s="26">
        <v>341</v>
      </c>
      <c r="S23" s="27">
        <f t="shared" si="1"/>
        <v>341</v>
      </c>
      <c r="T23" s="5">
        <v>0</v>
      </c>
      <c r="U23" s="4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2">
        <v>0</v>
      </c>
      <c r="AE23" s="3"/>
      <c r="AF23" s="3"/>
      <c r="AG23" s="3"/>
    </row>
    <row r="24" spans="1:33" s="8" customFormat="1" ht="26.4" x14ac:dyDescent="0.3">
      <c r="A24" s="1" t="s">
        <v>30</v>
      </c>
      <c r="B24" s="2" t="s">
        <v>31</v>
      </c>
      <c r="C24" s="2" t="s">
        <v>31</v>
      </c>
      <c r="D24" s="17" t="s">
        <v>32</v>
      </c>
      <c r="E24" s="17" t="s">
        <v>33</v>
      </c>
      <c r="F24" s="17" t="s">
        <v>32</v>
      </c>
      <c r="G24" s="17" t="s">
        <v>34</v>
      </c>
      <c r="H24" s="17" t="s">
        <v>59</v>
      </c>
      <c r="I24" s="7" t="s">
        <v>63</v>
      </c>
      <c r="J24" s="2" t="s">
        <v>98</v>
      </c>
      <c r="K24" s="7" t="s">
        <v>72</v>
      </c>
      <c r="L24" s="1" t="s">
        <v>36</v>
      </c>
      <c r="M24" s="1" t="s">
        <v>36</v>
      </c>
      <c r="N24" s="2" t="s">
        <v>46</v>
      </c>
      <c r="O24" s="2">
        <v>4896.2299999999996</v>
      </c>
      <c r="P24" s="4">
        <f t="shared" si="0"/>
        <v>1</v>
      </c>
      <c r="Q24" s="1" t="s">
        <v>90</v>
      </c>
      <c r="R24" s="26">
        <v>4896.2299999999996</v>
      </c>
      <c r="S24" s="27">
        <f t="shared" si="1"/>
        <v>4896.2299999999996</v>
      </c>
      <c r="T24" s="5">
        <v>0</v>
      </c>
      <c r="U24" s="4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2">
        <v>0</v>
      </c>
      <c r="AE24" s="3"/>
      <c r="AF24" s="3"/>
      <c r="AG24" s="3"/>
    </row>
    <row r="25" spans="1:33" s="8" customFormat="1" ht="52.8" x14ac:dyDescent="0.25">
      <c r="A25" s="1" t="s">
        <v>30</v>
      </c>
      <c r="B25" s="2" t="s">
        <v>31</v>
      </c>
      <c r="C25" s="2" t="s">
        <v>31</v>
      </c>
      <c r="D25" s="17" t="s">
        <v>32</v>
      </c>
      <c r="E25" s="17" t="s">
        <v>43</v>
      </c>
      <c r="F25" s="17" t="s">
        <v>66</v>
      </c>
      <c r="G25" s="17" t="s">
        <v>65</v>
      </c>
      <c r="H25" s="17" t="s">
        <v>58</v>
      </c>
      <c r="I25" s="7" t="s">
        <v>62</v>
      </c>
      <c r="J25" s="2" t="s">
        <v>98</v>
      </c>
      <c r="K25" s="19" t="s">
        <v>91</v>
      </c>
      <c r="L25" s="1" t="s">
        <v>36</v>
      </c>
      <c r="M25" s="1" t="s">
        <v>36</v>
      </c>
      <c r="N25" s="2" t="s">
        <v>46</v>
      </c>
      <c r="O25" s="2">
        <v>2688.26</v>
      </c>
      <c r="P25" s="4">
        <f t="shared" si="0"/>
        <v>1</v>
      </c>
      <c r="Q25" s="1" t="s">
        <v>90</v>
      </c>
      <c r="R25" s="26">
        <v>2688.26</v>
      </c>
      <c r="S25" s="27">
        <f t="shared" si="1"/>
        <v>2688.26</v>
      </c>
      <c r="T25" s="5">
        <v>0</v>
      </c>
      <c r="U25" s="4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2">
        <v>0</v>
      </c>
      <c r="AE25" s="3"/>
      <c r="AF25" s="3"/>
      <c r="AG25" s="3"/>
    </row>
    <row r="26" spans="1:33" s="8" customFormat="1" ht="39.6" x14ac:dyDescent="0.25">
      <c r="A26" s="1" t="s">
        <v>30</v>
      </c>
      <c r="B26" s="2" t="s">
        <v>31</v>
      </c>
      <c r="C26" s="2" t="s">
        <v>31</v>
      </c>
      <c r="D26" s="17" t="s">
        <v>32</v>
      </c>
      <c r="E26" s="17" t="s">
        <v>43</v>
      </c>
      <c r="F26" s="17" t="s">
        <v>66</v>
      </c>
      <c r="G26" s="17" t="s">
        <v>65</v>
      </c>
      <c r="H26" s="17" t="s">
        <v>58</v>
      </c>
      <c r="I26" s="7" t="s">
        <v>62</v>
      </c>
      <c r="J26" s="2" t="s">
        <v>98</v>
      </c>
      <c r="K26" s="19" t="s">
        <v>92</v>
      </c>
      <c r="L26" s="1" t="s">
        <v>36</v>
      </c>
      <c r="M26" s="1" t="s">
        <v>36</v>
      </c>
      <c r="N26" s="2" t="s">
        <v>46</v>
      </c>
      <c r="O26" s="2">
        <v>1416.09</v>
      </c>
      <c r="P26" s="4">
        <f t="shared" si="0"/>
        <v>1</v>
      </c>
      <c r="Q26" s="1" t="s">
        <v>38</v>
      </c>
      <c r="R26" s="26">
        <v>1416.09</v>
      </c>
      <c r="S26" s="27">
        <f t="shared" si="1"/>
        <v>1416.09</v>
      </c>
      <c r="T26" s="5">
        <v>0</v>
      </c>
      <c r="U26" s="4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2">
        <v>0</v>
      </c>
      <c r="AE26" s="3"/>
      <c r="AF26" s="3"/>
      <c r="AG26" s="3"/>
    </row>
    <row r="27" spans="1:33" s="8" customFormat="1" ht="39.6" x14ac:dyDescent="0.25">
      <c r="A27" s="1" t="s">
        <v>30</v>
      </c>
      <c r="B27" s="2" t="s">
        <v>31</v>
      </c>
      <c r="C27" s="2" t="s">
        <v>31</v>
      </c>
      <c r="D27" s="17" t="s">
        <v>32</v>
      </c>
      <c r="E27" s="17" t="s">
        <v>43</v>
      </c>
      <c r="F27" s="17" t="s">
        <v>66</v>
      </c>
      <c r="G27" s="17" t="s">
        <v>65</v>
      </c>
      <c r="H27" s="17" t="s">
        <v>58</v>
      </c>
      <c r="I27" s="7" t="s">
        <v>62</v>
      </c>
      <c r="J27" s="2" t="s">
        <v>98</v>
      </c>
      <c r="K27" s="19" t="s">
        <v>93</v>
      </c>
      <c r="L27" s="1" t="s">
        <v>36</v>
      </c>
      <c r="M27" s="1" t="s">
        <v>36</v>
      </c>
      <c r="N27" s="2" t="s">
        <v>46</v>
      </c>
      <c r="O27" s="2">
        <v>568.41999999999996</v>
      </c>
      <c r="P27" s="4">
        <f t="shared" si="0"/>
        <v>1</v>
      </c>
      <c r="Q27" s="1" t="s">
        <v>38</v>
      </c>
      <c r="R27" s="26">
        <v>568.41999999999996</v>
      </c>
      <c r="S27" s="27">
        <f t="shared" si="1"/>
        <v>568.41999999999996</v>
      </c>
      <c r="T27" s="5">
        <v>0</v>
      </c>
      <c r="U27" s="4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2">
        <v>0</v>
      </c>
      <c r="AE27" s="3"/>
      <c r="AF27" s="3"/>
      <c r="AG27" s="3"/>
    </row>
    <row r="28" spans="1:33" s="8" customFormat="1" ht="52.8" x14ac:dyDescent="0.25">
      <c r="A28" s="1" t="s">
        <v>30</v>
      </c>
      <c r="B28" s="2" t="s">
        <v>31</v>
      </c>
      <c r="C28" s="2" t="s">
        <v>31</v>
      </c>
      <c r="D28" s="17" t="s">
        <v>32</v>
      </c>
      <c r="E28" s="17" t="s">
        <v>43</v>
      </c>
      <c r="F28" s="17" t="s">
        <v>66</v>
      </c>
      <c r="G28" s="17" t="s">
        <v>65</v>
      </c>
      <c r="H28" s="17" t="s">
        <v>58</v>
      </c>
      <c r="I28" s="7" t="s">
        <v>62</v>
      </c>
      <c r="J28" s="2" t="s">
        <v>98</v>
      </c>
      <c r="K28" s="19" t="s">
        <v>91</v>
      </c>
      <c r="L28" s="1" t="s">
        <v>36</v>
      </c>
      <c r="M28" s="1" t="s">
        <v>36</v>
      </c>
      <c r="N28" s="2" t="s">
        <v>46</v>
      </c>
      <c r="O28" s="2">
        <v>81.62</v>
      </c>
      <c r="P28" s="4">
        <f t="shared" si="0"/>
        <v>1</v>
      </c>
      <c r="Q28" s="1" t="s">
        <v>38</v>
      </c>
      <c r="R28" s="26">
        <v>81.62</v>
      </c>
      <c r="S28" s="27">
        <f t="shared" si="1"/>
        <v>81.62</v>
      </c>
      <c r="T28" s="5">
        <v>0</v>
      </c>
      <c r="U28" s="4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2">
        <v>0</v>
      </c>
      <c r="AE28" s="3"/>
      <c r="AF28" s="3"/>
      <c r="AG28" s="3"/>
    </row>
    <row r="29" spans="1:33" s="8" customFormat="1" ht="39.6" x14ac:dyDescent="0.25">
      <c r="A29" s="1" t="s">
        <v>30</v>
      </c>
      <c r="B29" s="2" t="s">
        <v>31</v>
      </c>
      <c r="C29" s="2" t="s">
        <v>31</v>
      </c>
      <c r="D29" s="17" t="s">
        <v>32</v>
      </c>
      <c r="E29" s="17" t="s">
        <v>77</v>
      </c>
      <c r="F29" s="17" t="s">
        <v>32</v>
      </c>
      <c r="G29" s="17" t="s">
        <v>34</v>
      </c>
      <c r="H29" s="17" t="s">
        <v>70</v>
      </c>
      <c r="I29" s="7" t="s">
        <v>96</v>
      </c>
      <c r="J29" s="2" t="s">
        <v>98</v>
      </c>
      <c r="K29" s="19" t="s">
        <v>94</v>
      </c>
      <c r="L29" s="1" t="s">
        <v>36</v>
      </c>
      <c r="M29" s="1" t="s">
        <v>36</v>
      </c>
      <c r="N29" s="2" t="s">
        <v>46</v>
      </c>
      <c r="O29" s="2">
        <v>1000</v>
      </c>
      <c r="P29" s="4">
        <f t="shared" si="0"/>
        <v>1</v>
      </c>
      <c r="Q29" s="1" t="s">
        <v>38</v>
      </c>
      <c r="R29" s="26">
        <v>1000</v>
      </c>
      <c r="S29" s="27">
        <f t="shared" si="1"/>
        <v>1000</v>
      </c>
      <c r="T29" s="5">
        <v>0</v>
      </c>
      <c r="U29" s="4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2">
        <v>0</v>
      </c>
      <c r="AE29" s="3"/>
      <c r="AF29" s="3"/>
      <c r="AG29" s="3"/>
    </row>
    <row r="30" spans="1:33" s="8" customFormat="1" ht="39.6" x14ac:dyDescent="0.25">
      <c r="A30" s="1" t="s">
        <v>30</v>
      </c>
      <c r="B30" s="2" t="s">
        <v>31</v>
      </c>
      <c r="C30" s="2" t="s">
        <v>31</v>
      </c>
      <c r="D30" s="17" t="s">
        <v>32</v>
      </c>
      <c r="E30" s="17" t="s">
        <v>33</v>
      </c>
      <c r="F30" s="17" t="s">
        <v>32</v>
      </c>
      <c r="G30" s="17" t="s">
        <v>34</v>
      </c>
      <c r="H30" s="17" t="s">
        <v>70</v>
      </c>
      <c r="I30" s="7" t="s">
        <v>96</v>
      </c>
      <c r="J30" s="2" t="s">
        <v>98</v>
      </c>
      <c r="K30" s="19" t="s">
        <v>95</v>
      </c>
      <c r="L30" s="1" t="s">
        <v>36</v>
      </c>
      <c r="M30" s="1" t="s">
        <v>36</v>
      </c>
      <c r="N30" s="2" t="s">
        <v>46</v>
      </c>
      <c r="O30" s="2">
        <v>1000</v>
      </c>
      <c r="P30" s="4">
        <f t="shared" si="0"/>
        <v>1</v>
      </c>
      <c r="Q30" s="1" t="s">
        <v>38</v>
      </c>
      <c r="R30" s="26">
        <v>1000</v>
      </c>
      <c r="S30" s="27">
        <f t="shared" si="1"/>
        <v>1000</v>
      </c>
      <c r="T30" s="5">
        <v>0</v>
      </c>
      <c r="U30" s="4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2">
        <v>0</v>
      </c>
      <c r="AE30" s="3"/>
      <c r="AF30" s="3"/>
      <c r="AG30" s="3"/>
    </row>
    <row r="31" spans="1:33" s="33" customFormat="1" x14ac:dyDescent="0.25">
      <c r="A31" s="29" t="s">
        <v>99</v>
      </c>
      <c r="B31" s="29" t="s">
        <v>100</v>
      </c>
      <c r="C31" s="29" t="s">
        <v>100</v>
      </c>
      <c r="D31" s="17" t="s">
        <v>32</v>
      </c>
      <c r="E31" s="17" t="s">
        <v>101</v>
      </c>
      <c r="F31" s="17" t="s">
        <v>102</v>
      </c>
      <c r="G31" s="17" t="s">
        <v>103</v>
      </c>
      <c r="H31" s="17" t="s">
        <v>55</v>
      </c>
      <c r="I31" s="30" t="s">
        <v>104</v>
      </c>
      <c r="J31" s="30" t="s">
        <v>105</v>
      </c>
      <c r="K31" s="31" t="s">
        <v>106</v>
      </c>
      <c r="L31" s="29" t="s">
        <v>36</v>
      </c>
      <c r="M31" s="29" t="s">
        <v>36</v>
      </c>
      <c r="N31" s="2" t="s">
        <v>37</v>
      </c>
      <c r="O31" s="2">
        <v>300</v>
      </c>
      <c r="P31" s="32">
        <v>4.99</v>
      </c>
      <c r="Q31" s="29" t="s">
        <v>38</v>
      </c>
      <c r="R31" s="26">
        <f>P31*O31</f>
        <v>1497</v>
      </c>
      <c r="S31" s="26">
        <f>R31</f>
        <v>1497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3"/>
      <c r="AF31" s="3"/>
      <c r="AG31" s="3"/>
    </row>
    <row r="32" spans="1:33" s="33" customFormat="1" x14ac:dyDescent="0.25">
      <c r="A32" s="29" t="s">
        <v>99</v>
      </c>
      <c r="B32" s="29" t="s">
        <v>100</v>
      </c>
      <c r="C32" s="29" t="s">
        <v>100</v>
      </c>
      <c r="D32" s="17" t="s">
        <v>32</v>
      </c>
      <c r="E32" s="17" t="s">
        <v>101</v>
      </c>
      <c r="F32" s="17" t="s">
        <v>102</v>
      </c>
      <c r="G32" s="17" t="s">
        <v>103</v>
      </c>
      <c r="H32" s="17" t="s">
        <v>55</v>
      </c>
      <c r="I32" s="30" t="s">
        <v>104</v>
      </c>
      <c r="J32" s="30" t="s">
        <v>107</v>
      </c>
      <c r="K32" s="31" t="s">
        <v>108</v>
      </c>
      <c r="L32" s="29" t="s">
        <v>36</v>
      </c>
      <c r="M32" s="29" t="s">
        <v>36</v>
      </c>
      <c r="N32" s="2" t="s">
        <v>37</v>
      </c>
      <c r="O32" s="2">
        <v>300</v>
      </c>
      <c r="P32" s="32">
        <v>4.99</v>
      </c>
      <c r="Q32" s="29" t="s">
        <v>38</v>
      </c>
      <c r="R32" s="26">
        <f t="shared" ref="R32:R49" si="2">P32*O32</f>
        <v>1497</v>
      </c>
      <c r="S32" s="26">
        <f t="shared" ref="S32:S49" si="3">R32</f>
        <v>1497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3"/>
      <c r="AF32" s="3"/>
      <c r="AG32" s="3"/>
    </row>
    <row r="33" spans="1:33" s="33" customFormat="1" x14ac:dyDescent="0.25">
      <c r="A33" s="29" t="s">
        <v>99</v>
      </c>
      <c r="B33" s="29" t="s">
        <v>100</v>
      </c>
      <c r="C33" s="29" t="s">
        <v>100</v>
      </c>
      <c r="D33" s="17" t="s">
        <v>32</v>
      </c>
      <c r="E33" s="17" t="s">
        <v>101</v>
      </c>
      <c r="F33" s="17" t="s">
        <v>102</v>
      </c>
      <c r="G33" s="17" t="s">
        <v>103</v>
      </c>
      <c r="H33" s="17" t="s">
        <v>55</v>
      </c>
      <c r="I33" s="30" t="s">
        <v>104</v>
      </c>
      <c r="J33" s="30" t="s">
        <v>109</v>
      </c>
      <c r="K33" s="31" t="s">
        <v>110</v>
      </c>
      <c r="L33" s="29" t="s">
        <v>36</v>
      </c>
      <c r="M33" s="29" t="s">
        <v>36</v>
      </c>
      <c r="N33" s="2" t="s">
        <v>37</v>
      </c>
      <c r="O33" s="2">
        <v>50</v>
      </c>
      <c r="P33" s="32">
        <v>31.52</v>
      </c>
      <c r="Q33" s="29" t="s">
        <v>38</v>
      </c>
      <c r="R33" s="26">
        <f t="shared" si="2"/>
        <v>1576</v>
      </c>
      <c r="S33" s="26">
        <f t="shared" si="3"/>
        <v>1576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3"/>
      <c r="AF33" s="3"/>
      <c r="AG33" s="3"/>
    </row>
    <row r="34" spans="1:33" s="33" customFormat="1" x14ac:dyDescent="0.25">
      <c r="A34" s="29" t="s">
        <v>99</v>
      </c>
      <c r="B34" s="29" t="s">
        <v>100</v>
      </c>
      <c r="C34" s="29" t="s">
        <v>100</v>
      </c>
      <c r="D34" s="17" t="s">
        <v>32</v>
      </c>
      <c r="E34" s="17" t="s">
        <v>101</v>
      </c>
      <c r="F34" s="17" t="s">
        <v>102</v>
      </c>
      <c r="G34" s="17" t="s">
        <v>103</v>
      </c>
      <c r="H34" s="17" t="s">
        <v>55</v>
      </c>
      <c r="I34" s="30" t="s">
        <v>104</v>
      </c>
      <c r="J34" s="30" t="s">
        <v>111</v>
      </c>
      <c r="K34" s="31" t="s">
        <v>112</v>
      </c>
      <c r="L34" s="29" t="s">
        <v>36</v>
      </c>
      <c r="M34" s="29" t="s">
        <v>36</v>
      </c>
      <c r="N34" s="2" t="s">
        <v>37</v>
      </c>
      <c r="O34" s="2">
        <v>300</v>
      </c>
      <c r="P34" s="32">
        <v>3.01</v>
      </c>
      <c r="Q34" s="29" t="s">
        <v>38</v>
      </c>
      <c r="R34" s="26">
        <f t="shared" si="2"/>
        <v>902.99999999999989</v>
      </c>
      <c r="S34" s="26">
        <f t="shared" si="3"/>
        <v>902.99999999999989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3"/>
      <c r="AF34" s="3"/>
      <c r="AG34" s="3"/>
    </row>
    <row r="35" spans="1:33" s="33" customFormat="1" x14ac:dyDescent="0.25">
      <c r="A35" s="29" t="s">
        <v>99</v>
      </c>
      <c r="B35" s="29" t="s">
        <v>100</v>
      </c>
      <c r="C35" s="29" t="s">
        <v>100</v>
      </c>
      <c r="D35" s="17" t="s">
        <v>32</v>
      </c>
      <c r="E35" s="17" t="s">
        <v>68</v>
      </c>
      <c r="F35" s="17" t="s">
        <v>69</v>
      </c>
      <c r="G35" s="17" t="s">
        <v>34</v>
      </c>
      <c r="H35" s="17" t="s">
        <v>55</v>
      </c>
      <c r="I35" s="30" t="s">
        <v>104</v>
      </c>
      <c r="J35" s="30" t="s">
        <v>113</v>
      </c>
      <c r="K35" s="31" t="s">
        <v>114</v>
      </c>
      <c r="L35" s="29" t="s">
        <v>36</v>
      </c>
      <c r="M35" s="29" t="s">
        <v>36</v>
      </c>
      <c r="N35" s="2" t="s">
        <v>37</v>
      </c>
      <c r="O35" s="2">
        <v>200</v>
      </c>
      <c r="P35" s="32">
        <v>3.99</v>
      </c>
      <c r="Q35" s="29" t="s">
        <v>38</v>
      </c>
      <c r="R35" s="26">
        <f t="shared" si="2"/>
        <v>798</v>
      </c>
      <c r="S35" s="26">
        <f t="shared" si="3"/>
        <v>798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3"/>
      <c r="AF35" s="3"/>
      <c r="AG35" s="3"/>
    </row>
    <row r="36" spans="1:33" s="33" customFormat="1" x14ac:dyDescent="0.25">
      <c r="A36" s="29" t="s">
        <v>99</v>
      </c>
      <c r="B36" s="29" t="s">
        <v>100</v>
      </c>
      <c r="C36" s="29" t="s">
        <v>100</v>
      </c>
      <c r="D36" s="17" t="s">
        <v>32</v>
      </c>
      <c r="E36" s="17" t="s">
        <v>101</v>
      </c>
      <c r="F36" s="17" t="s">
        <v>102</v>
      </c>
      <c r="G36" s="17" t="s">
        <v>103</v>
      </c>
      <c r="H36" s="17" t="s">
        <v>55</v>
      </c>
      <c r="I36" s="30" t="s">
        <v>104</v>
      </c>
      <c r="J36" s="30" t="s">
        <v>113</v>
      </c>
      <c r="K36" s="31" t="s">
        <v>114</v>
      </c>
      <c r="L36" s="29" t="s">
        <v>36</v>
      </c>
      <c r="M36" s="29" t="s">
        <v>36</v>
      </c>
      <c r="N36" s="2" t="s">
        <v>37</v>
      </c>
      <c r="O36" s="2">
        <v>200</v>
      </c>
      <c r="P36" s="32">
        <v>3.99</v>
      </c>
      <c r="Q36" s="29" t="s">
        <v>38</v>
      </c>
      <c r="R36" s="26">
        <f t="shared" si="2"/>
        <v>798</v>
      </c>
      <c r="S36" s="26">
        <f t="shared" si="3"/>
        <v>798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3"/>
      <c r="AF36" s="3"/>
      <c r="AG36" s="3"/>
    </row>
    <row r="37" spans="1:33" s="33" customFormat="1" x14ac:dyDescent="0.25">
      <c r="A37" s="29" t="s">
        <v>99</v>
      </c>
      <c r="B37" s="29" t="s">
        <v>100</v>
      </c>
      <c r="C37" s="29" t="s">
        <v>100</v>
      </c>
      <c r="D37" s="17" t="s">
        <v>32</v>
      </c>
      <c r="E37" s="17" t="s">
        <v>68</v>
      </c>
      <c r="F37" s="17" t="s">
        <v>69</v>
      </c>
      <c r="G37" s="17" t="s">
        <v>83</v>
      </c>
      <c r="H37" s="17" t="s">
        <v>55</v>
      </c>
      <c r="I37" s="30" t="s">
        <v>104</v>
      </c>
      <c r="J37" s="30" t="s">
        <v>115</v>
      </c>
      <c r="K37" s="31" t="s">
        <v>116</v>
      </c>
      <c r="L37" s="29" t="s">
        <v>36</v>
      </c>
      <c r="M37" s="29" t="s">
        <v>36</v>
      </c>
      <c r="N37" s="2" t="s">
        <v>37</v>
      </c>
      <c r="O37" s="2">
        <v>2</v>
      </c>
      <c r="P37" s="32">
        <v>42.584000000000003</v>
      </c>
      <c r="Q37" s="29" t="s">
        <v>38</v>
      </c>
      <c r="R37" s="26">
        <f t="shared" si="2"/>
        <v>85.168000000000006</v>
      </c>
      <c r="S37" s="26">
        <f t="shared" si="3"/>
        <v>85.168000000000006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3"/>
      <c r="AF37" s="3"/>
      <c r="AG37" s="3"/>
    </row>
    <row r="38" spans="1:33" s="33" customFormat="1" x14ac:dyDescent="0.25">
      <c r="A38" s="29" t="s">
        <v>99</v>
      </c>
      <c r="B38" s="29" t="s">
        <v>100</v>
      </c>
      <c r="C38" s="29" t="s">
        <v>100</v>
      </c>
      <c r="D38" s="17" t="s">
        <v>32</v>
      </c>
      <c r="E38" s="17" t="s">
        <v>101</v>
      </c>
      <c r="F38" s="17" t="s">
        <v>102</v>
      </c>
      <c r="G38" s="17" t="s">
        <v>103</v>
      </c>
      <c r="H38" s="17" t="s">
        <v>55</v>
      </c>
      <c r="I38" s="30" t="s">
        <v>104</v>
      </c>
      <c r="J38" s="30" t="s">
        <v>117</v>
      </c>
      <c r="K38" s="31" t="s">
        <v>118</v>
      </c>
      <c r="L38" s="29" t="s">
        <v>36</v>
      </c>
      <c r="M38" s="29" t="s">
        <v>36</v>
      </c>
      <c r="N38" s="2" t="s">
        <v>37</v>
      </c>
      <c r="O38" s="2">
        <v>300</v>
      </c>
      <c r="P38" s="32">
        <v>3.07</v>
      </c>
      <c r="Q38" s="29" t="s">
        <v>38</v>
      </c>
      <c r="R38" s="26">
        <f t="shared" si="2"/>
        <v>921</v>
      </c>
      <c r="S38" s="26">
        <f t="shared" si="3"/>
        <v>921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3"/>
      <c r="AF38" s="3"/>
      <c r="AG38" s="3"/>
    </row>
    <row r="39" spans="1:33" s="33" customFormat="1" x14ac:dyDescent="0.25">
      <c r="A39" s="29" t="s">
        <v>99</v>
      </c>
      <c r="B39" s="29" t="s">
        <v>100</v>
      </c>
      <c r="C39" s="29" t="s">
        <v>100</v>
      </c>
      <c r="D39" s="17" t="s">
        <v>32</v>
      </c>
      <c r="E39" s="17" t="s">
        <v>68</v>
      </c>
      <c r="F39" s="17" t="s">
        <v>69</v>
      </c>
      <c r="G39" s="17" t="s">
        <v>34</v>
      </c>
      <c r="H39" s="17" t="s">
        <v>55</v>
      </c>
      <c r="I39" s="30" t="s">
        <v>104</v>
      </c>
      <c r="J39" s="30" t="s">
        <v>119</v>
      </c>
      <c r="K39" s="31" t="s">
        <v>120</v>
      </c>
      <c r="L39" s="29" t="s">
        <v>36</v>
      </c>
      <c r="M39" s="29" t="s">
        <v>36</v>
      </c>
      <c r="N39" s="2" t="s">
        <v>48</v>
      </c>
      <c r="O39" s="2">
        <v>10</v>
      </c>
      <c r="P39" s="32">
        <v>123.99</v>
      </c>
      <c r="Q39" s="29" t="s">
        <v>38</v>
      </c>
      <c r="R39" s="26">
        <f t="shared" si="2"/>
        <v>1239.8999999999999</v>
      </c>
      <c r="S39" s="26">
        <f t="shared" si="3"/>
        <v>1239.8999999999999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3"/>
      <c r="AF39" s="3"/>
      <c r="AG39" s="3"/>
    </row>
    <row r="40" spans="1:33" s="33" customFormat="1" x14ac:dyDescent="0.25">
      <c r="A40" s="29" t="s">
        <v>99</v>
      </c>
      <c r="B40" s="29" t="s">
        <v>100</v>
      </c>
      <c r="C40" s="29" t="s">
        <v>100</v>
      </c>
      <c r="D40" s="17" t="s">
        <v>32</v>
      </c>
      <c r="E40" s="17" t="s">
        <v>101</v>
      </c>
      <c r="F40" s="17" t="s">
        <v>102</v>
      </c>
      <c r="G40" s="17" t="s">
        <v>103</v>
      </c>
      <c r="H40" s="17" t="s">
        <v>55</v>
      </c>
      <c r="I40" s="30" t="s">
        <v>104</v>
      </c>
      <c r="J40" s="30" t="s">
        <v>119</v>
      </c>
      <c r="K40" s="31" t="s">
        <v>120</v>
      </c>
      <c r="L40" s="29" t="s">
        <v>36</v>
      </c>
      <c r="M40" s="29" t="s">
        <v>36</v>
      </c>
      <c r="N40" s="2" t="s">
        <v>48</v>
      </c>
      <c r="O40" s="2">
        <v>20</v>
      </c>
      <c r="P40" s="32">
        <v>131.56129999999999</v>
      </c>
      <c r="Q40" s="29" t="s">
        <v>38</v>
      </c>
      <c r="R40" s="26">
        <f t="shared" si="2"/>
        <v>2631.2259999999997</v>
      </c>
      <c r="S40" s="26">
        <f t="shared" si="3"/>
        <v>2631.2259999999997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3"/>
      <c r="AF40" s="3"/>
      <c r="AG40" s="3"/>
    </row>
    <row r="41" spans="1:33" s="33" customFormat="1" x14ac:dyDescent="0.25">
      <c r="A41" s="29" t="s">
        <v>99</v>
      </c>
      <c r="B41" s="29" t="s">
        <v>100</v>
      </c>
      <c r="C41" s="29" t="s">
        <v>100</v>
      </c>
      <c r="D41" s="17" t="s">
        <v>32</v>
      </c>
      <c r="E41" s="17" t="s">
        <v>43</v>
      </c>
      <c r="F41" s="17" t="s">
        <v>121</v>
      </c>
      <c r="G41" s="17" t="s">
        <v>122</v>
      </c>
      <c r="H41" s="17" t="s">
        <v>55</v>
      </c>
      <c r="I41" s="30" t="s">
        <v>104</v>
      </c>
      <c r="J41" s="30" t="s">
        <v>123</v>
      </c>
      <c r="K41" s="31" t="s">
        <v>124</v>
      </c>
      <c r="L41" s="29" t="s">
        <v>36</v>
      </c>
      <c r="M41" s="29" t="s">
        <v>36</v>
      </c>
      <c r="N41" s="2" t="s">
        <v>40</v>
      </c>
      <c r="O41" s="2">
        <v>1</v>
      </c>
      <c r="P41" s="32">
        <v>1200</v>
      </c>
      <c r="Q41" s="29" t="s">
        <v>38</v>
      </c>
      <c r="R41" s="26">
        <f t="shared" si="2"/>
        <v>1200</v>
      </c>
      <c r="S41" s="26">
        <f t="shared" si="3"/>
        <v>1200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3"/>
      <c r="AF41" s="3"/>
      <c r="AG41" s="3"/>
    </row>
    <row r="42" spans="1:33" s="33" customFormat="1" ht="26.4" x14ac:dyDescent="0.25">
      <c r="A42" s="29" t="s">
        <v>99</v>
      </c>
      <c r="B42" s="29" t="s">
        <v>100</v>
      </c>
      <c r="C42" s="29" t="s">
        <v>100</v>
      </c>
      <c r="D42" s="17" t="s">
        <v>32</v>
      </c>
      <c r="E42" s="17" t="s">
        <v>101</v>
      </c>
      <c r="F42" s="17" t="s">
        <v>102</v>
      </c>
      <c r="G42" s="17" t="s">
        <v>103</v>
      </c>
      <c r="H42" s="17" t="s">
        <v>125</v>
      </c>
      <c r="I42" s="19" t="s">
        <v>126</v>
      </c>
      <c r="J42" s="30" t="s">
        <v>127</v>
      </c>
      <c r="K42" s="31" t="s">
        <v>47</v>
      </c>
      <c r="L42" s="29" t="s">
        <v>36</v>
      </c>
      <c r="M42" s="29" t="s">
        <v>36</v>
      </c>
      <c r="N42" s="2" t="s">
        <v>50</v>
      </c>
      <c r="O42" s="2">
        <v>1</v>
      </c>
      <c r="P42" s="32">
        <v>3580</v>
      </c>
      <c r="Q42" s="29" t="s">
        <v>38</v>
      </c>
      <c r="R42" s="26">
        <f t="shared" si="2"/>
        <v>3580</v>
      </c>
      <c r="S42" s="26">
        <f t="shared" si="3"/>
        <v>3580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3"/>
      <c r="AF42" s="3"/>
      <c r="AG42" s="3"/>
    </row>
    <row r="43" spans="1:33" s="33" customFormat="1" ht="26.4" x14ac:dyDescent="0.25">
      <c r="A43" s="29" t="s">
        <v>99</v>
      </c>
      <c r="B43" s="29" t="s">
        <v>100</v>
      </c>
      <c r="C43" s="29" t="s">
        <v>100</v>
      </c>
      <c r="D43" s="17" t="s">
        <v>32</v>
      </c>
      <c r="E43" s="17" t="s">
        <v>33</v>
      </c>
      <c r="F43" s="17" t="s">
        <v>32</v>
      </c>
      <c r="G43" s="17" t="s">
        <v>34</v>
      </c>
      <c r="H43" s="17" t="s">
        <v>125</v>
      </c>
      <c r="I43" s="19" t="s">
        <v>126</v>
      </c>
      <c r="J43" s="30" t="s">
        <v>127</v>
      </c>
      <c r="K43" s="31" t="s">
        <v>47</v>
      </c>
      <c r="L43" s="29" t="s">
        <v>36</v>
      </c>
      <c r="M43" s="29" t="s">
        <v>36</v>
      </c>
      <c r="N43" s="2" t="s">
        <v>50</v>
      </c>
      <c r="O43" s="2">
        <v>1</v>
      </c>
      <c r="P43" s="32">
        <v>4000</v>
      </c>
      <c r="Q43" s="29" t="s">
        <v>38</v>
      </c>
      <c r="R43" s="26">
        <f t="shared" si="2"/>
        <v>4000</v>
      </c>
      <c r="S43" s="26">
        <f t="shared" si="3"/>
        <v>4000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3"/>
      <c r="AF43" s="3"/>
      <c r="AG43" s="3"/>
    </row>
    <row r="44" spans="1:33" s="33" customFormat="1" ht="26.4" x14ac:dyDescent="0.25">
      <c r="A44" s="29" t="s">
        <v>99</v>
      </c>
      <c r="B44" s="29" t="s">
        <v>100</v>
      </c>
      <c r="C44" s="29" t="s">
        <v>100</v>
      </c>
      <c r="D44" s="17" t="s">
        <v>32</v>
      </c>
      <c r="E44" s="17" t="s">
        <v>101</v>
      </c>
      <c r="F44" s="17" t="s">
        <v>102</v>
      </c>
      <c r="G44" s="17" t="s">
        <v>103</v>
      </c>
      <c r="H44" s="17" t="s">
        <v>125</v>
      </c>
      <c r="I44" s="19" t="s">
        <v>126</v>
      </c>
      <c r="J44" s="30" t="s">
        <v>127</v>
      </c>
      <c r="K44" s="31" t="s">
        <v>47</v>
      </c>
      <c r="L44" s="29" t="s">
        <v>36</v>
      </c>
      <c r="M44" s="29" t="s">
        <v>36</v>
      </c>
      <c r="N44" s="2" t="s">
        <v>50</v>
      </c>
      <c r="O44" s="2">
        <v>1</v>
      </c>
      <c r="P44" s="32">
        <v>9860</v>
      </c>
      <c r="Q44" s="29" t="s">
        <v>38</v>
      </c>
      <c r="R44" s="26">
        <f t="shared" si="2"/>
        <v>9860</v>
      </c>
      <c r="S44" s="26">
        <f t="shared" si="3"/>
        <v>9860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3"/>
      <c r="AF44" s="3"/>
      <c r="AG44" s="3"/>
    </row>
    <row r="45" spans="1:33" s="33" customFormat="1" ht="52.8" x14ac:dyDescent="0.25">
      <c r="A45" s="29" t="s">
        <v>99</v>
      </c>
      <c r="B45" s="29" t="s">
        <v>100</v>
      </c>
      <c r="C45" s="29" t="s">
        <v>100</v>
      </c>
      <c r="D45" s="17" t="s">
        <v>32</v>
      </c>
      <c r="E45" s="17" t="s">
        <v>43</v>
      </c>
      <c r="F45" s="17" t="s">
        <v>121</v>
      </c>
      <c r="G45" s="17" t="s">
        <v>122</v>
      </c>
      <c r="H45" s="17" t="s">
        <v>85</v>
      </c>
      <c r="I45" s="34" t="s">
        <v>128</v>
      </c>
      <c r="J45" s="30" t="s">
        <v>86</v>
      </c>
      <c r="K45" s="31" t="s">
        <v>129</v>
      </c>
      <c r="L45" s="29" t="s">
        <v>36</v>
      </c>
      <c r="M45" s="29" t="s">
        <v>36</v>
      </c>
      <c r="N45" s="2" t="s">
        <v>37</v>
      </c>
      <c r="O45" s="2">
        <v>87</v>
      </c>
      <c r="P45" s="32">
        <v>100</v>
      </c>
      <c r="Q45" s="29" t="s">
        <v>38</v>
      </c>
      <c r="R45" s="26">
        <f t="shared" si="2"/>
        <v>8700</v>
      </c>
      <c r="S45" s="26">
        <f t="shared" si="3"/>
        <v>8700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3"/>
      <c r="AF45" s="3"/>
      <c r="AG45" s="3"/>
    </row>
    <row r="46" spans="1:33" s="33" customFormat="1" ht="52.8" x14ac:dyDescent="0.25">
      <c r="A46" s="29" t="s">
        <v>99</v>
      </c>
      <c r="B46" s="29" t="s">
        <v>100</v>
      </c>
      <c r="C46" s="29" t="s">
        <v>100</v>
      </c>
      <c r="D46" s="17" t="s">
        <v>32</v>
      </c>
      <c r="E46" s="17" t="s">
        <v>101</v>
      </c>
      <c r="F46" s="17" t="s">
        <v>102</v>
      </c>
      <c r="G46" s="17" t="s">
        <v>103</v>
      </c>
      <c r="H46" s="17" t="s">
        <v>85</v>
      </c>
      <c r="I46" s="34" t="s">
        <v>128</v>
      </c>
      <c r="J46" s="30" t="s">
        <v>86</v>
      </c>
      <c r="K46" s="31" t="s">
        <v>129</v>
      </c>
      <c r="L46" s="29" t="s">
        <v>36</v>
      </c>
      <c r="M46" s="29" t="s">
        <v>36</v>
      </c>
      <c r="N46" s="2" t="s">
        <v>37</v>
      </c>
      <c r="O46" s="2">
        <v>22</v>
      </c>
      <c r="P46" s="32">
        <v>100</v>
      </c>
      <c r="Q46" s="29" t="s">
        <v>38</v>
      </c>
      <c r="R46" s="26">
        <f t="shared" si="2"/>
        <v>2200</v>
      </c>
      <c r="S46" s="26">
        <f t="shared" si="3"/>
        <v>2200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3"/>
      <c r="AF46" s="3"/>
      <c r="AG46" s="3"/>
    </row>
    <row r="47" spans="1:33" s="33" customFormat="1" ht="52.8" x14ac:dyDescent="0.25">
      <c r="A47" s="29" t="s">
        <v>99</v>
      </c>
      <c r="B47" s="29" t="s">
        <v>100</v>
      </c>
      <c r="C47" s="29" t="s">
        <v>100</v>
      </c>
      <c r="D47" s="17" t="s">
        <v>32</v>
      </c>
      <c r="E47" s="17" t="s">
        <v>68</v>
      </c>
      <c r="F47" s="17" t="s">
        <v>69</v>
      </c>
      <c r="G47" s="17" t="s">
        <v>130</v>
      </c>
      <c r="H47" s="17" t="s">
        <v>85</v>
      </c>
      <c r="I47" s="34" t="s">
        <v>128</v>
      </c>
      <c r="J47" s="30" t="s">
        <v>86</v>
      </c>
      <c r="K47" s="31" t="s">
        <v>129</v>
      </c>
      <c r="L47" s="29" t="s">
        <v>36</v>
      </c>
      <c r="M47" s="29" t="s">
        <v>36</v>
      </c>
      <c r="N47" s="2" t="s">
        <v>37</v>
      </c>
      <c r="O47" s="2">
        <v>2</v>
      </c>
      <c r="P47" s="32">
        <v>100</v>
      </c>
      <c r="Q47" s="29" t="s">
        <v>38</v>
      </c>
      <c r="R47" s="26">
        <f t="shared" si="2"/>
        <v>200</v>
      </c>
      <c r="S47" s="26">
        <f t="shared" si="3"/>
        <v>200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3"/>
      <c r="AF47" s="3"/>
      <c r="AG47" s="3"/>
    </row>
    <row r="48" spans="1:33" s="33" customFormat="1" ht="52.8" x14ac:dyDescent="0.25">
      <c r="A48" s="29" t="s">
        <v>99</v>
      </c>
      <c r="B48" s="29" t="s">
        <v>100</v>
      </c>
      <c r="C48" s="29" t="s">
        <v>100</v>
      </c>
      <c r="D48" s="17" t="s">
        <v>32</v>
      </c>
      <c r="E48" s="17" t="s">
        <v>68</v>
      </c>
      <c r="F48" s="17" t="s">
        <v>69</v>
      </c>
      <c r="G48" s="17" t="s">
        <v>130</v>
      </c>
      <c r="H48" s="17" t="s">
        <v>85</v>
      </c>
      <c r="I48" s="34" t="s">
        <v>128</v>
      </c>
      <c r="J48" s="30" t="s">
        <v>86</v>
      </c>
      <c r="K48" s="31" t="s">
        <v>129</v>
      </c>
      <c r="L48" s="29" t="s">
        <v>36</v>
      </c>
      <c r="M48" s="29" t="s">
        <v>36</v>
      </c>
      <c r="N48" s="2" t="s">
        <v>37</v>
      </c>
      <c r="O48" s="2">
        <v>82</v>
      </c>
      <c r="P48" s="32">
        <v>100</v>
      </c>
      <c r="Q48" s="29" t="s">
        <v>38</v>
      </c>
      <c r="R48" s="26">
        <f t="shared" si="2"/>
        <v>8200</v>
      </c>
      <c r="S48" s="26">
        <f t="shared" si="3"/>
        <v>8200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3"/>
      <c r="AF48" s="3"/>
      <c r="AG48" s="3"/>
    </row>
    <row r="49" spans="1:33" s="33" customFormat="1" ht="52.8" x14ac:dyDescent="0.25">
      <c r="A49" s="29" t="s">
        <v>99</v>
      </c>
      <c r="B49" s="29" t="s">
        <v>100</v>
      </c>
      <c r="C49" s="29" t="s">
        <v>100</v>
      </c>
      <c r="D49" s="17" t="s">
        <v>32</v>
      </c>
      <c r="E49" s="17" t="s">
        <v>101</v>
      </c>
      <c r="F49" s="17" t="s">
        <v>102</v>
      </c>
      <c r="G49" s="17" t="s">
        <v>103</v>
      </c>
      <c r="H49" s="17" t="s">
        <v>85</v>
      </c>
      <c r="I49" s="34" t="s">
        <v>128</v>
      </c>
      <c r="J49" s="30" t="s">
        <v>86</v>
      </c>
      <c r="K49" s="31" t="s">
        <v>129</v>
      </c>
      <c r="L49" s="29" t="s">
        <v>36</v>
      </c>
      <c r="M49" s="29" t="s">
        <v>36</v>
      </c>
      <c r="N49" s="2" t="s">
        <v>37</v>
      </c>
      <c r="O49" s="2">
        <v>50</v>
      </c>
      <c r="P49" s="32">
        <v>100</v>
      </c>
      <c r="Q49" s="29" t="s">
        <v>38</v>
      </c>
      <c r="R49" s="26">
        <f t="shared" si="2"/>
        <v>5000</v>
      </c>
      <c r="S49" s="26">
        <f t="shared" si="3"/>
        <v>5000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3"/>
      <c r="AF49" s="3"/>
      <c r="AG49" s="3"/>
    </row>
    <row r="50" spans="1:33" s="33" customFormat="1" ht="39.6" x14ac:dyDescent="0.25">
      <c r="A50" s="29" t="s">
        <v>99</v>
      </c>
      <c r="B50" s="29" t="s">
        <v>100</v>
      </c>
      <c r="C50" s="29" t="s">
        <v>100</v>
      </c>
      <c r="D50" s="17" t="s">
        <v>32</v>
      </c>
      <c r="E50" s="17" t="s">
        <v>33</v>
      </c>
      <c r="F50" s="17" t="s">
        <v>32</v>
      </c>
      <c r="G50" s="17" t="s">
        <v>34</v>
      </c>
      <c r="H50" s="17" t="s">
        <v>131</v>
      </c>
      <c r="I50" s="34" t="s">
        <v>132</v>
      </c>
      <c r="J50" s="30"/>
      <c r="K50" s="7" t="s">
        <v>133</v>
      </c>
      <c r="L50" s="29" t="s">
        <v>98</v>
      </c>
      <c r="M50" s="29" t="s">
        <v>98</v>
      </c>
      <c r="N50" s="2" t="s">
        <v>46</v>
      </c>
      <c r="O50" s="2">
        <v>1</v>
      </c>
      <c r="P50" s="35">
        <v>6380</v>
      </c>
      <c r="Q50" s="29" t="s">
        <v>134</v>
      </c>
      <c r="R50" s="26">
        <v>6380</v>
      </c>
      <c r="S50" s="26">
        <v>6380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3"/>
      <c r="AF50" s="3"/>
      <c r="AG50" s="3"/>
    </row>
    <row r="51" spans="1:33" s="33" customFormat="1" ht="52.8" x14ac:dyDescent="0.25">
      <c r="A51" s="29" t="s">
        <v>99</v>
      </c>
      <c r="B51" s="29" t="s">
        <v>100</v>
      </c>
      <c r="C51" s="29" t="s">
        <v>100</v>
      </c>
      <c r="D51" s="17" t="s">
        <v>32</v>
      </c>
      <c r="E51" s="17" t="s">
        <v>43</v>
      </c>
      <c r="F51" s="17" t="s">
        <v>121</v>
      </c>
      <c r="G51" s="17" t="s">
        <v>122</v>
      </c>
      <c r="H51" s="17" t="s">
        <v>135</v>
      </c>
      <c r="I51" s="34" t="s">
        <v>136</v>
      </c>
      <c r="J51" s="30"/>
      <c r="K51" s="7" t="s">
        <v>137</v>
      </c>
      <c r="L51" s="29" t="s">
        <v>98</v>
      </c>
      <c r="M51" s="29" t="s">
        <v>98</v>
      </c>
      <c r="N51" s="2" t="s">
        <v>46</v>
      </c>
      <c r="O51" s="2">
        <v>1</v>
      </c>
      <c r="P51" s="35">
        <v>2100</v>
      </c>
      <c r="Q51" s="29" t="s">
        <v>134</v>
      </c>
      <c r="R51" s="26">
        <v>2100</v>
      </c>
      <c r="S51" s="26">
        <v>2100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3"/>
      <c r="AF51" s="3"/>
      <c r="AG51" s="3"/>
    </row>
    <row r="52" spans="1:33" s="33" customFormat="1" ht="39.6" x14ac:dyDescent="0.25">
      <c r="A52" s="29" t="s">
        <v>99</v>
      </c>
      <c r="B52" s="36" t="s">
        <v>138</v>
      </c>
      <c r="C52" s="36" t="s">
        <v>138</v>
      </c>
      <c r="D52" s="17" t="s">
        <v>32</v>
      </c>
      <c r="E52" s="17" t="s">
        <v>43</v>
      </c>
      <c r="F52" s="17" t="s">
        <v>121</v>
      </c>
      <c r="G52" s="17" t="s">
        <v>122</v>
      </c>
      <c r="H52" s="17" t="s">
        <v>85</v>
      </c>
      <c r="I52" s="37" t="s">
        <v>139</v>
      </c>
      <c r="J52" s="38" t="s">
        <v>86</v>
      </c>
      <c r="K52" s="39" t="s">
        <v>129</v>
      </c>
      <c r="L52" s="40"/>
      <c r="M52" s="41"/>
      <c r="N52" s="42" t="s">
        <v>37</v>
      </c>
      <c r="O52" s="40">
        <v>144</v>
      </c>
      <c r="P52" s="40">
        <v>100</v>
      </c>
      <c r="Q52" s="5" t="s">
        <v>140</v>
      </c>
      <c r="R52" s="26">
        <v>14400</v>
      </c>
      <c r="S52" s="26">
        <v>14400</v>
      </c>
      <c r="T52" s="43">
        <v>0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3"/>
      <c r="AF52" s="3"/>
      <c r="AG52" s="3"/>
    </row>
    <row r="53" spans="1:33" s="33" customFormat="1" ht="39.6" x14ac:dyDescent="0.25">
      <c r="A53" s="29" t="s">
        <v>99</v>
      </c>
      <c r="B53" s="36" t="s">
        <v>138</v>
      </c>
      <c r="C53" s="36" t="s">
        <v>138</v>
      </c>
      <c r="D53" s="17" t="s">
        <v>32</v>
      </c>
      <c r="E53" s="17" t="s">
        <v>68</v>
      </c>
      <c r="F53" s="17" t="s">
        <v>69</v>
      </c>
      <c r="G53" s="17" t="s">
        <v>130</v>
      </c>
      <c r="H53" s="17" t="s">
        <v>85</v>
      </c>
      <c r="I53" s="37" t="s">
        <v>139</v>
      </c>
      <c r="J53" s="44" t="s">
        <v>86</v>
      </c>
      <c r="K53" s="39" t="s">
        <v>129</v>
      </c>
      <c r="L53" s="40"/>
      <c r="M53" s="41"/>
      <c r="N53" s="42" t="s">
        <v>37</v>
      </c>
      <c r="O53" s="40">
        <v>70</v>
      </c>
      <c r="P53" s="40">
        <v>100</v>
      </c>
      <c r="Q53" s="5" t="s">
        <v>140</v>
      </c>
      <c r="R53" s="26">
        <v>7000</v>
      </c>
      <c r="S53" s="26">
        <v>7000</v>
      </c>
      <c r="T53" s="43">
        <v>0</v>
      </c>
      <c r="U53" s="43">
        <v>0</v>
      </c>
      <c r="V53" s="43">
        <v>0</v>
      </c>
      <c r="W53" s="43"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  <c r="AE53" s="3"/>
      <c r="AF53" s="3"/>
      <c r="AG53" s="3"/>
    </row>
    <row r="54" spans="1:33" s="33" customFormat="1" ht="39.6" x14ac:dyDescent="0.25">
      <c r="A54" s="29" t="s">
        <v>99</v>
      </c>
      <c r="B54" s="36" t="s">
        <v>138</v>
      </c>
      <c r="C54" s="36" t="s">
        <v>138</v>
      </c>
      <c r="D54" s="17" t="s">
        <v>32</v>
      </c>
      <c r="E54" s="17" t="s">
        <v>68</v>
      </c>
      <c r="F54" s="17" t="s">
        <v>69</v>
      </c>
      <c r="G54" s="17" t="s">
        <v>130</v>
      </c>
      <c r="H54" s="17" t="s">
        <v>85</v>
      </c>
      <c r="I54" s="37" t="s">
        <v>139</v>
      </c>
      <c r="J54" s="44" t="s">
        <v>86</v>
      </c>
      <c r="K54" s="39" t="s">
        <v>129</v>
      </c>
      <c r="L54" s="40"/>
      <c r="M54" s="41"/>
      <c r="N54" s="42" t="s">
        <v>37</v>
      </c>
      <c r="O54" s="40">
        <v>265</v>
      </c>
      <c r="P54" s="40">
        <v>100</v>
      </c>
      <c r="Q54" s="5" t="s">
        <v>140</v>
      </c>
      <c r="R54" s="26">
        <v>26500</v>
      </c>
      <c r="S54" s="26">
        <v>26500</v>
      </c>
      <c r="T54" s="43">
        <v>0</v>
      </c>
      <c r="U54" s="43">
        <v>0</v>
      </c>
      <c r="V54" s="43">
        <v>0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3"/>
      <c r="AF54" s="3"/>
      <c r="AG54" s="3"/>
    </row>
    <row r="55" spans="1:33" s="33" customFormat="1" ht="39.6" x14ac:dyDescent="0.25">
      <c r="A55" s="29" t="s">
        <v>99</v>
      </c>
      <c r="B55" s="36" t="s">
        <v>138</v>
      </c>
      <c r="C55" s="36" t="s">
        <v>138</v>
      </c>
      <c r="D55" s="17" t="s">
        <v>32</v>
      </c>
      <c r="E55" s="17" t="s">
        <v>43</v>
      </c>
      <c r="F55" s="17" t="s">
        <v>66</v>
      </c>
      <c r="G55" s="17" t="s">
        <v>141</v>
      </c>
      <c r="H55" s="17" t="s">
        <v>85</v>
      </c>
      <c r="I55" s="37" t="s">
        <v>139</v>
      </c>
      <c r="J55" s="44" t="s">
        <v>86</v>
      </c>
      <c r="K55" s="39" t="s">
        <v>129</v>
      </c>
      <c r="L55" s="40"/>
      <c r="M55" s="41"/>
      <c r="N55" s="42" t="s">
        <v>37</v>
      </c>
      <c r="O55" s="40">
        <v>11</v>
      </c>
      <c r="P55" s="40">
        <v>100</v>
      </c>
      <c r="Q55" s="5" t="s">
        <v>140</v>
      </c>
      <c r="R55" s="26">
        <v>1100</v>
      </c>
      <c r="S55" s="26">
        <v>1100</v>
      </c>
      <c r="T55" s="43">
        <v>0</v>
      </c>
      <c r="U55" s="43">
        <v>0</v>
      </c>
      <c r="V55" s="43">
        <v>0</v>
      </c>
      <c r="W55" s="43">
        <v>0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  <c r="AE55" s="3"/>
      <c r="AF55" s="3"/>
      <c r="AG55" s="3"/>
    </row>
    <row r="56" spans="1:33" s="33" customFormat="1" ht="39.6" x14ac:dyDescent="0.25">
      <c r="A56" s="29" t="s">
        <v>99</v>
      </c>
      <c r="B56" s="36" t="s">
        <v>138</v>
      </c>
      <c r="C56" s="36" t="s">
        <v>138</v>
      </c>
      <c r="D56" s="17" t="s">
        <v>32</v>
      </c>
      <c r="E56" s="17" t="s">
        <v>43</v>
      </c>
      <c r="F56" s="17" t="s">
        <v>66</v>
      </c>
      <c r="G56" s="17" t="s">
        <v>142</v>
      </c>
      <c r="H56" s="17" t="s">
        <v>85</v>
      </c>
      <c r="I56" s="37" t="s">
        <v>139</v>
      </c>
      <c r="J56" s="44" t="s">
        <v>86</v>
      </c>
      <c r="K56" s="39" t="s">
        <v>129</v>
      </c>
      <c r="L56" s="40"/>
      <c r="M56" s="41"/>
      <c r="N56" s="42" t="s">
        <v>37</v>
      </c>
      <c r="O56" s="40">
        <v>10</v>
      </c>
      <c r="P56" s="40">
        <v>100</v>
      </c>
      <c r="Q56" s="5" t="s">
        <v>140</v>
      </c>
      <c r="R56" s="26">
        <v>1000</v>
      </c>
      <c r="S56" s="26">
        <v>1000</v>
      </c>
      <c r="T56" s="43">
        <v>0</v>
      </c>
      <c r="U56" s="43">
        <v>0</v>
      </c>
      <c r="V56" s="43">
        <v>0</v>
      </c>
      <c r="W56" s="43"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3"/>
      <c r="AF56" s="3"/>
      <c r="AG56" s="3"/>
    </row>
    <row r="57" spans="1:33" s="33" customFormat="1" ht="39.6" x14ac:dyDescent="0.25">
      <c r="A57" s="29" t="s">
        <v>99</v>
      </c>
      <c r="B57" s="36" t="s">
        <v>138</v>
      </c>
      <c r="C57" s="36" t="s">
        <v>138</v>
      </c>
      <c r="D57" s="17" t="s">
        <v>32</v>
      </c>
      <c r="E57" s="17" t="s">
        <v>43</v>
      </c>
      <c r="F57" s="17" t="s">
        <v>66</v>
      </c>
      <c r="G57" s="17" t="s">
        <v>44</v>
      </c>
      <c r="H57" s="17" t="s">
        <v>85</v>
      </c>
      <c r="I57" s="37" t="s">
        <v>139</v>
      </c>
      <c r="J57" s="44" t="s">
        <v>86</v>
      </c>
      <c r="K57" s="39" t="s">
        <v>129</v>
      </c>
      <c r="L57" s="40"/>
      <c r="M57" s="41"/>
      <c r="N57" s="42" t="s">
        <v>37</v>
      </c>
      <c r="O57" s="40">
        <v>13</v>
      </c>
      <c r="P57" s="40">
        <v>100</v>
      </c>
      <c r="Q57" s="5" t="s">
        <v>140</v>
      </c>
      <c r="R57" s="26">
        <v>1300</v>
      </c>
      <c r="S57" s="26">
        <v>1300</v>
      </c>
      <c r="T57" s="43">
        <v>0</v>
      </c>
      <c r="U57" s="43">
        <v>0</v>
      </c>
      <c r="V57" s="43"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3"/>
      <c r="AF57" s="3"/>
      <c r="AG57" s="3"/>
    </row>
    <row r="58" spans="1:33" s="33" customFormat="1" ht="39.6" x14ac:dyDescent="0.25">
      <c r="A58" s="29" t="s">
        <v>99</v>
      </c>
      <c r="B58" s="36" t="s">
        <v>138</v>
      </c>
      <c r="C58" s="36" t="s">
        <v>138</v>
      </c>
      <c r="D58" s="17" t="s">
        <v>32</v>
      </c>
      <c r="E58" s="17" t="s">
        <v>143</v>
      </c>
      <c r="F58" s="17" t="s">
        <v>32</v>
      </c>
      <c r="G58" s="17" t="s">
        <v>144</v>
      </c>
      <c r="H58" s="17" t="s">
        <v>145</v>
      </c>
      <c r="I58" s="37" t="s">
        <v>146</v>
      </c>
      <c r="J58" s="44" t="s">
        <v>147</v>
      </c>
      <c r="K58" s="39" t="s">
        <v>53</v>
      </c>
      <c r="L58" s="40"/>
      <c r="M58" s="41"/>
      <c r="N58" s="42" t="s">
        <v>37</v>
      </c>
      <c r="O58" s="40">
        <v>49</v>
      </c>
      <c r="P58" s="40">
        <v>100</v>
      </c>
      <c r="Q58" s="5" t="s">
        <v>140</v>
      </c>
      <c r="R58" s="26">
        <v>4900</v>
      </c>
      <c r="S58" s="26">
        <v>4900</v>
      </c>
      <c r="T58" s="43">
        <v>0</v>
      </c>
      <c r="U58" s="43">
        <v>0</v>
      </c>
      <c r="V58" s="43">
        <v>0</v>
      </c>
      <c r="W58" s="43"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3"/>
      <c r="AF58" s="3"/>
      <c r="AG58" s="3"/>
    </row>
    <row r="59" spans="1:33" s="33" customFormat="1" x14ac:dyDescent="0.25">
      <c r="A59" s="29" t="s">
        <v>99</v>
      </c>
      <c r="B59" s="36" t="s">
        <v>138</v>
      </c>
      <c r="C59" s="36" t="s">
        <v>138</v>
      </c>
      <c r="D59" s="17" t="s">
        <v>32</v>
      </c>
      <c r="E59" s="17" t="s">
        <v>33</v>
      </c>
      <c r="F59" s="17" t="s">
        <v>32</v>
      </c>
      <c r="G59" s="17" t="s">
        <v>45</v>
      </c>
      <c r="H59" s="17" t="s">
        <v>60</v>
      </c>
      <c r="I59" s="45" t="s">
        <v>148</v>
      </c>
      <c r="J59" s="44"/>
      <c r="K59" s="46" t="s">
        <v>149</v>
      </c>
      <c r="L59" s="40"/>
      <c r="M59" s="41"/>
      <c r="N59" s="42" t="s">
        <v>46</v>
      </c>
      <c r="O59" s="40">
        <v>1</v>
      </c>
      <c r="P59" s="40">
        <v>8448</v>
      </c>
      <c r="Q59" s="5" t="s">
        <v>140</v>
      </c>
      <c r="R59" s="26">
        <v>8448</v>
      </c>
      <c r="S59" s="26">
        <v>8448</v>
      </c>
      <c r="T59" s="43">
        <v>0</v>
      </c>
      <c r="U59" s="43">
        <v>0</v>
      </c>
      <c r="V59" s="43">
        <v>0</v>
      </c>
      <c r="W59" s="43"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3"/>
      <c r="AF59" s="3"/>
      <c r="AG59" s="3"/>
    </row>
    <row r="60" spans="1:33" s="33" customFormat="1" x14ac:dyDescent="0.25">
      <c r="A60" s="29" t="s">
        <v>99</v>
      </c>
      <c r="B60" s="36" t="s">
        <v>138</v>
      </c>
      <c r="C60" s="36" t="s">
        <v>138</v>
      </c>
      <c r="D60" s="17" t="s">
        <v>32</v>
      </c>
      <c r="E60" s="17" t="s">
        <v>33</v>
      </c>
      <c r="F60" s="17" t="s">
        <v>32</v>
      </c>
      <c r="G60" s="17" t="s">
        <v>34</v>
      </c>
      <c r="H60" s="17" t="s">
        <v>150</v>
      </c>
      <c r="I60" s="45" t="s">
        <v>151</v>
      </c>
      <c r="J60" s="44" t="s">
        <v>152</v>
      </c>
      <c r="K60" s="46" t="s">
        <v>153</v>
      </c>
      <c r="L60" s="40"/>
      <c r="M60" s="41"/>
      <c r="N60" s="42" t="s">
        <v>40</v>
      </c>
      <c r="O60" s="40">
        <v>5</v>
      </c>
      <c r="P60" s="40">
        <v>394.4</v>
      </c>
      <c r="Q60" s="5" t="s">
        <v>140</v>
      </c>
      <c r="R60" s="26">
        <v>1972</v>
      </c>
      <c r="S60" s="26">
        <v>1972</v>
      </c>
      <c r="T60" s="43">
        <v>0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3"/>
      <c r="AF60" s="3"/>
      <c r="AG60" s="3"/>
    </row>
    <row r="61" spans="1:33" s="33" customFormat="1" x14ac:dyDescent="0.25">
      <c r="A61" s="29" t="s">
        <v>99</v>
      </c>
      <c r="B61" s="36" t="s">
        <v>138</v>
      </c>
      <c r="C61" s="36" t="s">
        <v>138</v>
      </c>
      <c r="D61" s="17" t="s">
        <v>32</v>
      </c>
      <c r="E61" s="17" t="s">
        <v>33</v>
      </c>
      <c r="F61" s="17" t="s">
        <v>32</v>
      </c>
      <c r="G61" s="17" t="s">
        <v>34</v>
      </c>
      <c r="H61" s="17" t="s">
        <v>150</v>
      </c>
      <c r="I61" s="45" t="s">
        <v>151</v>
      </c>
      <c r="J61" s="44" t="s">
        <v>154</v>
      </c>
      <c r="K61" s="47" t="s">
        <v>155</v>
      </c>
      <c r="L61" s="40"/>
      <c r="M61" s="41"/>
      <c r="N61" s="48" t="s">
        <v>40</v>
      </c>
      <c r="O61" s="40">
        <v>3</v>
      </c>
      <c r="P61" s="40">
        <v>343.33</v>
      </c>
      <c r="Q61" s="5" t="s">
        <v>140</v>
      </c>
      <c r="R61" s="26">
        <v>1030.08</v>
      </c>
      <c r="S61" s="26">
        <v>1030.08</v>
      </c>
      <c r="T61" s="43">
        <v>0</v>
      </c>
      <c r="U61" s="43">
        <v>0</v>
      </c>
      <c r="V61" s="43">
        <v>0</v>
      </c>
      <c r="W61" s="43">
        <v>0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3"/>
      <c r="AF61" s="3"/>
      <c r="AG61" s="3"/>
    </row>
    <row r="62" spans="1:33" s="33" customFormat="1" ht="26.4" x14ac:dyDescent="0.25">
      <c r="A62" s="29" t="s">
        <v>99</v>
      </c>
      <c r="B62" s="36" t="s">
        <v>138</v>
      </c>
      <c r="C62" s="36" t="s">
        <v>138</v>
      </c>
      <c r="D62" s="17" t="s">
        <v>32</v>
      </c>
      <c r="E62" s="17" t="s">
        <v>33</v>
      </c>
      <c r="F62" s="17" t="s">
        <v>32</v>
      </c>
      <c r="G62" s="17" t="s">
        <v>34</v>
      </c>
      <c r="H62" s="17" t="s">
        <v>56</v>
      </c>
      <c r="I62" s="37" t="s">
        <v>156</v>
      </c>
      <c r="J62" s="49" t="s">
        <v>67</v>
      </c>
      <c r="K62" s="38" t="s">
        <v>157</v>
      </c>
      <c r="L62" s="50"/>
      <c r="M62" s="51"/>
      <c r="N62" s="52" t="s">
        <v>37</v>
      </c>
      <c r="O62" s="50">
        <v>9</v>
      </c>
      <c r="P62" s="40">
        <v>30</v>
      </c>
      <c r="Q62" s="5" t="s">
        <v>140</v>
      </c>
      <c r="R62" s="26">
        <v>270</v>
      </c>
      <c r="S62" s="26">
        <v>270</v>
      </c>
      <c r="T62" s="43">
        <v>0</v>
      </c>
      <c r="U62" s="43">
        <v>0</v>
      </c>
      <c r="V62" s="43">
        <v>0</v>
      </c>
      <c r="W62" s="43"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3"/>
      <c r="AF62" s="3"/>
      <c r="AG62" s="3"/>
    </row>
    <row r="63" spans="1:33" s="33" customFormat="1" ht="26.4" x14ac:dyDescent="0.25">
      <c r="A63" s="29" t="s">
        <v>99</v>
      </c>
      <c r="B63" s="36" t="s">
        <v>138</v>
      </c>
      <c r="C63" s="36" t="s">
        <v>138</v>
      </c>
      <c r="D63" s="17" t="s">
        <v>32</v>
      </c>
      <c r="E63" s="17" t="s">
        <v>33</v>
      </c>
      <c r="F63" s="17" t="s">
        <v>32</v>
      </c>
      <c r="G63" s="17" t="s">
        <v>34</v>
      </c>
      <c r="H63" s="17" t="s">
        <v>56</v>
      </c>
      <c r="I63" s="37" t="s">
        <v>156</v>
      </c>
      <c r="J63" s="49" t="s">
        <v>67</v>
      </c>
      <c r="K63" s="38" t="s">
        <v>157</v>
      </c>
      <c r="L63" s="50"/>
      <c r="M63" s="51"/>
      <c r="N63" s="52" t="s">
        <v>37</v>
      </c>
      <c r="O63" s="50">
        <v>7</v>
      </c>
      <c r="P63" s="40">
        <v>22</v>
      </c>
      <c r="Q63" s="5" t="s">
        <v>140</v>
      </c>
      <c r="R63" s="26">
        <v>154</v>
      </c>
      <c r="S63" s="26">
        <v>154</v>
      </c>
      <c r="T63" s="43">
        <v>0</v>
      </c>
      <c r="U63" s="43">
        <v>0</v>
      </c>
      <c r="V63" s="43">
        <v>0</v>
      </c>
      <c r="W63" s="43">
        <v>0</v>
      </c>
      <c r="X63" s="43">
        <v>0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3"/>
      <c r="AF63" s="3"/>
      <c r="AG63" s="3"/>
    </row>
    <row r="64" spans="1:33" s="33" customFormat="1" ht="26.4" x14ac:dyDescent="0.25">
      <c r="A64" s="29" t="s">
        <v>99</v>
      </c>
      <c r="B64" s="2" t="s">
        <v>158</v>
      </c>
      <c r="C64" s="2" t="s">
        <v>158</v>
      </c>
      <c r="D64" s="17" t="s">
        <v>32</v>
      </c>
      <c r="E64" s="17" t="s">
        <v>43</v>
      </c>
      <c r="F64" s="17" t="s">
        <v>121</v>
      </c>
      <c r="G64" s="17" t="s">
        <v>122</v>
      </c>
      <c r="H64" s="2">
        <v>33901</v>
      </c>
      <c r="I64" s="19" t="s">
        <v>159</v>
      </c>
      <c r="J64" s="30"/>
      <c r="K64" s="53" t="s">
        <v>160</v>
      </c>
      <c r="L64" s="1" t="s">
        <v>36</v>
      </c>
      <c r="M64" s="2" t="s">
        <v>36</v>
      </c>
      <c r="N64" s="2" t="s">
        <v>46</v>
      </c>
      <c r="O64" s="2">
        <v>1</v>
      </c>
      <c r="P64" s="3">
        <v>923.94</v>
      </c>
      <c r="Q64" s="5" t="s">
        <v>38</v>
      </c>
      <c r="R64" s="26">
        <f t="shared" ref="R64:R101" si="4">O64*P64</f>
        <v>923.94</v>
      </c>
      <c r="S64" s="26">
        <f>R64</f>
        <v>923.94</v>
      </c>
      <c r="T64" s="43">
        <v>0</v>
      </c>
      <c r="U64" s="43">
        <v>0</v>
      </c>
      <c r="V64" s="43">
        <v>0</v>
      </c>
      <c r="W64" s="43">
        <v>0</v>
      </c>
      <c r="X64" s="43">
        <v>0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  <c r="AE64" s="3"/>
      <c r="AF64" s="3"/>
      <c r="AG64" s="3"/>
    </row>
    <row r="65" spans="1:33" s="33" customFormat="1" ht="26.4" x14ac:dyDescent="0.25">
      <c r="A65" s="29" t="s">
        <v>99</v>
      </c>
      <c r="B65" s="2" t="s">
        <v>158</v>
      </c>
      <c r="C65" s="2" t="s">
        <v>158</v>
      </c>
      <c r="D65" s="17" t="s">
        <v>32</v>
      </c>
      <c r="E65" s="17" t="s">
        <v>101</v>
      </c>
      <c r="F65" s="17" t="s">
        <v>102</v>
      </c>
      <c r="G65" s="17" t="s">
        <v>103</v>
      </c>
      <c r="H65" s="2">
        <v>21401</v>
      </c>
      <c r="I65" s="19" t="s">
        <v>161</v>
      </c>
      <c r="J65" s="30" t="s">
        <v>162</v>
      </c>
      <c r="K65" s="53" t="s">
        <v>163</v>
      </c>
      <c r="L65" s="1" t="s">
        <v>36</v>
      </c>
      <c r="M65" s="2" t="s">
        <v>36</v>
      </c>
      <c r="N65" s="2" t="s">
        <v>37</v>
      </c>
      <c r="O65" s="2">
        <v>1</v>
      </c>
      <c r="P65" s="32">
        <v>8626</v>
      </c>
      <c r="Q65" s="5" t="s">
        <v>38</v>
      </c>
      <c r="R65" s="26">
        <f t="shared" si="4"/>
        <v>8626</v>
      </c>
      <c r="S65" s="26">
        <f t="shared" ref="S65:S70" si="5">R65</f>
        <v>8626</v>
      </c>
      <c r="T65" s="43">
        <v>0</v>
      </c>
      <c r="U65" s="43">
        <v>0</v>
      </c>
      <c r="V65" s="43">
        <v>0</v>
      </c>
      <c r="W65" s="43">
        <v>0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3"/>
      <c r="AF65" s="3"/>
      <c r="AG65" s="3"/>
    </row>
    <row r="66" spans="1:33" s="33" customFormat="1" ht="26.4" x14ac:dyDescent="0.25">
      <c r="A66" s="29" t="s">
        <v>99</v>
      </c>
      <c r="B66" s="2" t="s">
        <v>158</v>
      </c>
      <c r="C66" s="2" t="s">
        <v>158</v>
      </c>
      <c r="D66" s="17" t="s">
        <v>32</v>
      </c>
      <c r="E66" s="17" t="s">
        <v>33</v>
      </c>
      <c r="F66" s="17" t="s">
        <v>32</v>
      </c>
      <c r="G66" s="17" t="s">
        <v>34</v>
      </c>
      <c r="H66" s="2">
        <v>21401</v>
      </c>
      <c r="I66" s="19" t="s">
        <v>161</v>
      </c>
      <c r="J66" s="30" t="s">
        <v>162</v>
      </c>
      <c r="K66" s="53" t="s">
        <v>163</v>
      </c>
      <c r="L66" s="1" t="s">
        <v>36</v>
      </c>
      <c r="M66" s="2" t="s">
        <v>36</v>
      </c>
      <c r="N66" s="2" t="s">
        <v>37</v>
      </c>
      <c r="O66" s="2">
        <v>1</v>
      </c>
      <c r="P66" s="32">
        <v>271.2</v>
      </c>
      <c r="Q66" s="5" t="s">
        <v>38</v>
      </c>
      <c r="R66" s="26">
        <f t="shared" si="4"/>
        <v>271.2</v>
      </c>
      <c r="S66" s="26">
        <f t="shared" si="5"/>
        <v>271.2</v>
      </c>
      <c r="T66" s="43">
        <v>0</v>
      </c>
      <c r="U66" s="43">
        <v>0</v>
      </c>
      <c r="V66" s="43">
        <v>0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3"/>
      <c r="AF66" s="3"/>
      <c r="AG66" s="3"/>
    </row>
    <row r="67" spans="1:33" s="33" customFormat="1" ht="52.8" x14ac:dyDescent="0.25">
      <c r="A67" s="29" t="s">
        <v>99</v>
      </c>
      <c r="B67" s="2" t="s">
        <v>158</v>
      </c>
      <c r="C67" s="2" t="s">
        <v>158</v>
      </c>
      <c r="D67" s="17" t="s">
        <v>32</v>
      </c>
      <c r="E67" s="17" t="s">
        <v>43</v>
      </c>
      <c r="F67" s="17" t="s">
        <v>66</v>
      </c>
      <c r="G67" s="17" t="s">
        <v>34</v>
      </c>
      <c r="H67" s="2">
        <v>26102</v>
      </c>
      <c r="I67" s="53" t="s">
        <v>164</v>
      </c>
      <c r="J67" s="30" t="s">
        <v>86</v>
      </c>
      <c r="K67" s="53" t="s">
        <v>129</v>
      </c>
      <c r="L67" s="1" t="s">
        <v>36</v>
      </c>
      <c r="M67" s="2" t="s">
        <v>36</v>
      </c>
      <c r="N67" s="2" t="s">
        <v>37</v>
      </c>
      <c r="O67" s="2">
        <v>10</v>
      </c>
      <c r="P67" s="32">
        <v>100</v>
      </c>
      <c r="Q67" s="5" t="s">
        <v>38</v>
      </c>
      <c r="R67" s="26">
        <f t="shared" si="4"/>
        <v>1000</v>
      </c>
      <c r="S67" s="26">
        <f t="shared" si="5"/>
        <v>1000</v>
      </c>
      <c r="T67" s="43">
        <v>0</v>
      </c>
      <c r="U67" s="43">
        <v>0</v>
      </c>
      <c r="V67" s="43">
        <v>0</v>
      </c>
      <c r="W67" s="43"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3"/>
      <c r="AF67" s="3"/>
      <c r="AG67" s="3"/>
    </row>
    <row r="68" spans="1:33" s="33" customFormat="1" ht="52.8" x14ac:dyDescent="0.25">
      <c r="A68" s="29" t="s">
        <v>99</v>
      </c>
      <c r="B68" s="2" t="s">
        <v>158</v>
      </c>
      <c r="C68" s="2" t="s">
        <v>158</v>
      </c>
      <c r="D68" s="17" t="s">
        <v>32</v>
      </c>
      <c r="E68" s="17" t="s">
        <v>43</v>
      </c>
      <c r="F68" s="17" t="s">
        <v>121</v>
      </c>
      <c r="G68" s="17" t="s">
        <v>122</v>
      </c>
      <c r="H68" s="2">
        <v>26102</v>
      </c>
      <c r="I68" s="53" t="s">
        <v>164</v>
      </c>
      <c r="J68" s="30" t="s">
        <v>147</v>
      </c>
      <c r="K68" s="53" t="s">
        <v>53</v>
      </c>
      <c r="L68" s="1" t="s">
        <v>36</v>
      </c>
      <c r="M68" s="2" t="s">
        <v>36</v>
      </c>
      <c r="N68" s="2" t="s">
        <v>37</v>
      </c>
      <c r="O68" s="2">
        <v>177</v>
      </c>
      <c r="P68" s="32">
        <v>100</v>
      </c>
      <c r="Q68" s="5" t="s">
        <v>38</v>
      </c>
      <c r="R68" s="26">
        <f t="shared" si="4"/>
        <v>17700</v>
      </c>
      <c r="S68" s="26">
        <f t="shared" si="5"/>
        <v>17700</v>
      </c>
      <c r="T68" s="43">
        <v>0</v>
      </c>
      <c r="U68" s="43">
        <v>0</v>
      </c>
      <c r="V68" s="43"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3"/>
      <c r="AF68" s="3"/>
      <c r="AG68" s="3"/>
    </row>
    <row r="69" spans="1:33" s="33" customFormat="1" ht="52.8" x14ac:dyDescent="0.25">
      <c r="A69" s="29" t="s">
        <v>99</v>
      </c>
      <c r="B69" s="2" t="s">
        <v>158</v>
      </c>
      <c r="C69" s="2" t="s">
        <v>158</v>
      </c>
      <c r="D69" s="17" t="s">
        <v>32</v>
      </c>
      <c r="E69" s="17" t="s">
        <v>101</v>
      </c>
      <c r="F69" s="17" t="s">
        <v>102</v>
      </c>
      <c r="G69" s="17" t="s">
        <v>103</v>
      </c>
      <c r="H69" s="2">
        <v>26103</v>
      </c>
      <c r="I69" s="53" t="s">
        <v>164</v>
      </c>
      <c r="J69" s="30" t="s">
        <v>147</v>
      </c>
      <c r="K69" s="53" t="s">
        <v>53</v>
      </c>
      <c r="L69" s="1" t="s">
        <v>36</v>
      </c>
      <c r="M69" s="2" t="s">
        <v>36</v>
      </c>
      <c r="N69" s="2" t="s">
        <v>37</v>
      </c>
      <c r="O69" s="2">
        <v>40</v>
      </c>
      <c r="P69" s="32">
        <v>100</v>
      </c>
      <c r="Q69" s="5" t="s">
        <v>38</v>
      </c>
      <c r="R69" s="26">
        <f t="shared" si="4"/>
        <v>4000</v>
      </c>
      <c r="S69" s="26">
        <f t="shared" si="5"/>
        <v>4000</v>
      </c>
      <c r="T69" s="43">
        <v>0</v>
      </c>
      <c r="U69" s="43">
        <v>0</v>
      </c>
      <c r="V69" s="43">
        <v>0</v>
      </c>
      <c r="W69" s="43">
        <v>0</v>
      </c>
      <c r="X69" s="43">
        <v>0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  <c r="AE69" s="3"/>
      <c r="AF69" s="3"/>
      <c r="AG69" s="3"/>
    </row>
    <row r="70" spans="1:33" s="33" customFormat="1" ht="26.4" x14ac:dyDescent="0.25">
      <c r="A70" s="29" t="s">
        <v>99</v>
      </c>
      <c r="B70" s="2" t="s">
        <v>158</v>
      </c>
      <c r="C70" s="2" t="s">
        <v>158</v>
      </c>
      <c r="D70" s="17" t="s">
        <v>32</v>
      </c>
      <c r="E70" s="17" t="s">
        <v>33</v>
      </c>
      <c r="F70" s="17" t="s">
        <v>32</v>
      </c>
      <c r="G70" s="17" t="s">
        <v>45</v>
      </c>
      <c r="H70" s="2" t="s">
        <v>165</v>
      </c>
      <c r="I70" s="19" t="s">
        <v>159</v>
      </c>
      <c r="J70" s="30"/>
      <c r="K70" s="53" t="s">
        <v>166</v>
      </c>
      <c r="L70" s="1" t="s">
        <v>36</v>
      </c>
      <c r="M70" s="2" t="s">
        <v>36</v>
      </c>
      <c r="N70" s="2" t="s">
        <v>46</v>
      </c>
      <c r="O70" s="2">
        <v>1</v>
      </c>
      <c r="P70" s="3">
        <v>261</v>
      </c>
      <c r="Q70" s="5" t="s">
        <v>38</v>
      </c>
      <c r="R70" s="26">
        <f t="shared" si="4"/>
        <v>261</v>
      </c>
      <c r="S70" s="26">
        <f t="shared" si="5"/>
        <v>261</v>
      </c>
      <c r="T70" s="43">
        <v>0</v>
      </c>
      <c r="U70" s="43">
        <v>0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3"/>
      <c r="AF70" s="3"/>
      <c r="AG70" s="3"/>
    </row>
    <row r="71" spans="1:33" s="33" customFormat="1" x14ac:dyDescent="0.25">
      <c r="A71" s="29" t="s">
        <v>99</v>
      </c>
      <c r="B71" s="54" t="s">
        <v>167</v>
      </c>
      <c r="C71" s="54" t="s">
        <v>167</v>
      </c>
      <c r="D71" s="54" t="s">
        <v>32</v>
      </c>
      <c r="E71" s="55" t="s">
        <v>33</v>
      </c>
      <c r="F71" s="56" t="s">
        <v>32</v>
      </c>
      <c r="G71" s="55" t="s">
        <v>34</v>
      </c>
      <c r="H71" s="57" t="s">
        <v>55</v>
      </c>
      <c r="I71" s="6" t="s">
        <v>35</v>
      </c>
      <c r="J71" s="58" t="s">
        <v>123</v>
      </c>
      <c r="K71" s="46" t="s">
        <v>124</v>
      </c>
      <c r="L71" s="5" t="s">
        <v>168</v>
      </c>
      <c r="M71" s="5" t="s">
        <v>168</v>
      </c>
      <c r="N71" s="59" t="s">
        <v>40</v>
      </c>
      <c r="O71" s="5">
        <v>1</v>
      </c>
      <c r="P71" s="5">
        <v>630</v>
      </c>
      <c r="Q71" s="5" t="s">
        <v>169</v>
      </c>
      <c r="R71" s="60">
        <f t="shared" si="4"/>
        <v>630</v>
      </c>
      <c r="S71" s="27">
        <f>R71</f>
        <v>630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3"/>
      <c r="AF71" s="3"/>
      <c r="AG71" s="3"/>
    </row>
    <row r="72" spans="1:33" s="33" customFormat="1" x14ac:dyDescent="0.25">
      <c r="A72" s="29" t="s">
        <v>99</v>
      </c>
      <c r="B72" s="54" t="s">
        <v>167</v>
      </c>
      <c r="C72" s="54" t="s">
        <v>167</v>
      </c>
      <c r="D72" s="54" t="s">
        <v>32</v>
      </c>
      <c r="E72" s="55" t="s">
        <v>33</v>
      </c>
      <c r="F72" s="56" t="s">
        <v>32</v>
      </c>
      <c r="G72" s="55" t="s">
        <v>34</v>
      </c>
      <c r="H72" s="57" t="s">
        <v>55</v>
      </c>
      <c r="I72" s="6" t="s">
        <v>35</v>
      </c>
      <c r="J72" s="58" t="s">
        <v>113</v>
      </c>
      <c r="K72" s="46" t="s">
        <v>114</v>
      </c>
      <c r="L72" s="5" t="s">
        <v>168</v>
      </c>
      <c r="M72" s="5" t="s">
        <v>168</v>
      </c>
      <c r="N72" s="59" t="s">
        <v>37</v>
      </c>
      <c r="O72" s="5">
        <v>200</v>
      </c>
      <c r="P72" s="5">
        <v>2</v>
      </c>
      <c r="Q72" s="5" t="s">
        <v>169</v>
      </c>
      <c r="R72" s="60">
        <f t="shared" si="4"/>
        <v>400</v>
      </c>
      <c r="S72" s="27">
        <f t="shared" ref="S72:S135" si="6">R72</f>
        <v>400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3"/>
      <c r="AF72" s="3"/>
      <c r="AG72" s="3"/>
    </row>
    <row r="73" spans="1:33" s="33" customFormat="1" x14ac:dyDescent="0.25">
      <c r="A73" s="29" t="s">
        <v>99</v>
      </c>
      <c r="B73" s="54" t="s">
        <v>167</v>
      </c>
      <c r="C73" s="54" t="s">
        <v>167</v>
      </c>
      <c r="D73" s="54" t="s">
        <v>32</v>
      </c>
      <c r="E73" s="55" t="s">
        <v>33</v>
      </c>
      <c r="F73" s="56" t="s">
        <v>32</v>
      </c>
      <c r="G73" s="55" t="s">
        <v>34</v>
      </c>
      <c r="H73" s="57" t="s">
        <v>55</v>
      </c>
      <c r="I73" s="6" t="s">
        <v>35</v>
      </c>
      <c r="J73" s="58" t="s">
        <v>170</v>
      </c>
      <c r="K73" s="46" t="s">
        <v>171</v>
      </c>
      <c r="L73" s="5" t="s">
        <v>168</v>
      </c>
      <c r="M73" s="5" t="s">
        <v>168</v>
      </c>
      <c r="N73" s="59" t="s">
        <v>40</v>
      </c>
      <c r="O73" s="5">
        <v>3</v>
      </c>
      <c r="P73" s="5">
        <v>11</v>
      </c>
      <c r="Q73" s="5" t="s">
        <v>169</v>
      </c>
      <c r="R73" s="60">
        <f t="shared" si="4"/>
        <v>33</v>
      </c>
      <c r="S73" s="27">
        <f t="shared" si="6"/>
        <v>33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3"/>
      <c r="AF73" s="3"/>
      <c r="AG73" s="3"/>
    </row>
    <row r="74" spans="1:33" s="33" customFormat="1" x14ac:dyDescent="0.25">
      <c r="A74" s="29" t="s">
        <v>99</v>
      </c>
      <c r="B74" s="54" t="s">
        <v>167</v>
      </c>
      <c r="C74" s="54" t="s">
        <v>167</v>
      </c>
      <c r="D74" s="54" t="s">
        <v>32</v>
      </c>
      <c r="E74" s="55" t="s">
        <v>33</v>
      </c>
      <c r="F74" s="56" t="s">
        <v>32</v>
      </c>
      <c r="G74" s="55" t="s">
        <v>34</v>
      </c>
      <c r="H74" s="57" t="s">
        <v>55</v>
      </c>
      <c r="I74" s="6" t="s">
        <v>35</v>
      </c>
      <c r="J74" s="58" t="s">
        <v>172</v>
      </c>
      <c r="K74" s="46" t="s">
        <v>173</v>
      </c>
      <c r="L74" s="5" t="s">
        <v>168</v>
      </c>
      <c r="M74" s="5" t="s">
        <v>168</v>
      </c>
      <c r="N74" s="59" t="s">
        <v>37</v>
      </c>
      <c r="O74" s="5">
        <v>12</v>
      </c>
      <c r="P74" s="5">
        <v>4</v>
      </c>
      <c r="Q74" s="5" t="s">
        <v>169</v>
      </c>
      <c r="R74" s="60">
        <f t="shared" si="4"/>
        <v>48</v>
      </c>
      <c r="S74" s="27">
        <f t="shared" si="6"/>
        <v>48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3"/>
      <c r="AF74" s="3"/>
      <c r="AG74" s="3"/>
    </row>
    <row r="75" spans="1:33" s="33" customFormat="1" x14ac:dyDescent="0.25">
      <c r="A75" s="29" t="s">
        <v>99</v>
      </c>
      <c r="B75" s="54" t="s">
        <v>167</v>
      </c>
      <c r="C75" s="54" t="s">
        <v>167</v>
      </c>
      <c r="D75" s="54" t="s">
        <v>32</v>
      </c>
      <c r="E75" s="55" t="s">
        <v>33</v>
      </c>
      <c r="F75" s="56" t="s">
        <v>32</v>
      </c>
      <c r="G75" s="55" t="s">
        <v>34</v>
      </c>
      <c r="H75" s="57" t="s">
        <v>55</v>
      </c>
      <c r="I75" s="6" t="s">
        <v>35</v>
      </c>
      <c r="J75" s="58" t="s">
        <v>174</v>
      </c>
      <c r="K75" s="46" t="s">
        <v>175</v>
      </c>
      <c r="L75" s="5" t="s">
        <v>168</v>
      </c>
      <c r="M75" s="5" t="s">
        <v>168</v>
      </c>
      <c r="N75" s="59" t="s">
        <v>37</v>
      </c>
      <c r="O75" s="5">
        <v>100</v>
      </c>
      <c r="P75" s="5">
        <v>1</v>
      </c>
      <c r="Q75" s="5" t="s">
        <v>169</v>
      </c>
      <c r="R75" s="60">
        <f t="shared" si="4"/>
        <v>100</v>
      </c>
      <c r="S75" s="27">
        <f t="shared" si="6"/>
        <v>100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3"/>
      <c r="AF75" s="3"/>
      <c r="AG75" s="3"/>
    </row>
    <row r="76" spans="1:33" s="33" customFormat="1" x14ac:dyDescent="0.25">
      <c r="A76" s="29" t="s">
        <v>99</v>
      </c>
      <c r="B76" s="54" t="s">
        <v>167</v>
      </c>
      <c r="C76" s="54" t="s">
        <v>167</v>
      </c>
      <c r="D76" s="54" t="s">
        <v>32</v>
      </c>
      <c r="E76" s="55" t="s">
        <v>33</v>
      </c>
      <c r="F76" s="56" t="s">
        <v>32</v>
      </c>
      <c r="G76" s="55" t="s">
        <v>34</v>
      </c>
      <c r="H76" s="57" t="s">
        <v>55</v>
      </c>
      <c r="I76" s="6" t="s">
        <v>35</v>
      </c>
      <c r="J76" s="58" t="s">
        <v>176</v>
      </c>
      <c r="K76" s="46" t="s">
        <v>177</v>
      </c>
      <c r="L76" s="5" t="s">
        <v>168</v>
      </c>
      <c r="M76" s="5" t="s">
        <v>168</v>
      </c>
      <c r="N76" s="59" t="s">
        <v>37</v>
      </c>
      <c r="O76" s="5">
        <v>3</v>
      </c>
      <c r="P76" s="5">
        <v>3</v>
      </c>
      <c r="Q76" s="5" t="s">
        <v>169</v>
      </c>
      <c r="R76" s="60">
        <f t="shared" si="4"/>
        <v>9</v>
      </c>
      <c r="S76" s="27">
        <f t="shared" si="6"/>
        <v>9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3"/>
      <c r="AF76" s="3"/>
      <c r="AG76" s="3"/>
    </row>
    <row r="77" spans="1:33" s="33" customFormat="1" x14ac:dyDescent="0.25">
      <c r="A77" s="29" t="s">
        <v>99</v>
      </c>
      <c r="B77" s="54" t="s">
        <v>167</v>
      </c>
      <c r="C77" s="54" t="s">
        <v>167</v>
      </c>
      <c r="D77" s="54" t="s">
        <v>32</v>
      </c>
      <c r="E77" s="55" t="s">
        <v>33</v>
      </c>
      <c r="F77" s="56" t="s">
        <v>32</v>
      </c>
      <c r="G77" s="55" t="s">
        <v>34</v>
      </c>
      <c r="H77" s="57" t="s">
        <v>150</v>
      </c>
      <c r="I77" s="6" t="s">
        <v>178</v>
      </c>
      <c r="J77" s="58" t="s">
        <v>154</v>
      </c>
      <c r="K77" s="46" t="s">
        <v>155</v>
      </c>
      <c r="L77" s="5" t="s">
        <v>168</v>
      </c>
      <c r="M77" s="5" t="s">
        <v>168</v>
      </c>
      <c r="N77" s="59" t="s">
        <v>40</v>
      </c>
      <c r="O77" s="5">
        <v>1</v>
      </c>
      <c r="P77" s="5">
        <v>265</v>
      </c>
      <c r="Q77" s="5" t="s">
        <v>169</v>
      </c>
      <c r="R77" s="60">
        <f t="shared" si="4"/>
        <v>265</v>
      </c>
      <c r="S77" s="27">
        <f t="shared" si="6"/>
        <v>265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3"/>
      <c r="AF77" s="3"/>
      <c r="AG77" s="3"/>
    </row>
    <row r="78" spans="1:33" s="33" customFormat="1" x14ac:dyDescent="0.25">
      <c r="A78" s="29" t="s">
        <v>99</v>
      </c>
      <c r="B78" s="54" t="s">
        <v>167</v>
      </c>
      <c r="C78" s="54" t="s">
        <v>167</v>
      </c>
      <c r="D78" s="54" t="s">
        <v>32</v>
      </c>
      <c r="E78" s="55" t="s">
        <v>33</v>
      </c>
      <c r="F78" s="56" t="s">
        <v>32</v>
      </c>
      <c r="G78" s="55" t="s">
        <v>34</v>
      </c>
      <c r="H78" s="57" t="s">
        <v>150</v>
      </c>
      <c r="I78" s="6" t="s">
        <v>178</v>
      </c>
      <c r="J78" s="58" t="s">
        <v>179</v>
      </c>
      <c r="K78" s="46" t="s">
        <v>180</v>
      </c>
      <c r="L78" s="5" t="s">
        <v>168</v>
      </c>
      <c r="M78" s="5" t="s">
        <v>168</v>
      </c>
      <c r="N78" s="59" t="s">
        <v>37</v>
      </c>
      <c r="O78" s="5">
        <v>1</v>
      </c>
      <c r="P78" s="5">
        <v>66</v>
      </c>
      <c r="Q78" s="5" t="s">
        <v>169</v>
      </c>
      <c r="R78" s="60">
        <f t="shared" si="4"/>
        <v>66</v>
      </c>
      <c r="S78" s="27">
        <f t="shared" si="6"/>
        <v>66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3"/>
      <c r="AF78" s="3"/>
      <c r="AG78" s="3"/>
    </row>
    <row r="79" spans="1:33" s="33" customFormat="1" x14ac:dyDescent="0.25">
      <c r="A79" s="29" t="s">
        <v>99</v>
      </c>
      <c r="B79" s="54" t="s">
        <v>167</v>
      </c>
      <c r="C79" s="54" t="s">
        <v>167</v>
      </c>
      <c r="D79" s="54" t="s">
        <v>32</v>
      </c>
      <c r="E79" s="55" t="s">
        <v>33</v>
      </c>
      <c r="F79" s="56" t="s">
        <v>32</v>
      </c>
      <c r="G79" s="55" t="s">
        <v>34</v>
      </c>
      <c r="H79" s="57" t="s">
        <v>150</v>
      </c>
      <c r="I79" s="6" t="s">
        <v>178</v>
      </c>
      <c r="J79" s="58" t="s">
        <v>152</v>
      </c>
      <c r="K79" s="46" t="s">
        <v>153</v>
      </c>
      <c r="L79" s="5" t="s">
        <v>168</v>
      </c>
      <c r="M79" s="5" t="s">
        <v>168</v>
      </c>
      <c r="N79" s="59" t="s">
        <v>40</v>
      </c>
      <c r="O79" s="5">
        <v>1</v>
      </c>
      <c r="P79" s="5">
        <v>403</v>
      </c>
      <c r="Q79" s="5" t="s">
        <v>169</v>
      </c>
      <c r="R79" s="60">
        <f t="shared" si="4"/>
        <v>403</v>
      </c>
      <c r="S79" s="27">
        <f t="shared" si="6"/>
        <v>403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3"/>
      <c r="AF79" s="3"/>
      <c r="AG79" s="3"/>
    </row>
    <row r="80" spans="1:33" s="33" customFormat="1" x14ac:dyDescent="0.25">
      <c r="A80" s="29" t="s">
        <v>99</v>
      </c>
      <c r="B80" s="54" t="s">
        <v>167</v>
      </c>
      <c r="C80" s="54" t="s">
        <v>167</v>
      </c>
      <c r="D80" s="54" t="s">
        <v>32</v>
      </c>
      <c r="E80" s="55" t="s">
        <v>33</v>
      </c>
      <c r="F80" s="56" t="s">
        <v>32</v>
      </c>
      <c r="G80" s="55" t="s">
        <v>34</v>
      </c>
      <c r="H80" s="57" t="s">
        <v>150</v>
      </c>
      <c r="I80" s="6" t="s">
        <v>178</v>
      </c>
      <c r="J80" s="58" t="s">
        <v>181</v>
      </c>
      <c r="K80" s="46" t="s">
        <v>182</v>
      </c>
      <c r="L80" s="5" t="s">
        <v>168</v>
      </c>
      <c r="M80" s="5" t="s">
        <v>168</v>
      </c>
      <c r="N80" s="59" t="s">
        <v>37</v>
      </c>
      <c r="O80" s="5">
        <v>1</v>
      </c>
      <c r="P80" s="5">
        <v>91</v>
      </c>
      <c r="Q80" s="5" t="s">
        <v>169</v>
      </c>
      <c r="R80" s="60">
        <f t="shared" si="4"/>
        <v>91</v>
      </c>
      <c r="S80" s="27">
        <f t="shared" si="6"/>
        <v>91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3"/>
      <c r="AF80" s="3"/>
      <c r="AG80" s="3"/>
    </row>
    <row r="81" spans="1:33" s="33" customFormat="1" x14ac:dyDescent="0.25">
      <c r="A81" s="29" t="s">
        <v>99</v>
      </c>
      <c r="B81" s="54" t="s">
        <v>167</v>
      </c>
      <c r="C81" s="54" t="s">
        <v>167</v>
      </c>
      <c r="D81" s="54" t="s">
        <v>32</v>
      </c>
      <c r="E81" s="55" t="s">
        <v>33</v>
      </c>
      <c r="F81" s="56" t="s">
        <v>32</v>
      </c>
      <c r="G81" s="55" t="s">
        <v>34</v>
      </c>
      <c r="H81" s="57" t="s">
        <v>150</v>
      </c>
      <c r="I81" s="6" t="s">
        <v>178</v>
      </c>
      <c r="J81" s="58" t="s">
        <v>183</v>
      </c>
      <c r="K81" s="46" t="s">
        <v>184</v>
      </c>
      <c r="L81" s="5" t="s">
        <v>168</v>
      </c>
      <c r="M81" s="5" t="s">
        <v>168</v>
      </c>
      <c r="N81" s="59" t="s">
        <v>37</v>
      </c>
      <c r="O81" s="5">
        <v>8</v>
      </c>
      <c r="P81" s="5">
        <v>15</v>
      </c>
      <c r="Q81" s="5" t="s">
        <v>169</v>
      </c>
      <c r="R81" s="60">
        <f t="shared" si="4"/>
        <v>120</v>
      </c>
      <c r="S81" s="27">
        <f t="shared" si="6"/>
        <v>120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3"/>
      <c r="AF81" s="3"/>
      <c r="AG81" s="3"/>
    </row>
    <row r="82" spans="1:33" s="33" customFormat="1" x14ac:dyDescent="0.25">
      <c r="A82" s="29" t="s">
        <v>99</v>
      </c>
      <c r="B82" s="54" t="s">
        <v>167</v>
      </c>
      <c r="C82" s="54" t="s">
        <v>167</v>
      </c>
      <c r="D82" s="54" t="s">
        <v>32</v>
      </c>
      <c r="E82" s="55" t="s">
        <v>33</v>
      </c>
      <c r="F82" s="56" t="s">
        <v>32</v>
      </c>
      <c r="G82" s="55" t="s">
        <v>34</v>
      </c>
      <c r="H82" s="57" t="s">
        <v>150</v>
      </c>
      <c r="I82" s="6" t="s">
        <v>178</v>
      </c>
      <c r="J82" s="58" t="s">
        <v>185</v>
      </c>
      <c r="K82" s="46" t="s">
        <v>186</v>
      </c>
      <c r="L82" s="5" t="s">
        <v>168</v>
      </c>
      <c r="M82" s="5" t="s">
        <v>168</v>
      </c>
      <c r="N82" s="59" t="s">
        <v>187</v>
      </c>
      <c r="O82" s="5">
        <v>2</v>
      </c>
      <c r="P82" s="5">
        <v>22</v>
      </c>
      <c r="Q82" s="5" t="s">
        <v>169</v>
      </c>
      <c r="R82" s="60">
        <f t="shared" si="4"/>
        <v>44</v>
      </c>
      <c r="S82" s="27">
        <f t="shared" si="6"/>
        <v>44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3"/>
      <c r="AF82" s="3"/>
      <c r="AG82" s="3"/>
    </row>
    <row r="83" spans="1:33" s="33" customFormat="1" x14ac:dyDescent="0.25">
      <c r="A83" s="29" t="s">
        <v>99</v>
      </c>
      <c r="B83" s="54" t="s">
        <v>167</v>
      </c>
      <c r="C83" s="54" t="s">
        <v>167</v>
      </c>
      <c r="D83" s="54" t="s">
        <v>32</v>
      </c>
      <c r="E83" s="55" t="s">
        <v>33</v>
      </c>
      <c r="F83" s="56" t="s">
        <v>32</v>
      </c>
      <c r="G83" s="55" t="s">
        <v>34</v>
      </c>
      <c r="H83" s="57" t="s">
        <v>150</v>
      </c>
      <c r="I83" s="6" t="s">
        <v>178</v>
      </c>
      <c r="J83" s="58" t="s">
        <v>188</v>
      </c>
      <c r="K83" s="46" t="s">
        <v>189</v>
      </c>
      <c r="L83" s="5" t="s">
        <v>168</v>
      </c>
      <c r="M83" s="5" t="s">
        <v>168</v>
      </c>
      <c r="N83" s="59" t="s">
        <v>49</v>
      </c>
      <c r="O83" s="5">
        <v>2</v>
      </c>
      <c r="P83" s="5">
        <v>46</v>
      </c>
      <c r="Q83" s="5" t="s">
        <v>169</v>
      </c>
      <c r="R83" s="60">
        <f t="shared" si="4"/>
        <v>92</v>
      </c>
      <c r="S83" s="27">
        <f t="shared" si="6"/>
        <v>92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3"/>
      <c r="AF83" s="3"/>
      <c r="AG83" s="3"/>
    </row>
    <row r="84" spans="1:33" s="33" customFormat="1" x14ac:dyDescent="0.25">
      <c r="A84" s="29" t="s">
        <v>99</v>
      </c>
      <c r="B84" s="54" t="s">
        <v>167</v>
      </c>
      <c r="C84" s="54" t="s">
        <v>167</v>
      </c>
      <c r="D84" s="54" t="s">
        <v>32</v>
      </c>
      <c r="E84" s="55" t="s">
        <v>33</v>
      </c>
      <c r="F84" s="56" t="s">
        <v>32</v>
      </c>
      <c r="G84" s="55" t="s">
        <v>34</v>
      </c>
      <c r="H84" s="57" t="s">
        <v>150</v>
      </c>
      <c r="I84" s="6" t="s">
        <v>178</v>
      </c>
      <c r="J84" s="58" t="s">
        <v>190</v>
      </c>
      <c r="K84" s="46" t="s">
        <v>191</v>
      </c>
      <c r="L84" s="5" t="s">
        <v>168</v>
      </c>
      <c r="M84" s="5" t="s">
        <v>168</v>
      </c>
      <c r="N84" s="59" t="s">
        <v>49</v>
      </c>
      <c r="O84" s="5">
        <v>1</v>
      </c>
      <c r="P84" s="5">
        <v>46</v>
      </c>
      <c r="Q84" s="5" t="s">
        <v>169</v>
      </c>
      <c r="R84" s="60">
        <f t="shared" si="4"/>
        <v>46</v>
      </c>
      <c r="S84" s="27">
        <f t="shared" si="6"/>
        <v>46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3"/>
      <c r="AF84" s="3"/>
      <c r="AG84" s="3"/>
    </row>
    <row r="85" spans="1:33" s="33" customFormat="1" x14ac:dyDescent="0.25">
      <c r="A85" s="29" t="s">
        <v>99</v>
      </c>
      <c r="B85" s="54" t="s">
        <v>167</v>
      </c>
      <c r="C85" s="54" t="s">
        <v>167</v>
      </c>
      <c r="D85" s="54" t="s">
        <v>32</v>
      </c>
      <c r="E85" s="55" t="s">
        <v>33</v>
      </c>
      <c r="F85" s="56" t="s">
        <v>32</v>
      </c>
      <c r="G85" s="55" t="s">
        <v>34</v>
      </c>
      <c r="H85" s="57" t="s">
        <v>150</v>
      </c>
      <c r="I85" s="6" t="s">
        <v>178</v>
      </c>
      <c r="J85" s="58" t="s">
        <v>192</v>
      </c>
      <c r="K85" s="46" t="s">
        <v>193</v>
      </c>
      <c r="L85" s="5" t="s">
        <v>168</v>
      </c>
      <c r="M85" s="5" t="s">
        <v>168</v>
      </c>
      <c r="N85" s="59" t="s">
        <v>49</v>
      </c>
      <c r="O85" s="5">
        <v>1</v>
      </c>
      <c r="P85" s="5">
        <v>46</v>
      </c>
      <c r="Q85" s="5" t="s">
        <v>169</v>
      </c>
      <c r="R85" s="60">
        <f t="shared" si="4"/>
        <v>46</v>
      </c>
      <c r="S85" s="27">
        <f t="shared" si="6"/>
        <v>46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3"/>
      <c r="AF85" s="3"/>
      <c r="AG85" s="3"/>
    </row>
    <row r="86" spans="1:33" s="33" customFormat="1" x14ac:dyDescent="0.25">
      <c r="A86" s="29" t="s">
        <v>99</v>
      </c>
      <c r="B86" s="54" t="s">
        <v>167</v>
      </c>
      <c r="C86" s="54" t="s">
        <v>167</v>
      </c>
      <c r="D86" s="54" t="s">
        <v>32</v>
      </c>
      <c r="E86" s="55" t="s">
        <v>33</v>
      </c>
      <c r="F86" s="56" t="s">
        <v>32</v>
      </c>
      <c r="G86" s="55" t="s">
        <v>34</v>
      </c>
      <c r="H86" s="57" t="s">
        <v>150</v>
      </c>
      <c r="I86" s="6" t="s">
        <v>178</v>
      </c>
      <c r="J86" s="58" t="s">
        <v>194</v>
      </c>
      <c r="K86" s="46" t="s">
        <v>195</v>
      </c>
      <c r="L86" s="5" t="s">
        <v>168</v>
      </c>
      <c r="M86" s="5" t="s">
        <v>168</v>
      </c>
      <c r="N86" s="59" t="s">
        <v>37</v>
      </c>
      <c r="O86" s="5">
        <v>1</v>
      </c>
      <c r="P86" s="5">
        <v>146</v>
      </c>
      <c r="Q86" s="5" t="s">
        <v>169</v>
      </c>
      <c r="R86" s="60">
        <f t="shared" si="4"/>
        <v>146</v>
      </c>
      <c r="S86" s="27">
        <f t="shared" si="6"/>
        <v>146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3"/>
      <c r="AF86" s="3"/>
      <c r="AG86" s="3"/>
    </row>
    <row r="87" spans="1:33" s="33" customFormat="1" x14ac:dyDescent="0.25">
      <c r="A87" s="29" t="s">
        <v>99</v>
      </c>
      <c r="B87" s="54" t="s">
        <v>167</v>
      </c>
      <c r="C87" s="54" t="s">
        <v>167</v>
      </c>
      <c r="D87" s="54" t="s">
        <v>32</v>
      </c>
      <c r="E87" s="55" t="s">
        <v>33</v>
      </c>
      <c r="F87" s="56" t="s">
        <v>32</v>
      </c>
      <c r="G87" s="55" t="s">
        <v>34</v>
      </c>
      <c r="H87" s="57" t="s">
        <v>150</v>
      </c>
      <c r="I87" s="6" t="s">
        <v>178</v>
      </c>
      <c r="J87" s="58" t="s">
        <v>196</v>
      </c>
      <c r="K87" s="46" t="s">
        <v>197</v>
      </c>
      <c r="L87" s="5" t="s">
        <v>168</v>
      </c>
      <c r="M87" s="5" t="s">
        <v>168</v>
      </c>
      <c r="N87" s="59" t="s">
        <v>37</v>
      </c>
      <c r="O87" s="5">
        <v>1</v>
      </c>
      <c r="P87" s="5">
        <v>209</v>
      </c>
      <c r="Q87" s="5" t="s">
        <v>169</v>
      </c>
      <c r="R87" s="60">
        <f t="shared" si="4"/>
        <v>209</v>
      </c>
      <c r="S87" s="27">
        <f t="shared" si="6"/>
        <v>209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3"/>
      <c r="AF87" s="3"/>
      <c r="AG87" s="3"/>
    </row>
    <row r="88" spans="1:33" s="33" customFormat="1" x14ac:dyDescent="0.25">
      <c r="A88" s="29" t="s">
        <v>99</v>
      </c>
      <c r="B88" s="54" t="s">
        <v>167</v>
      </c>
      <c r="C88" s="54" t="s">
        <v>167</v>
      </c>
      <c r="D88" s="54" t="s">
        <v>32</v>
      </c>
      <c r="E88" s="55" t="s">
        <v>33</v>
      </c>
      <c r="F88" s="56" t="s">
        <v>32</v>
      </c>
      <c r="G88" s="55" t="s">
        <v>34</v>
      </c>
      <c r="H88" s="57" t="s">
        <v>150</v>
      </c>
      <c r="I88" s="6" t="s">
        <v>178</v>
      </c>
      <c r="J88" s="58" t="s">
        <v>198</v>
      </c>
      <c r="K88" s="46" t="s">
        <v>199</v>
      </c>
      <c r="L88" s="5" t="s">
        <v>168</v>
      </c>
      <c r="M88" s="5" t="s">
        <v>168</v>
      </c>
      <c r="N88" s="59" t="s">
        <v>37</v>
      </c>
      <c r="O88" s="5">
        <v>1</v>
      </c>
      <c r="P88" s="5">
        <v>209</v>
      </c>
      <c r="Q88" s="5" t="s">
        <v>169</v>
      </c>
      <c r="R88" s="60">
        <f t="shared" si="4"/>
        <v>209</v>
      </c>
      <c r="S88" s="27">
        <f t="shared" si="6"/>
        <v>209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3"/>
      <c r="AF88" s="3"/>
      <c r="AG88" s="3"/>
    </row>
    <row r="89" spans="1:33" s="33" customFormat="1" x14ac:dyDescent="0.25">
      <c r="A89" s="29" t="s">
        <v>99</v>
      </c>
      <c r="B89" s="54" t="s">
        <v>167</v>
      </c>
      <c r="C89" s="54" t="s">
        <v>167</v>
      </c>
      <c r="D89" s="54" t="s">
        <v>32</v>
      </c>
      <c r="E89" s="55" t="s">
        <v>33</v>
      </c>
      <c r="F89" s="56" t="s">
        <v>32</v>
      </c>
      <c r="G89" s="55" t="s">
        <v>34</v>
      </c>
      <c r="H89" s="57" t="s">
        <v>150</v>
      </c>
      <c r="I89" s="6" t="s">
        <v>178</v>
      </c>
      <c r="J89" s="58" t="s">
        <v>200</v>
      </c>
      <c r="K89" s="46" t="s">
        <v>201</v>
      </c>
      <c r="L89" s="5" t="s">
        <v>168</v>
      </c>
      <c r="M89" s="5" t="s">
        <v>168</v>
      </c>
      <c r="N89" s="59" t="s">
        <v>37</v>
      </c>
      <c r="O89" s="5">
        <v>2</v>
      </c>
      <c r="P89" s="5">
        <v>22</v>
      </c>
      <c r="Q89" s="5" t="s">
        <v>169</v>
      </c>
      <c r="R89" s="60">
        <f t="shared" si="4"/>
        <v>44</v>
      </c>
      <c r="S89" s="27">
        <f t="shared" si="6"/>
        <v>44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3"/>
      <c r="AF89" s="3"/>
      <c r="AG89" s="3"/>
    </row>
    <row r="90" spans="1:33" s="33" customFormat="1" x14ac:dyDescent="0.25">
      <c r="A90" s="29" t="s">
        <v>99</v>
      </c>
      <c r="B90" s="54" t="s">
        <v>167</v>
      </c>
      <c r="C90" s="54" t="s">
        <v>167</v>
      </c>
      <c r="D90" s="54" t="s">
        <v>32</v>
      </c>
      <c r="E90" s="55" t="s">
        <v>33</v>
      </c>
      <c r="F90" s="56" t="s">
        <v>32</v>
      </c>
      <c r="G90" s="55" t="s">
        <v>34</v>
      </c>
      <c r="H90" s="57" t="s">
        <v>56</v>
      </c>
      <c r="I90" s="6" t="s">
        <v>202</v>
      </c>
      <c r="J90" s="58" t="s">
        <v>67</v>
      </c>
      <c r="K90" s="46" t="s">
        <v>157</v>
      </c>
      <c r="L90" s="5" t="s">
        <v>168</v>
      </c>
      <c r="M90" s="5" t="s">
        <v>168</v>
      </c>
      <c r="N90" s="61" t="s">
        <v>37</v>
      </c>
      <c r="O90" s="62">
        <v>8</v>
      </c>
      <c r="P90" s="5">
        <v>20</v>
      </c>
      <c r="Q90" s="5" t="s">
        <v>169</v>
      </c>
      <c r="R90" s="60">
        <f t="shared" si="4"/>
        <v>160</v>
      </c>
      <c r="S90" s="27">
        <f t="shared" si="6"/>
        <v>160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3"/>
      <c r="AF90" s="3"/>
      <c r="AG90" s="3"/>
    </row>
    <row r="91" spans="1:33" s="33" customFormat="1" x14ac:dyDescent="0.25">
      <c r="A91" s="29" t="s">
        <v>99</v>
      </c>
      <c r="B91" s="54" t="s">
        <v>167</v>
      </c>
      <c r="C91" s="54" t="s">
        <v>167</v>
      </c>
      <c r="D91" s="54" t="s">
        <v>32</v>
      </c>
      <c r="E91" s="55" t="s">
        <v>33</v>
      </c>
      <c r="F91" s="56" t="s">
        <v>32</v>
      </c>
      <c r="G91" s="55" t="s">
        <v>45</v>
      </c>
      <c r="H91" s="57" t="s">
        <v>60</v>
      </c>
      <c r="I91" s="6" t="s">
        <v>203</v>
      </c>
      <c r="J91" s="58" t="s">
        <v>168</v>
      </c>
      <c r="K91" s="46" t="s">
        <v>204</v>
      </c>
      <c r="L91" s="5" t="s">
        <v>168</v>
      </c>
      <c r="M91" s="5" t="s">
        <v>168</v>
      </c>
      <c r="N91" s="59" t="s">
        <v>46</v>
      </c>
      <c r="O91" s="5">
        <v>1</v>
      </c>
      <c r="P91" s="63">
        <v>706</v>
      </c>
      <c r="Q91" s="5" t="s">
        <v>169</v>
      </c>
      <c r="R91" s="60">
        <f t="shared" si="4"/>
        <v>706</v>
      </c>
      <c r="S91" s="27">
        <f t="shared" si="6"/>
        <v>706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3"/>
      <c r="AF91" s="3"/>
      <c r="AG91" s="3"/>
    </row>
    <row r="92" spans="1:33" s="33" customFormat="1" x14ac:dyDescent="0.25">
      <c r="A92" s="29" t="s">
        <v>99</v>
      </c>
      <c r="B92" s="54" t="s">
        <v>167</v>
      </c>
      <c r="C92" s="54" t="s">
        <v>167</v>
      </c>
      <c r="D92" s="54" t="s">
        <v>32</v>
      </c>
      <c r="E92" s="55" t="s">
        <v>101</v>
      </c>
      <c r="F92" s="56" t="s">
        <v>102</v>
      </c>
      <c r="G92" s="55" t="s">
        <v>103</v>
      </c>
      <c r="H92" s="57" t="s">
        <v>55</v>
      </c>
      <c r="I92" s="6" t="s">
        <v>35</v>
      </c>
      <c r="J92" s="58" t="s">
        <v>205</v>
      </c>
      <c r="K92" s="46" t="s">
        <v>206</v>
      </c>
      <c r="L92" s="5" t="s">
        <v>168</v>
      </c>
      <c r="M92" s="5" t="s">
        <v>168</v>
      </c>
      <c r="N92" s="59" t="s">
        <v>40</v>
      </c>
      <c r="O92" s="5">
        <v>2</v>
      </c>
      <c r="P92" s="63">
        <v>960</v>
      </c>
      <c r="Q92" s="5" t="s">
        <v>169</v>
      </c>
      <c r="R92" s="60">
        <f t="shared" si="4"/>
        <v>1920</v>
      </c>
      <c r="S92" s="27">
        <f t="shared" si="6"/>
        <v>1920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3"/>
      <c r="AF92" s="3"/>
      <c r="AG92" s="3"/>
    </row>
    <row r="93" spans="1:33" s="33" customFormat="1" x14ac:dyDescent="0.25">
      <c r="A93" s="29" t="s">
        <v>99</v>
      </c>
      <c r="B93" s="54" t="s">
        <v>167</v>
      </c>
      <c r="C93" s="54" t="s">
        <v>167</v>
      </c>
      <c r="D93" s="54" t="s">
        <v>32</v>
      </c>
      <c r="E93" s="55" t="s">
        <v>101</v>
      </c>
      <c r="F93" s="56" t="s">
        <v>102</v>
      </c>
      <c r="G93" s="55" t="s">
        <v>103</v>
      </c>
      <c r="H93" s="57" t="s">
        <v>55</v>
      </c>
      <c r="I93" s="6" t="s">
        <v>35</v>
      </c>
      <c r="J93" s="58" t="s">
        <v>123</v>
      </c>
      <c r="K93" s="46" t="s">
        <v>124</v>
      </c>
      <c r="L93" s="5" t="s">
        <v>168</v>
      </c>
      <c r="M93" s="5" t="s">
        <v>168</v>
      </c>
      <c r="N93" s="59" t="s">
        <v>40</v>
      </c>
      <c r="O93" s="5">
        <v>6</v>
      </c>
      <c r="P93" s="63">
        <v>630</v>
      </c>
      <c r="Q93" s="5" t="s">
        <v>169</v>
      </c>
      <c r="R93" s="60">
        <f t="shared" si="4"/>
        <v>3780</v>
      </c>
      <c r="S93" s="27">
        <f t="shared" si="6"/>
        <v>3780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3"/>
      <c r="AF93" s="3"/>
      <c r="AG93" s="3"/>
    </row>
    <row r="94" spans="1:33" s="33" customFormat="1" x14ac:dyDescent="0.25">
      <c r="A94" s="29" t="s">
        <v>99</v>
      </c>
      <c r="B94" s="54" t="s">
        <v>167</v>
      </c>
      <c r="C94" s="54" t="s">
        <v>167</v>
      </c>
      <c r="D94" s="54" t="s">
        <v>32</v>
      </c>
      <c r="E94" s="55" t="s">
        <v>101</v>
      </c>
      <c r="F94" s="56" t="s">
        <v>102</v>
      </c>
      <c r="G94" s="55" t="s">
        <v>103</v>
      </c>
      <c r="H94" s="57" t="s">
        <v>55</v>
      </c>
      <c r="I94" s="6" t="s">
        <v>35</v>
      </c>
      <c r="J94" s="58" t="s">
        <v>172</v>
      </c>
      <c r="K94" s="46" t="s">
        <v>173</v>
      </c>
      <c r="L94" s="5" t="s">
        <v>168</v>
      </c>
      <c r="M94" s="5" t="s">
        <v>168</v>
      </c>
      <c r="N94" s="59" t="s">
        <v>37</v>
      </c>
      <c r="O94" s="5">
        <v>240</v>
      </c>
      <c r="P94" s="63">
        <v>4</v>
      </c>
      <c r="Q94" s="5" t="s">
        <v>169</v>
      </c>
      <c r="R94" s="60">
        <f t="shared" si="4"/>
        <v>960</v>
      </c>
      <c r="S94" s="27">
        <f t="shared" si="6"/>
        <v>960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3"/>
      <c r="AF94" s="3"/>
      <c r="AG94" s="3"/>
    </row>
    <row r="95" spans="1:33" s="33" customFormat="1" x14ac:dyDescent="0.25">
      <c r="A95" s="29" t="s">
        <v>99</v>
      </c>
      <c r="B95" s="54" t="s">
        <v>167</v>
      </c>
      <c r="C95" s="54" t="s">
        <v>167</v>
      </c>
      <c r="D95" s="54" t="s">
        <v>32</v>
      </c>
      <c r="E95" s="55" t="s">
        <v>101</v>
      </c>
      <c r="F95" s="56" t="s">
        <v>102</v>
      </c>
      <c r="G95" s="55" t="s">
        <v>103</v>
      </c>
      <c r="H95" s="57" t="s">
        <v>55</v>
      </c>
      <c r="I95" s="6" t="s">
        <v>35</v>
      </c>
      <c r="J95" s="58" t="s">
        <v>207</v>
      </c>
      <c r="K95" s="46" t="s">
        <v>208</v>
      </c>
      <c r="L95" s="5" t="s">
        <v>168</v>
      </c>
      <c r="M95" s="5" t="s">
        <v>168</v>
      </c>
      <c r="N95" s="59" t="s">
        <v>209</v>
      </c>
      <c r="O95" s="5">
        <v>2</v>
      </c>
      <c r="P95" s="63">
        <v>37</v>
      </c>
      <c r="Q95" s="5" t="s">
        <v>169</v>
      </c>
      <c r="R95" s="60">
        <f t="shared" si="4"/>
        <v>74</v>
      </c>
      <c r="S95" s="27">
        <f t="shared" si="6"/>
        <v>74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3"/>
      <c r="AF95" s="3"/>
      <c r="AG95" s="3"/>
    </row>
    <row r="96" spans="1:33" s="33" customFormat="1" x14ac:dyDescent="0.25">
      <c r="A96" s="29" t="s">
        <v>99</v>
      </c>
      <c r="B96" s="54" t="s">
        <v>167</v>
      </c>
      <c r="C96" s="54" t="s">
        <v>167</v>
      </c>
      <c r="D96" s="54" t="s">
        <v>32</v>
      </c>
      <c r="E96" s="55" t="s">
        <v>101</v>
      </c>
      <c r="F96" s="56" t="s">
        <v>102</v>
      </c>
      <c r="G96" s="55" t="s">
        <v>103</v>
      </c>
      <c r="H96" s="57" t="s">
        <v>55</v>
      </c>
      <c r="I96" s="6" t="s">
        <v>35</v>
      </c>
      <c r="J96" s="58" t="s">
        <v>210</v>
      </c>
      <c r="K96" s="46" t="s">
        <v>211</v>
      </c>
      <c r="L96" s="5" t="s">
        <v>168</v>
      </c>
      <c r="M96" s="5" t="s">
        <v>168</v>
      </c>
      <c r="N96" s="59" t="s">
        <v>37</v>
      </c>
      <c r="O96" s="5">
        <v>150</v>
      </c>
      <c r="P96" s="63">
        <v>22</v>
      </c>
      <c r="Q96" s="5" t="s">
        <v>169</v>
      </c>
      <c r="R96" s="60">
        <f t="shared" si="4"/>
        <v>3300</v>
      </c>
      <c r="S96" s="27">
        <f t="shared" si="6"/>
        <v>3300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3"/>
      <c r="AF96" s="3"/>
      <c r="AG96" s="3"/>
    </row>
    <row r="97" spans="1:33" s="33" customFormat="1" x14ac:dyDescent="0.25">
      <c r="A97" s="29" t="s">
        <v>99</v>
      </c>
      <c r="B97" s="54" t="s">
        <v>167</v>
      </c>
      <c r="C97" s="54" t="s">
        <v>167</v>
      </c>
      <c r="D97" s="54" t="s">
        <v>32</v>
      </c>
      <c r="E97" s="55" t="s">
        <v>101</v>
      </c>
      <c r="F97" s="56" t="s">
        <v>102</v>
      </c>
      <c r="G97" s="55" t="s">
        <v>103</v>
      </c>
      <c r="H97" s="57" t="s">
        <v>55</v>
      </c>
      <c r="I97" s="6" t="s">
        <v>35</v>
      </c>
      <c r="J97" s="58" t="s">
        <v>113</v>
      </c>
      <c r="K97" s="46" t="s">
        <v>114</v>
      </c>
      <c r="L97" s="5" t="s">
        <v>168</v>
      </c>
      <c r="M97" s="5" t="s">
        <v>168</v>
      </c>
      <c r="N97" s="59" t="s">
        <v>37</v>
      </c>
      <c r="O97" s="5">
        <v>200</v>
      </c>
      <c r="P97" s="63">
        <v>2</v>
      </c>
      <c r="Q97" s="5" t="s">
        <v>169</v>
      </c>
      <c r="R97" s="60">
        <f t="shared" si="4"/>
        <v>400</v>
      </c>
      <c r="S97" s="27">
        <f t="shared" si="6"/>
        <v>400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3"/>
      <c r="AF97" s="3"/>
      <c r="AG97" s="3"/>
    </row>
    <row r="98" spans="1:33" s="33" customFormat="1" x14ac:dyDescent="0.25">
      <c r="A98" s="29" t="s">
        <v>99</v>
      </c>
      <c r="B98" s="54" t="s">
        <v>167</v>
      </c>
      <c r="C98" s="54" t="s">
        <v>167</v>
      </c>
      <c r="D98" s="54" t="s">
        <v>32</v>
      </c>
      <c r="E98" s="55" t="s">
        <v>101</v>
      </c>
      <c r="F98" s="56" t="s">
        <v>102</v>
      </c>
      <c r="G98" s="55" t="s">
        <v>103</v>
      </c>
      <c r="H98" s="57" t="s">
        <v>55</v>
      </c>
      <c r="I98" s="6" t="s">
        <v>35</v>
      </c>
      <c r="J98" s="58" t="s">
        <v>212</v>
      </c>
      <c r="K98" s="46" t="s">
        <v>213</v>
      </c>
      <c r="L98" s="5" t="s">
        <v>168</v>
      </c>
      <c r="M98" s="5" t="s">
        <v>168</v>
      </c>
      <c r="N98" s="59" t="s">
        <v>40</v>
      </c>
      <c r="O98" s="5">
        <v>2</v>
      </c>
      <c r="P98" s="63">
        <v>16</v>
      </c>
      <c r="Q98" s="5" t="s">
        <v>169</v>
      </c>
      <c r="R98" s="60">
        <f t="shared" si="4"/>
        <v>32</v>
      </c>
      <c r="S98" s="27">
        <f t="shared" si="6"/>
        <v>32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3"/>
      <c r="AF98" s="3"/>
      <c r="AG98" s="3"/>
    </row>
    <row r="99" spans="1:33" s="33" customFormat="1" x14ac:dyDescent="0.25">
      <c r="A99" s="29" t="s">
        <v>99</v>
      </c>
      <c r="B99" s="54" t="s">
        <v>167</v>
      </c>
      <c r="C99" s="54" t="s">
        <v>167</v>
      </c>
      <c r="D99" s="54" t="s">
        <v>32</v>
      </c>
      <c r="E99" s="55" t="s">
        <v>101</v>
      </c>
      <c r="F99" s="56" t="s">
        <v>102</v>
      </c>
      <c r="G99" s="55" t="s">
        <v>103</v>
      </c>
      <c r="H99" s="57" t="s">
        <v>55</v>
      </c>
      <c r="I99" s="6" t="s">
        <v>35</v>
      </c>
      <c r="J99" s="58" t="s">
        <v>214</v>
      </c>
      <c r="K99" s="46" t="s">
        <v>215</v>
      </c>
      <c r="L99" s="5" t="s">
        <v>168</v>
      </c>
      <c r="M99" s="5" t="s">
        <v>168</v>
      </c>
      <c r="N99" s="59" t="s">
        <v>37</v>
      </c>
      <c r="O99" s="5">
        <v>3</v>
      </c>
      <c r="P99" s="63">
        <v>18</v>
      </c>
      <c r="Q99" s="5" t="s">
        <v>169</v>
      </c>
      <c r="R99" s="60">
        <f t="shared" si="4"/>
        <v>54</v>
      </c>
      <c r="S99" s="27">
        <f t="shared" si="6"/>
        <v>54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3"/>
      <c r="AF99" s="3"/>
      <c r="AG99" s="3"/>
    </row>
    <row r="100" spans="1:33" s="33" customFormat="1" x14ac:dyDescent="0.25">
      <c r="A100" s="29" t="s">
        <v>99</v>
      </c>
      <c r="B100" s="54" t="s">
        <v>167</v>
      </c>
      <c r="C100" s="54" t="s">
        <v>167</v>
      </c>
      <c r="D100" s="54" t="s">
        <v>32</v>
      </c>
      <c r="E100" s="55" t="s">
        <v>101</v>
      </c>
      <c r="F100" s="56" t="s">
        <v>102</v>
      </c>
      <c r="G100" s="55" t="s">
        <v>103</v>
      </c>
      <c r="H100" s="57" t="s">
        <v>55</v>
      </c>
      <c r="I100" s="6" t="s">
        <v>35</v>
      </c>
      <c r="J100" s="58" t="s">
        <v>176</v>
      </c>
      <c r="K100" s="46" t="s">
        <v>177</v>
      </c>
      <c r="L100" s="5" t="s">
        <v>168</v>
      </c>
      <c r="M100" s="5" t="s">
        <v>168</v>
      </c>
      <c r="N100" s="59" t="s">
        <v>37</v>
      </c>
      <c r="O100" s="5">
        <v>2</v>
      </c>
      <c r="P100" s="63">
        <v>15</v>
      </c>
      <c r="Q100" s="5" t="s">
        <v>169</v>
      </c>
      <c r="R100" s="60">
        <f t="shared" si="4"/>
        <v>30</v>
      </c>
      <c r="S100" s="27">
        <f t="shared" si="6"/>
        <v>30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3"/>
      <c r="AF100" s="3"/>
      <c r="AG100" s="3"/>
    </row>
    <row r="101" spans="1:33" s="33" customFormat="1" x14ac:dyDescent="0.25">
      <c r="A101" s="29" t="s">
        <v>99</v>
      </c>
      <c r="B101" s="54" t="s">
        <v>167</v>
      </c>
      <c r="C101" s="54" t="s">
        <v>167</v>
      </c>
      <c r="D101" s="54" t="s">
        <v>32</v>
      </c>
      <c r="E101" s="55" t="s">
        <v>101</v>
      </c>
      <c r="F101" s="56" t="s">
        <v>102</v>
      </c>
      <c r="G101" s="55" t="s">
        <v>103</v>
      </c>
      <c r="H101" s="57" t="s">
        <v>55</v>
      </c>
      <c r="I101" s="6" t="s">
        <v>35</v>
      </c>
      <c r="J101" s="58" t="s">
        <v>216</v>
      </c>
      <c r="K101" s="46" t="s">
        <v>217</v>
      </c>
      <c r="L101" s="5" t="s">
        <v>168</v>
      </c>
      <c r="M101" s="5" t="s">
        <v>168</v>
      </c>
      <c r="N101" s="59" t="s">
        <v>37</v>
      </c>
      <c r="O101" s="5">
        <v>21</v>
      </c>
      <c r="P101" s="63">
        <v>13</v>
      </c>
      <c r="Q101" s="5" t="s">
        <v>169</v>
      </c>
      <c r="R101" s="60">
        <f t="shared" si="4"/>
        <v>273</v>
      </c>
      <c r="S101" s="27">
        <f t="shared" si="6"/>
        <v>273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3"/>
      <c r="AF101" s="3"/>
      <c r="AG101" s="3"/>
    </row>
    <row r="102" spans="1:33" s="33" customFormat="1" x14ac:dyDescent="0.25">
      <c r="A102" s="29" t="s">
        <v>99</v>
      </c>
      <c r="B102" s="54" t="s">
        <v>167</v>
      </c>
      <c r="C102" s="54" t="s">
        <v>167</v>
      </c>
      <c r="D102" s="54" t="s">
        <v>32</v>
      </c>
      <c r="E102" s="55" t="s">
        <v>101</v>
      </c>
      <c r="F102" s="56" t="s">
        <v>102</v>
      </c>
      <c r="G102" s="55" t="s">
        <v>103</v>
      </c>
      <c r="H102" s="57" t="s">
        <v>55</v>
      </c>
      <c r="I102" s="6" t="s">
        <v>35</v>
      </c>
      <c r="J102" s="58" t="s">
        <v>218</v>
      </c>
      <c r="K102" s="46" t="s">
        <v>219</v>
      </c>
      <c r="L102" s="5" t="s">
        <v>168</v>
      </c>
      <c r="M102" s="5" t="s">
        <v>168</v>
      </c>
      <c r="N102" s="59" t="s">
        <v>37</v>
      </c>
      <c r="O102" s="5">
        <v>25</v>
      </c>
      <c r="P102" s="63">
        <v>56</v>
      </c>
      <c r="Q102" s="5" t="s">
        <v>169</v>
      </c>
      <c r="R102" s="60">
        <f>O102*P102</f>
        <v>1400</v>
      </c>
      <c r="S102" s="27">
        <f t="shared" si="6"/>
        <v>1400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3"/>
      <c r="AF102" s="3"/>
      <c r="AG102" s="3"/>
    </row>
    <row r="103" spans="1:33" s="33" customFormat="1" x14ac:dyDescent="0.25">
      <c r="A103" s="29" t="s">
        <v>99</v>
      </c>
      <c r="B103" s="54" t="s">
        <v>167</v>
      </c>
      <c r="C103" s="54" t="s">
        <v>167</v>
      </c>
      <c r="D103" s="54" t="s">
        <v>32</v>
      </c>
      <c r="E103" s="55" t="s">
        <v>101</v>
      </c>
      <c r="F103" s="56" t="s">
        <v>102</v>
      </c>
      <c r="G103" s="55" t="s">
        <v>103</v>
      </c>
      <c r="H103" s="57" t="s">
        <v>55</v>
      </c>
      <c r="I103" s="6" t="s">
        <v>35</v>
      </c>
      <c r="J103" s="58" t="s">
        <v>220</v>
      </c>
      <c r="K103" s="46" t="s">
        <v>221</v>
      </c>
      <c r="L103" s="5" t="s">
        <v>168</v>
      </c>
      <c r="M103" s="5" t="s">
        <v>168</v>
      </c>
      <c r="N103" s="59" t="s">
        <v>48</v>
      </c>
      <c r="O103" s="5">
        <v>12</v>
      </c>
      <c r="P103" s="63">
        <v>40</v>
      </c>
      <c r="Q103" s="5" t="s">
        <v>169</v>
      </c>
      <c r="R103" s="60">
        <f t="shared" ref="R103:R135" si="7">O103*P103</f>
        <v>480</v>
      </c>
      <c r="S103" s="27">
        <f t="shared" si="6"/>
        <v>480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3"/>
      <c r="AF103" s="3"/>
      <c r="AG103" s="3"/>
    </row>
    <row r="104" spans="1:33" s="33" customFormat="1" x14ac:dyDescent="0.25">
      <c r="A104" s="29" t="s">
        <v>99</v>
      </c>
      <c r="B104" s="54" t="s">
        <v>167</v>
      </c>
      <c r="C104" s="54" t="s">
        <v>167</v>
      </c>
      <c r="D104" s="54" t="s">
        <v>32</v>
      </c>
      <c r="E104" s="55" t="s">
        <v>101</v>
      </c>
      <c r="F104" s="56" t="s">
        <v>102</v>
      </c>
      <c r="G104" s="55" t="s">
        <v>103</v>
      </c>
      <c r="H104" s="57" t="s">
        <v>55</v>
      </c>
      <c r="I104" s="6" t="s">
        <v>35</v>
      </c>
      <c r="J104" s="58" t="s">
        <v>222</v>
      </c>
      <c r="K104" s="46" t="s">
        <v>223</v>
      </c>
      <c r="L104" s="5" t="s">
        <v>168</v>
      </c>
      <c r="M104" s="5" t="s">
        <v>168</v>
      </c>
      <c r="N104" s="59" t="s">
        <v>48</v>
      </c>
      <c r="O104" s="5">
        <v>12</v>
      </c>
      <c r="P104" s="63">
        <v>21</v>
      </c>
      <c r="Q104" s="5" t="s">
        <v>169</v>
      </c>
      <c r="R104" s="60">
        <f t="shared" si="7"/>
        <v>252</v>
      </c>
      <c r="S104" s="27">
        <f t="shared" si="6"/>
        <v>252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3"/>
      <c r="AF104" s="3"/>
      <c r="AG104" s="3"/>
    </row>
    <row r="105" spans="1:33" s="33" customFormat="1" x14ac:dyDescent="0.25">
      <c r="A105" s="29" t="s">
        <v>99</v>
      </c>
      <c r="B105" s="54" t="s">
        <v>167</v>
      </c>
      <c r="C105" s="54" t="s">
        <v>167</v>
      </c>
      <c r="D105" s="54" t="s">
        <v>32</v>
      </c>
      <c r="E105" s="55" t="s">
        <v>101</v>
      </c>
      <c r="F105" s="56" t="s">
        <v>102</v>
      </c>
      <c r="G105" s="55" t="s">
        <v>103</v>
      </c>
      <c r="H105" s="57" t="s">
        <v>56</v>
      </c>
      <c r="I105" s="6" t="s">
        <v>202</v>
      </c>
      <c r="J105" s="58" t="s">
        <v>67</v>
      </c>
      <c r="K105" s="46" t="s">
        <v>157</v>
      </c>
      <c r="L105" s="5" t="s">
        <v>168</v>
      </c>
      <c r="M105" s="5" t="s">
        <v>168</v>
      </c>
      <c r="N105" s="59" t="s">
        <v>37</v>
      </c>
      <c r="O105" s="5">
        <v>9</v>
      </c>
      <c r="P105" s="63">
        <v>25</v>
      </c>
      <c r="Q105" s="5" t="s">
        <v>169</v>
      </c>
      <c r="R105" s="60">
        <f t="shared" si="7"/>
        <v>225</v>
      </c>
      <c r="S105" s="27">
        <f t="shared" si="6"/>
        <v>225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3"/>
      <c r="AF105" s="3"/>
      <c r="AG105" s="3"/>
    </row>
    <row r="106" spans="1:33" s="33" customFormat="1" x14ac:dyDescent="0.25">
      <c r="A106" s="29" t="s">
        <v>99</v>
      </c>
      <c r="B106" s="54" t="s">
        <v>167</v>
      </c>
      <c r="C106" s="54" t="s">
        <v>167</v>
      </c>
      <c r="D106" s="54" t="s">
        <v>32</v>
      </c>
      <c r="E106" s="55" t="s">
        <v>43</v>
      </c>
      <c r="F106" s="56" t="s">
        <v>121</v>
      </c>
      <c r="G106" s="55" t="s">
        <v>122</v>
      </c>
      <c r="H106" s="57" t="s">
        <v>55</v>
      </c>
      <c r="I106" s="6" t="s">
        <v>35</v>
      </c>
      <c r="J106" s="58" t="s">
        <v>123</v>
      </c>
      <c r="K106" s="46" t="s">
        <v>124</v>
      </c>
      <c r="L106" s="5" t="s">
        <v>168</v>
      </c>
      <c r="M106" s="5" t="s">
        <v>168</v>
      </c>
      <c r="N106" s="59" t="s">
        <v>40</v>
      </c>
      <c r="O106" s="5">
        <v>1</v>
      </c>
      <c r="P106" s="63">
        <v>630</v>
      </c>
      <c r="Q106" s="5" t="s">
        <v>169</v>
      </c>
      <c r="R106" s="60">
        <f t="shared" si="7"/>
        <v>630</v>
      </c>
      <c r="S106" s="27">
        <f t="shared" si="6"/>
        <v>630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3"/>
      <c r="AF106" s="3"/>
      <c r="AG106" s="3"/>
    </row>
    <row r="107" spans="1:33" s="33" customFormat="1" x14ac:dyDescent="0.25">
      <c r="A107" s="29" t="s">
        <v>99</v>
      </c>
      <c r="B107" s="54" t="s">
        <v>167</v>
      </c>
      <c r="C107" s="54" t="s">
        <v>167</v>
      </c>
      <c r="D107" s="54" t="s">
        <v>32</v>
      </c>
      <c r="E107" s="55" t="s">
        <v>43</v>
      </c>
      <c r="F107" s="56" t="s">
        <v>121</v>
      </c>
      <c r="G107" s="55" t="s">
        <v>122</v>
      </c>
      <c r="H107" s="57" t="s">
        <v>55</v>
      </c>
      <c r="I107" s="6" t="s">
        <v>35</v>
      </c>
      <c r="J107" s="58" t="s">
        <v>172</v>
      </c>
      <c r="K107" s="46" t="s">
        <v>173</v>
      </c>
      <c r="L107" s="5" t="s">
        <v>168</v>
      </c>
      <c r="M107" s="5" t="s">
        <v>168</v>
      </c>
      <c r="N107" s="59" t="s">
        <v>37</v>
      </c>
      <c r="O107" s="5">
        <v>12</v>
      </c>
      <c r="P107" s="63">
        <v>4</v>
      </c>
      <c r="Q107" s="5" t="s">
        <v>169</v>
      </c>
      <c r="R107" s="60">
        <f t="shared" si="7"/>
        <v>48</v>
      </c>
      <c r="S107" s="27">
        <f t="shared" si="6"/>
        <v>48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3"/>
      <c r="AF107" s="3"/>
      <c r="AG107" s="3"/>
    </row>
    <row r="108" spans="1:33" s="33" customFormat="1" x14ac:dyDescent="0.25">
      <c r="A108" s="29" t="s">
        <v>99</v>
      </c>
      <c r="B108" s="54" t="s">
        <v>167</v>
      </c>
      <c r="C108" s="54" t="s">
        <v>167</v>
      </c>
      <c r="D108" s="54" t="s">
        <v>32</v>
      </c>
      <c r="E108" s="55" t="s">
        <v>43</v>
      </c>
      <c r="F108" s="56" t="s">
        <v>121</v>
      </c>
      <c r="G108" s="55" t="s">
        <v>122</v>
      </c>
      <c r="H108" s="57" t="s">
        <v>55</v>
      </c>
      <c r="I108" s="6" t="s">
        <v>35</v>
      </c>
      <c r="J108" s="58" t="s">
        <v>205</v>
      </c>
      <c r="K108" s="46" t="s">
        <v>206</v>
      </c>
      <c r="L108" s="5" t="s">
        <v>168</v>
      </c>
      <c r="M108" s="5" t="s">
        <v>168</v>
      </c>
      <c r="N108" s="59" t="s">
        <v>40</v>
      </c>
      <c r="O108" s="5">
        <v>1</v>
      </c>
      <c r="P108" s="63">
        <v>960</v>
      </c>
      <c r="Q108" s="5" t="s">
        <v>169</v>
      </c>
      <c r="R108" s="60">
        <f t="shared" si="7"/>
        <v>960</v>
      </c>
      <c r="S108" s="27">
        <f t="shared" si="6"/>
        <v>960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3"/>
      <c r="AF108" s="3"/>
      <c r="AG108" s="3"/>
    </row>
    <row r="109" spans="1:33" s="33" customFormat="1" x14ac:dyDescent="0.25">
      <c r="A109" s="29" t="s">
        <v>99</v>
      </c>
      <c r="B109" s="54" t="s">
        <v>167</v>
      </c>
      <c r="C109" s="54" t="s">
        <v>167</v>
      </c>
      <c r="D109" s="54" t="s">
        <v>32</v>
      </c>
      <c r="E109" s="55" t="s">
        <v>43</v>
      </c>
      <c r="F109" s="56" t="s">
        <v>121</v>
      </c>
      <c r="G109" s="55" t="s">
        <v>122</v>
      </c>
      <c r="H109" s="57" t="s">
        <v>224</v>
      </c>
      <c r="I109" s="6" t="s">
        <v>225</v>
      </c>
      <c r="J109" s="58" t="s">
        <v>226</v>
      </c>
      <c r="K109" s="46" t="s">
        <v>227</v>
      </c>
      <c r="L109" s="5" t="s">
        <v>168</v>
      </c>
      <c r="M109" s="5" t="s">
        <v>168</v>
      </c>
      <c r="N109" s="59" t="s">
        <v>37</v>
      </c>
      <c r="O109" s="5">
        <v>13</v>
      </c>
      <c r="P109" s="63">
        <v>79</v>
      </c>
      <c r="Q109" s="5" t="s">
        <v>169</v>
      </c>
      <c r="R109" s="60">
        <f t="shared" si="7"/>
        <v>1027</v>
      </c>
      <c r="S109" s="27">
        <f t="shared" si="6"/>
        <v>1027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3"/>
      <c r="AF109" s="3"/>
      <c r="AG109" s="3"/>
    </row>
    <row r="110" spans="1:33" s="33" customFormat="1" x14ac:dyDescent="0.25">
      <c r="A110" s="29" t="s">
        <v>99</v>
      </c>
      <c r="B110" s="54" t="s">
        <v>167</v>
      </c>
      <c r="C110" s="54" t="s">
        <v>167</v>
      </c>
      <c r="D110" s="54" t="s">
        <v>32</v>
      </c>
      <c r="E110" s="55" t="s">
        <v>43</v>
      </c>
      <c r="F110" s="56" t="s">
        <v>121</v>
      </c>
      <c r="G110" s="55" t="s">
        <v>122</v>
      </c>
      <c r="H110" s="57" t="s">
        <v>150</v>
      </c>
      <c r="I110" s="6" t="s">
        <v>178</v>
      </c>
      <c r="J110" s="58" t="s">
        <v>228</v>
      </c>
      <c r="K110" s="46" t="s">
        <v>155</v>
      </c>
      <c r="L110" s="5" t="s">
        <v>168</v>
      </c>
      <c r="M110" s="5" t="s">
        <v>168</v>
      </c>
      <c r="N110" s="59" t="s">
        <v>48</v>
      </c>
      <c r="O110" s="5">
        <v>40</v>
      </c>
      <c r="P110" s="5">
        <v>14</v>
      </c>
      <c r="Q110" s="5" t="s">
        <v>169</v>
      </c>
      <c r="R110" s="60">
        <f t="shared" si="7"/>
        <v>560</v>
      </c>
      <c r="S110" s="27">
        <f t="shared" si="6"/>
        <v>560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3"/>
      <c r="AF110" s="3"/>
      <c r="AG110" s="3"/>
    </row>
    <row r="111" spans="1:33" s="33" customFormat="1" x14ac:dyDescent="0.25">
      <c r="A111" s="29" t="s">
        <v>99</v>
      </c>
      <c r="B111" s="54" t="s">
        <v>167</v>
      </c>
      <c r="C111" s="54" t="s">
        <v>167</v>
      </c>
      <c r="D111" s="54" t="s">
        <v>32</v>
      </c>
      <c r="E111" s="55" t="s">
        <v>43</v>
      </c>
      <c r="F111" s="56" t="s">
        <v>121</v>
      </c>
      <c r="G111" s="55" t="s">
        <v>122</v>
      </c>
      <c r="H111" s="57" t="s">
        <v>150</v>
      </c>
      <c r="I111" s="6" t="s">
        <v>178</v>
      </c>
      <c r="J111" s="58" t="s">
        <v>179</v>
      </c>
      <c r="K111" s="46" t="s">
        <v>180</v>
      </c>
      <c r="L111" s="5" t="s">
        <v>168</v>
      </c>
      <c r="M111" s="5" t="s">
        <v>168</v>
      </c>
      <c r="N111" s="59" t="s">
        <v>37</v>
      </c>
      <c r="O111" s="5">
        <v>2</v>
      </c>
      <c r="P111" s="5">
        <v>19</v>
      </c>
      <c r="Q111" s="5" t="s">
        <v>169</v>
      </c>
      <c r="R111" s="60">
        <f t="shared" si="7"/>
        <v>38</v>
      </c>
      <c r="S111" s="27">
        <f t="shared" si="6"/>
        <v>38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3"/>
      <c r="AF111" s="3"/>
      <c r="AG111" s="3"/>
    </row>
    <row r="112" spans="1:33" s="33" customFormat="1" x14ac:dyDescent="0.25">
      <c r="A112" s="29" t="s">
        <v>99</v>
      </c>
      <c r="B112" s="54" t="s">
        <v>167</v>
      </c>
      <c r="C112" s="54" t="s">
        <v>167</v>
      </c>
      <c r="D112" s="54" t="s">
        <v>32</v>
      </c>
      <c r="E112" s="55" t="s">
        <v>43</v>
      </c>
      <c r="F112" s="56" t="s">
        <v>121</v>
      </c>
      <c r="G112" s="55" t="s">
        <v>122</v>
      </c>
      <c r="H112" s="57" t="s">
        <v>150</v>
      </c>
      <c r="I112" s="6" t="s">
        <v>178</v>
      </c>
      <c r="J112" s="58" t="s">
        <v>188</v>
      </c>
      <c r="K112" s="46" t="s">
        <v>189</v>
      </c>
      <c r="L112" s="5" t="s">
        <v>168</v>
      </c>
      <c r="M112" s="5" t="s">
        <v>168</v>
      </c>
      <c r="N112" s="59" t="s">
        <v>49</v>
      </c>
      <c r="O112" s="5">
        <v>1</v>
      </c>
      <c r="P112" s="5">
        <v>48</v>
      </c>
      <c r="Q112" s="5" t="s">
        <v>169</v>
      </c>
      <c r="R112" s="60">
        <f t="shared" si="7"/>
        <v>48</v>
      </c>
      <c r="S112" s="27">
        <f t="shared" si="6"/>
        <v>48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3"/>
      <c r="AF112" s="3"/>
      <c r="AG112" s="3"/>
    </row>
    <row r="113" spans="1:33" s="33" customFormat="1" x14ac:dyDescent="0.25">
      <c r="A113" s="29" t="s">
        <v>99</v>
      </c>
      <c r="B113" s="54" t="s">
        <v>167</v>
      </c>
      <c r="C113" s="54" t="s">
        <v>167</v>
      </c>
      <c r="D113" s="54" t="s">
        <v>32</v>
      </c>
      <c r="E113" s="55" t="s">
        <v>43</v>
      </c>
      <c r="F113" s="56" t="s">
        <v>121</v>
      </c>
      <c r="G113" s="55" t="s">
        <v>122</v>
      </c>
      <c r="H113" s="57" t="s">
        <v>150</v>
      </c>
      <c r="I113" s="6" t="s">
        <v>178</v>
      </c>
      <c r="J113" s="58" t="s">
        <v>190</v>
      </c>
      <c r="K113" s="46" t="s">
        <v>191</v>
      </c>
      <c r="L113" s="5" t="s">
        <v>168</v>
      </c>
      <c r="M113" s="5" t="s">
        <v>168</v>
      </c>
      <c r="N113" s="59" t="s">
        <v>49</v>
      </c>
      <c r="O113" s="5">
        <v>1</v>
      </c>
      <c r="P113" s="5">
        <v>48</v>
      </c>
      <c r="Q113" s="5" t="s">
        <v>169</v>
      </c>
      <c r="R113" s="60">
        <f t="shared" si="7"/>
        <v>48</v>
      </c>
      <c r="S113" s="27">
        <f t="shared" si="6"/>
        <v>48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3"/>
      <c r="AF113" s="3"/>
      <c r="AG113" s="3"/>
    </row>
    <row r="114" spans="1:33" s="33" customFormat="1" x14ac:dyDescent="0.25">
      <c r="A114" s="29" t="s">
        <v>99</v>
      </c>
      <c r="B114" s="54" t="s">
        <v>167</v>
      </c>
      <c r="C114" s="54" t="s">
        <v>167</v>
      </c>
      <c r="D114" s="54" t="s">
        <v>32</v>
      </c>
      <c r="E114" s="55" t="s">
        <v>43</v>
      </c>
      <c r="F114" s="56" t="s">
        <v>121</v>
      </c>
      <c r="G114" s="55" t="s">
        <v>122</v>
      </c>
      <c r="H114" s="57" t="s">
        <v>150</v>
      </c>
      <c r="I114" s="6" t="s">
        <v>178</v>
      </c>
      <c r="J114" s="58" t="s">
        <v>192</v>
      </c>
      <c r="K114" s="46" t="s">
        <v>193</v>
      </c>
      <c r="L114" s="5" t="s">
        <v>168</v>
      </c>
      <c r="M114" s="5" t="s">
        <v>168</v>
      </c>
      <c r="N114" s="59" t="s">
        <v>49</v>
      </c>
      <c r="O114" s="5">
        <v>1</v>
      </c>
      <c r="P114" s="5">
        <v>46</v>
      </c>
      <c r="Q114" s="5" t="s">
        <v>169</v>
      </c>
      <c r="R114" s="60">
        <f t="shared" si="7"/>
        <v>46</v>
      </c>
      <c r="S114" s="27">
        <f t="shared" si="6"/>
        <v>46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3"/>
      <c r="AF114" s="3"/>
      <c r="AG114" s="3"/>
    </row>
    <row r="115" spans="1:33" s="33" customFormat="1" x14ac:dyDescent="0.25">
      <c r="A115" s="29" t="s">
        <v>99</v>
      </c>
      <c r="B115" s="54" t="s">
        <v>167</v>
      </c>
      <c r="C115" s="54" t="s">
        <v>167</v>
      </c>
      <c r="D115" s="54" t="s">
        <v>32</v>
      </c>
      <c r="E115" s="55" t="s">
        <v>43</v>
      </c>
      <c r="F115" s="56" t="s">
        <v>121</v>
      </c>
      <c r="G115" s="55" t="s">
        <v>122</v>
      </c>
      <c r="H115" s="57" t="s">
        <v>150</v>
      </c>
      <c r="I115" s="6" t="s">
        <v>178</v>
      </c>
      <c r="J115" s="58" t="s">
        <v>200</v>
      </c>
      <c r="K115" s="46" t="s">
        <v>201</v>
      </c>
      <c r="L115" s="5" t="s">
        <v>168</v>
      </c>
      <c r="M115" s="5" t="s">
        <v>168</v>
      </c>
      <c r="N115" s="59" t="s">
        <v>37</v>
      </c>
      <c r="O115" s="5">
        <v>2</v>
      </c>
      <c r="P115" s="5">
        <v>21</v>
      </c>
      <c r="Q115" s="5" t="s">
        <v>169</v>
      </c>
      <c r="R115" s="60">
        <f t="shared" si="7"/>
        <v>42</v>
      </c>
      <c r="S115" s="27">
        <f t="shared" si="6"/>
        <v>42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3"/>
      <c r="AF115" s="3"/>
      <c r="AG115" s="3"/>
    </row>
    <row r="116" spans="1:33" s="33" customFormat="1" x14ac:dyDescent="0.25">
      <c r="A116" s="29" t="s">
        <v>99</v>
      </c>
      <c r="B116" s="54" t="s">
        <v>167</v>
      </c>
      <c r="C116" s="54" t="s">
        <v>167</v>
      </c>
      <c r="D116" s="54" t="s">
        <v>32</v>
      </c>
      <c r="E116" s="55" t="s">
        <v>43</v>
      </c>
      <c r="F116" s="56" t="s">
        <v>121</v>
      </c>
      <c r="G116" s="55" t="s">
        <v>122</v>
      </c>
      <c r="H116" s="57" t="s">
        <v>229</v>
      </c>
      <c r="I116" s="6" t="s">
        <v>230</v>
      </c>
      <c r="J116" s="58" t="s">
        <v>231</v>
      </c>
      <c r="K116" s="46" t="s">
        <v>232</v>
      </c>
      <c r="L116" s="5" t="s">
        <v>168</v>
      </c>
      <c r="M116" s="5" t="s">
        <v>168</v>
      </c>
      <c r="N116" s="59" t="s">
        <v>37</v>
      </c>
      <c r="O116" s="5">
        <v>4</v>
      </c>
      <c r="P116" s="5">
        <v>174</v>
      </c>
      <c r="Q116" s="5" t="s">
        <v>169</v>
      </c>
      <c r="R116" s="60">
        <f t="shared" si="7"/>
        <v>696</v>
      </c>
      <c r="S116" s="27">
        <f t="shared" si="6"/>
        <v>696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3"/>
      <c r="AF116" s="3"/>
      <c r="AG116" s="3"/>
    </row>
    <row r="117" spans="1:33" s="33" customFormat="1" x14ac:dyDescent="0.25">
      <c r="A117" s="29" t="s">
        <v>99</v>
      </c>
      <c r="B117" s="54" t="s">
        <v>167</v>
      </c>
      <c r="C117" s="54" t="s">
        <v>167</v>
      </c>
      <c r="D117" s="54" t="s">
        <v>32</v>
      </c>
      <c r="E117" s="55" t="s">
        <v>43</v>
      </c>
      <c r="F117" s="56" t="s">
        <v>121</v>
      </c>
      <c r="G117" s="55" t="s">
        <v>122</v>
      </c>
      <c r="H117" s="57" t="s">
        <v>229</v>
      </c>
      <c r="I117" s="6" t="s">
        <v>230</v>
      </c>
      <c r="J117" s="58" t="s">
        <v>233</v>
      </c>
      <c r="K117" s="46" t="s">
        <v>234</v>
      </c>
      <c r="L117" s="5" t="s">
        <v>168</v>
      </c>
      <c r="M117" s="5" t="s">
        <v>168</v>
      </c>
      <c r="N117" s="59" t="s">
        <v>37</v>
      </c>
      <c r="O117" s="5">
        <v>4</v>
      </c>
      <c r="P117" s="5">
        <v>76</v>
      </c>
      <c r="Q117" s="5" t="s">
        <v>169</v>
      </c>
      <c r="R117" s="60">
        <f t="shared" si="7"/>
        <v>304</v>
      </c>
      <c r="S117" s="27">
        <f t="shared" si="6"/>
        <v>304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3"/>
      <c r="AF117" s="3"/>
      <c r="AG117" s="3"/>
    </row>
    <row r="118" spans="1:33" s="33" customFormat="1" x14ac:dyDescent="0.25">
      <c r="A118" s="29" t="s">
        <v>99</v>
      </c>
      <c r="B118" s="54" t="s">
        <v>167</v>
      </c>
      <c r="C118" s="54" t="s">
        <v>167</v>
      </c>
      <c r="D118" s="54" t="s">
        <v>32</v>
      </c>
      <c r="E118" s="55" t="s">
        <v>43</v>
      </c>
      <c r="F118" s="56" t="s">
        <v>121</v>
      </c>
      <c r="G118" s="55" t="s">
        <v>122</v>
      </c>
      <c r="H118" s="57" t="s">
        <v>229</v>
      </c>
      <c r="I118" s="6" t="s">
        <v>230</v>
      </c>
      <c r="J118" s="58" t="s">
        <v>235</v>
      </c>
      <c r="K118" s="46" t="s">
        <v>236</v>
      </c>
      <c r="L118" s="5" t="s">
        <v>168</v>
      </c>
      <c r="M118" s="5" t="s">
        <v>168</v>
      </c>
      <c r="N118" s="59" t="s">
        <v>237</v>
      </c>
      <c r="O118" s="5">
        <v>10</v>
      </c>
      <c r="P118" s="5">
        <v>45</v>
      </c>
      <c r="Q118" s="5" t="s">
        <v>169</v>
      </c>
      <c r="R118" s="60">
        <f t="shared" si="7"/>
        <v>450</v>
      </c>
      <c r="S118" s="27">
        <f t="shared" si="6"/>
        <v>450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3"/>
      <c r="AF118" s="3"/>
      <c r="AG118" s="3"/>
    </row>
    <row r="119" spans="1:33" s="33" customFormat="1" x14ac:dyDescent="0.25">
      <c r="A119" s="29" t="s">
        <v>99</v>
      </c>
      <c r="B119" s="54" t="s">
        <v>167</v>
      </c>
      <c r="C119" s="54" t="s">
        <v>167</v>
      </c>
      <c r="D119" s="54" t="s">
        <v>32</v>
      </c>
      <c r="E119" s="55" t="s">
        <v>43</v>
      </c>
      <c r="F119" s="56" t="s">
        <v>121</v>
      </c>
      <c r="G119" s="55" t="s">
        <v>122</v>
      </c>
      <c r="H119" s="57" t="s">
        <v>229</v>
      </c>
      <c r="I119" s="6" t="s">
        <v>230</v>
      </c>
      <c r="J119" s="58" t="s">
        <v>238</v>
      </c>
      <c r="K119" s="46" t="s">
        <v>239</v>
      </c>
      <c r="L119" s="5" t="s">
        <v>168</v>
      </c>
      <c r="M119" s="5" t="s">
        <v>168</v>
      </c>
      <c r="N119" s="59" t="s">
        <v>237</v>
      </c>
      <c r="O119" s="5">
        <v>10</v>
      </c>
      <c r="P119" s="5">
        <v>53</v>
      </c>
      <c r="Q119" s="5" t="s">
        <v>169</v>
      </c>
      <c r="R119" s="60">
        <f t="shared" si="7"/>
        <v>530</v>
      </c>
      <c r="S119" s="27">
        <f t="shared" si="6"/>
        <v>530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3"/>
      <c r="AF119" s="3"/>
      <c r="AG119" s="3"/>
    </row>
    <row r="120" spans="1:33" s="33" customFormat="1" x14ac:dyDescent="0.25">
      <c r="A120" s="29" t="s">
        <v>99</v>
      </c>
      <c r="B120" s="54" t="s">
        <v>167</v>
      </c>
      <c r="C120" s="54" t="s">
        <v>167</v>
      </c>
      <c r="D120" s="54" t="s">
        <v>32</v>
      </c>
      <c r="E120" s="55" t="s">
        <v>43</v>
      </c>
      <c r="F120" s="56" t="s">
        <v>121</v>
      </c>
      <c r="G120" s="55" t="s">
        <v>122</v>
      </c>
      <c r="H120" s="57" t="s">
        <v>229</v>
      </c>
      <c r="I120" s="6" t="s">
        <v>230</v>
      </c>
      <c r="J120" s="58" t="s">
        <v>240</v>
      </c>
      <c r="K120" s="46" t="s">
        <v>241</v>
      </c>
      <c r="L120" s="5" t="s">
        <v>168</v>
      </c>
      <c r="M120" s="5" t="s">
        <v>168</v>
      </c>
      <c r="N120" s="59" t="s">
        <v>37</v>
      </c>
      <c r="O120" s="5">
        <v>2</v>
      </c>
      <c r="P120" s="5">
        <v>47</v>
      </c>
      <c r="Q120" s="5" t="s">
        <v>169</v>
      </c>
      <c r="R120" s="60">
        <f t="shared" si="7"/>
        <v>94</v>
      </c>
      <c r="S120" s="27">
        <f t="shared" si="6"/>
        <v>94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3"/>
      <c r="AF120" s="3"/>
      <c r="AG120" s="3"/>
    </row>
    <row r="121" spans="1:33" s="33" customFormat="1" x14ac:dyDescent="0.25">
      <c r="A121" s="29" t="s">
        <v>99</v>
      </c>
      <c r="B121" s="54" t="s">
        <v>167</v>
      </c>
      <c r="C121" s="54" t="s">
        <v>167</v>
      </c>
      <c r="D121" s="54" t="s">
        <v>32</v>
      </c>
      <c r="E121" s="55" t="s">
        <v>43</v>
      </c>
      <c r="F121" s="56" t="s">
        <v>121</v>
      </c>
      <c r="G121" s="55" t="s">
        <v>122</v>
      </c>
      <c r="H121" s="57" t="s">
        <v>229</v>
      </c>
      <c r="I121" s="6" t="s">
        <v>230</v>
      </c>
      <c r="J121" s="58" t="s">
        <v>240</v>
      </c>
      <c r="K121" s="46" t="s">
        <v>241</v>
      </c>
      <c r="L121" s="5" t="s">
        <v>168</v>
      </c>
      <c r="M121" s="5" t="s">
        <v>168</v>
      </c>
      <c r="N121" s="59" t="s">
        <v>37</v>
      </c>
      <c r="O121" s="5">
        <v>1</v>
      </c>
      <c r="P121" s="5">
        <v>35</v>
      </c>
      <c r="Q121" s="5" t="s">
        <v>169</v>
      </c>
      <c r="R121" s="60">
        <f t="shared" si="7"/>
        <v>35</v>
      </c>
      <c r="S121" s="27">
        <f t="shared" si="6"/>
        <v>35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3"/>
      <c r="AF121" s="3"/>
      <c r="AG121" s="3"/>
    </row>
    <row r="122" spans="1:33" s="33" customFormat="1" x14ac:dyDescent="0.25">
      <c r="A122" s="29" t="s">
        <v>99</v>
      </c>
      <c r="B122" s="54" t="s">
        <v>167</v>
      </c>
      <c r="C122" s="54" t="s">
        <v>167</v>
      </c>
      <c r="D122" s="54" t="s">
        <v>32</v>
      </c>
      <c r="E122" s="55" t="s">
        <v>43</v>
      </c>
      <c r="F122" s="56" t="s">
        <v>121</v>
      </c>
      <c r="G122" s="55" t="s">
        <v>122</v>
      </c>
      <c r="H122" s="57" t="s">
        <v>242</v>
      </c>
      <c r="I122" s="6" t="s">
        <v>243</v>
      </c>
      <c r="J122" s="58" t="s">
        <v>244</v>
      </c>
      <c r="K122" s="46" t="s">
        <v>245</v>
      </c>
      <c r="L122" s="5" t="s">
        <v>168</v>
      </c>
      <c r="M122" s="5" t="s">
        <v>168</v>
      </c>
      <c r="N122" s="59" t="s">
        <v>40</v>
      </c>
      <c r="O122" s="5">
        <v>2</v>
      </c>
      <c r="P122" s="5">
        <v>74</v>
      </c>
      <c r="Q122" s="5" t="s">
        <v>169</v>
      </c>
      <c r="R122" s="60">
        <f t="shared" si="7"/>
        <v>148</v>
      </c>
      <c r="S122" s="27">
        <f t="shared" si="6"/>
        <v>148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3"/>
      <c r="AF122" s="3"/>
      <c r="AG122" s="3"/>
    </row>
    <row r="123" spans="1:33" s="33" customFormat="1" x14ac:dyDescent="0.25">
      <c r="A123" s="29" t="s">
        <v>99</v>
      </c>
      <c r="B123" s="54" t="s">
        <v>167</v>
      </c>
      <c r="C123" s="54" t="s">
        <v>167</v>
      </c>
      <c r="D123" s="54" t="s">
        <v>32</v>
      </c>
      <c r="E123" s="55" t="s">
        <v>43</v>
      </c>
      <c r="F123" s="56" t="s">
        <v>121</v>
      </c>
      <c r="G123" s="55" t="s">
        <v>122</v>
      </c>
      <c r="H123" s="57" t="s">
        <v>242</v>
      </c>
      <c r="I123" s="6" t="s">
        <v>243</v>
      </c>
      <c r="J123" s="58" t="s">
        <v>246</v>
      </c>
      <c r="K123" s="46" t="s">
        <v>247</v>
      </c>
      <c r="L123" s="5" t="s">
        <v>168</v>
      </c>
      <c r="M123" s="5" t="s">
        <v>168</v>
      </c>
      <c r="N123" s="59" t="s">
        <v>37</v>
      </c>
      <c r="O123" s="5">
        <v>1</v>
      </c>
      <c r="P123" s="5">
        <v>113</v>
      </c>
      <c r="Q123" s="5" t="s">
        <v>169</v>
      </c>
      <c r="R123" s="60">
        <f t="shared" si="7"/>
        <v>113</v>
      </c>
      <c r="S123" s="27">
        <f t="shared" si="6"/>
        <v>113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3"/>
      <c r="AF123" s="3"/>
      <c r="AG123" s="3"/>
    </row>
    <row r="124" spans="1:33" s="33" customFormat="1" x14ac:dyDescent="0.25">
      <c r="A124" s="29" t="s">
        <v>99</v>
      </c>
      <c r="B124" s="54" t="s">
        <v>167</v>
      </c>
      <c r="C124" s="54" t="s">
        <v>167</v>
      </c>
      <c r="D124" s="54" t="s">
        <v>32</v>
      </c>
      <c r="E124" s="55" t="s">
        <v>43</v>
      </c>
      <c r="F124" s="56" t="s">
        <v>121</v>
      </c>
      <c r="G124" s="55" t="s">
        <v>122</v>
      </c>
      <c r="H124" s="57" t="s">
        <v>242</v>
      </c>
      <c r="I124" s="6" t="s">
        <v>243</v>
      </c>
      <c r="J124" s="58" t="s">
        <v>248</v>
      </c>
      <c r="K124" s="46" t="s">
        <v>249</v>
      </c>
      <c r="L124" s="5" t="s">
        <v>168</v>
      </c>
      <c r="M124" s="5" t="s">
        <v>168</v>
      </c>
      <c r="N124" s="59" t="s">
        <v>37</v>
      </c>
      <c r="O124" s="5">
        <v>1</v>
      </c>
      <c r="P124" s="5">
        <v>72</v>
      </c>
      <c r="Q124" s="5" t="s">
        <v>169</v>
      </c>
      <c r="R124" s="60">
        <f t="shared" si="7"/>
        <v>72</v>
      </c>
      <c r="S124" s="27">
        <f t="shared" si="6"/>
        <v>72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3"/>
      <c r="AF124" s="3"/>
      <c r="AG124" s="3"/>
    </row>
    <row r="125" spans="1:33" s="33" customFormat="1" x14ac:dyDescent="0.25">
      <c r="A125" s="29" t="s">
        <v>99</v>
      </c>
      <c r="B125" s="54" t="s">
        <v>167</v>
      </c>
      <c r="C125" s="54" t="s">
        <v>167</v>
      </c>
      <c r="D125" s="54" t="s">
        <v>32</v>
      </c>
      <c r="E125" s="55" t="s">
        <v>43</v>
      </c>
      <c r="F125" s="56" t="s">
        <v>121</v>
      </c>
      <c r="G125" s="55" t="s">
        <v>122</v>
      </c>
      <c r="H125" s="57" t="s">
        <v>242</v>
      </c>
      <c r="I125" s="6" t="s">
        <v>243</v>
      </c>
      <c r="J125" s="58" t="s">
        <v>250</v>
      </c>
      <c r="K125" s="46" t="s">
        <v>251</v>
      </c>
      <c r="L125" s="5" t="s">
        <v>168</v>
      </c>
      <c r="M125" s="5" t="s">
        <v>168</v>
      </c>
      <c r="N125" s="59" t="s">
        <v>40</v>
      </c>
      <c r="O125" s="5">
        <v>2</v>
      </c>
      <c r="P125" s="5">
        <v>50</v>
      </c>
      <c r="Q125" s="5" t="s">
        <v>169</v>
      </c>
      <c r="R125" s="60">
        <f t="shared" si="7"/>
        <v>100</v>
      </c>
      <c r="S125" s="27">
        <f t="shared" si="6"/>
        <v>100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3"/>
      <c r="AF125" s="3"/>
      <c r="AG125" s="3"/>
    </row>
    <row r="126" spans="1:33" s="33" customFormat="1" x14ac:dyDescent="0.25">
      <c r="A126" s="29" t="s">
        <v>99</v>
      </c>
      <c r="B126" s="54" t="s">
        <v>167</v>
      </c>
      <c r="C126" s="54" t="s">
        <v>167</v>
      </c>
      <c r="D126" s="54" t="s">
        <v>32</v>
      </c>
      <c r="E126" s="55" t="s">
        <v>43</v>
      </c>
      <c r="F126" s="56" t="s">
        <v>121</v>
      </c>
      <c r="G126" s="55" t="s">
        <v>122</v>
      </c>
      <c r="H126" s="57" t="s">
        <v>242</v>
      </c>
      <c r="I126" s="6" t="s">
        <v>243</v>
      </c>
      <c r="J126" s="58" t="s">
        <v>252</v>
      </c>
      <c r="K126" s="46" t="s">
        <v>253</v>
      </c>
      <c r="L126" s="5" t="s">
        <v>168</v>
      </c>
      <c r="M126" s="5" t="s">
        <v>168</v>
      </c>
      <c r="N126" s="59" t="s">
        <v>40</v>
      </c>
      <c r="O126" s="5">
        <v>1</v>
      </c>
      <c r="P126" s="5">
        <v>71</v>
      </c>
      <c r="Q126" s="5" t="s">
        <v>169</v>
      </c>
      <c r="R126" s="60">
        <f t="shared" si="7"/>
        <v>71</v>
      </c>
      <c r="S126" s="27">
        <f t="shared" si="6"/>
        <v>71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3"/>
      <c r="AF126" s="3"/>
      <c r="AG126" s="3"/>
    </row>
    <row r="127" spans="1:33" s="33" customFormat="1" x14ac:dyDescent="0.25">
      <c r="A127" s="29" t="s">
        <v>99</v>
      </c>
      <c r="B127" s="54" t="s">
        <v>167</v>
      </c>
      <c r="C127" s="54" t="s">
        <v>167</v>
      </c>
      <c r="D127" s="54" t="s">
        <v>32</v>
      </c>
      <c r="E127" s="55" t="s">
        <v>43</v>
      </c>
      <c r="F127" s="56" t="s">
        <v>121</v>
      </c>
      <c r="G127" s="55" t="s">
        <v>122</v>
      </c>
      <c r="H127" s="57" t="s">
        <v>242</v>
      </c>
      <c r="I127" s="6" t="s">
        <v>243</v>
      </c>
      <c r="J127" s="58" t="s">
        <v>254</v>
      </c>
      <c r="K127" s="46" t="s">
        <v>255</v>
      </c>
      <c r="L127" s="5" t="s">
        <v>168</v>
      </c>
      <c r="M127" s="5" t="s">
        <v>168</v>
      </c>
      <c r="N127" s="59" t="s">
        <v>37</v>
      </c>
      <c r="O127" s="5">
        <v>1</v>
      </c>
      <c r="P127" s="5">
        <v>17</v>
      </c>
      <c r="Q127" s="5" t="s">
        <v>169</v>
      </c>
      <c r="R127" s="60">
        <f t="shared" si="7"/>
        <v>17</v>
      </c>
      <c r="S127" s="27">
        <f t="shared" si="6"/>
        <v>17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3"/>
      <c r="AF127" s="3"/>
      <c r="AG127" s="3"/>
    </row>
    <row r="128" spans="1:33" s="33" customFormat="1" x14ac:dyDescent="0.25">
      <c r="A128" s="29" t="s">
        <v>99</v>
      </c>
      <c r="B128" s="54" t="s">
        <v>167</v>
      </c>
      <c r="C128" s="54" t="s">
        <v>167</v>
      </c>
      <c r="D128" s="54" t="s">
        <v>32</v>
      </c>
      <c r="E128" s="55" t="s">
        <v>43</v>
      </c>
      <c r="F128" s="56" t="s">
        <v>121</v>
      </c>
      <c r="G128" s="55" t="s">
        <v>122</v>
      </c>
      <c r="H128" s="57" t="s">
        <v>242</v>
      </c>
      <c r="I128" s="6" t="s">
        <v>243</v>
      </c>
      <c r="J128" s="58" t="s">
        <v>256</v>
      </c>
      <c r="K128" s="46" t="s">
        <v>257</v>
      </c>
      <c r="L128" s="5" t="s">
        <v>168</v>
      </c>
      <c r="M128" s="5" t="s">
        <v>168</v>
      </c>
      <c r="N128" s="59" t="s">
        <v>40</v>
      </c>
      <c r="O128" s="5">
        <v>2</v>
      </c>
      <c r="P128" s="5">
        <v>89</v>
      </c>
      <c r="Q128" s="5" t="s">
        <v>169</v>
      </c>
      <c r="R128" s="60">
        <f t="shared" si="7"/>
        <v>178</v>
      </c>
      <c r="S128" s="27">
        <f t="shared" si="6"/>
        <v>178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3"/>
      <c r="AF128" s="3"/>
      <c r="AG128" s="3"/>
    </row>
    <row r="129" spans="1:33" s="33" customFormat="1" x14ac:dyDescent="0.25">
      <c r="A129" s="29" t="s">
        <v>99</v>
      </c>
      <c r="B129" s="54" t="s">
        <v>167</v>
      </c>
      <c r="C129" s="54" t="s">
        <v>167</v>
      </c>
      <c r="D129" s="54" t="s">
        <v>32</v>
      </c>
      <c r="E129" s="55" t="s">
        <v>43</v>
      </c>
      <c r="F129" s="56" t="s">
        <v>121</v>
      </c>
      <c r="G129" s="55" t="s">
        <v>122</v>
      </c>
      <c r="H129" s="57" t="s">
        <v>242</v>
      </c>
      <c r="I129" s="6" t="s">
        <v>243</v>
      </c>
      <c r="J129" s="58" t="s">
        <v>258</v>
      </c>
      <c r="K129" s="46" t="s">
        <v>259</v>
      </c>
      <c r="L129" s="5" t="s">
        <v>168</v>
      </c>
      <c r="M129" s="5" t="s">
        <v>168</v>
      </c>
      <c r="N129" s="59" t="s">
        <v>40</v>
      </c>
      <c r="O129" s="5">
        <v>1</v>
      </c>
      <c r="P129" s="5">
        <v>210</v>
      </c>
      <c r="Q129" s="5" t="s">
        <v>169</v>
      </c>
      <c r="R129" s="60">
        <f t="shared" si="7"/>
        <v>210</v>
      </c>
      <c r="S129" s="27">
        <f t="shared" si="6"/>
        <v>210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3"/>
      <c r="AF129" s="3"/>
      <c r="AG129" s="3"/>
    </row>
    <row r="130" spans="1:33" s="33" customFormat="1" x14ac:dyDescent="0.25">
      <c r="A130" s="29" t="s">
        <v>99</v>
      </c>
      <c r="B130" s="54" t="s">
        <v>167</v>
      </c>
      <c r="C130" s="54" t="s">
        <v>167</v>
      </c>
      <c r="D130" s="54" t="s">
        <v>32</v>
      </c>
      <c r="E130" s="55" t="s">
        <v>43</v>
      </c>
      <c r="F130" s="56" t="s">
        <v>121</v>
      </c>
      <c r="G130" s="55" t="s">
        <v>122</v>
      </c>
      <c r="H130" s="57" t="s">
        <v>242</v>
      </c>
      <c r="I130" s="6" t="s">
        <v>243</v>
      </c>
      <c r="J130" s="58" t="s">
        <v>260</v>
      </c>
      <c r="K130" s="46" t="s">
        <v>261</v>
      </c>
      <c r="L130" s="5" t="s">
        <v>168</v>
      </c>
      <c r="M130" s="5" t="s">
        <v>168</v>
      </c>
      <c r="N130" s="59" t="s">
        <v>40</v>
      </c>
      <c r="O130" s="5">
        <v>1</v>
      </c>
      <c r="P130" s="5">
        <v>116</v>
      </c>
      <c r="Q130" s="5" t="s">
        <v>169</v>
      </c>
      <c r="R130" s="60">
        <f t="shared" si="7"/>
        <v>116</v>
      </c>
      <c r="S130" s="27">
        <f t="shared" si="6"/>
        <v>116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3"/>
      <c r="AF130" s="3"/>
      <c r="AG130" s="3"/>
    </row>
    <row r="131" spans="1:33" s="33" customFormat="1" x14ac:dyDescent="0.25">
      <c r="A131" s="29" t="s">
        <v>99</v>
      </c>
      <c r="B131" s="54" t="s">
        <v>167</v>
      </c>
      <c r="C131" s="54" t="s">
        <v>167</v>
      </c>
      <c r="D131" s="54" t="s">
        <v>32</v>
      </c>
      <c r="E131" s="55" t="s">
        <v>43</v>
      </c>
      <c r="F131" s="56" t="s">
        <v>121</v>
      </c>
      <c r="G131" s="55" t="s">
        <v>122</v>
      </c>
      <c r="H131" s="57" t="s">
        <v>242</v>
      </c>
      <c r="I131" s="6" t="s">
        <v>243</v>
      </c>
      <c r="J131" s="58" t="s">
        <v>262</v>
      </c>
      <c r="K131" s="46" t="s">
        <v>263</v>
      </c>
      <c r="L131" s="5" t="s">
        <v>168</v>
      </c>
      <c r="M131" s="5" t="s">
        <v>168</v>
      </c>
      <c r="N131" s="59" t="s">
        <v>40</v>
      </c>
      <c r="O131" s="5">
        <v>1</v>
      </c>
      <c r="P131" s="5">
        <v>91</v>
      </c>
      <c r="Q131" s="5" t="s">
        <v>169</v>
      </c>
      <c r="R131" s="60">
        <f t="shared" si="7"/>
        <v>91</v>
      </c>
      <c r="S131" s="27">
        <f t="shared" si="6"/>
        <v>91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3"/>
      <c r="AF131" s="3"/>
      <c r="AG131" s="3"/>
    </row>
    <row r="132" spans="1:33" s="33" customFormat="1" x14ac:dyDescent="0.25">
      <c r="A132" s="29" t="s">
        <v>99</v>
      </c>
      <c r="B132" s="54" t="s">
        <v>167</v>
      </c>
      <c r="C132" s="54" t="s">
        <v>167</v>
      </c>
      <c r="D132" s="54" t="s">
        <v>32</v>
      </c>
      <c r="E132" s="55" t="s">
        <v>43</v>
      </c>
      <c r="F132" s="56" t="s">
        <v>121</v>
      </c>
      <c r="G132" s="55" t="s">
        <v>122</v>
      </c>
      <c r="H132" s="57" t="s">
        <v>60</v>
      </c>
      <c r="I132" s="6" t="s">
        <v>203</v>
      </c>
      <c r="J132" s="58" t="s">
        <v>168</v>
      </c>
      <c r="K132" s="46" t="s">
        <v>264</v>
      </c>
      <c r="L132" s="5" t="s">
        <v>168</v>
      </c>
      <c r="M132" s="5" t="s">
        <v>168</v>
      </c>
      <c r="N132" s="59" t="s">
        <v>46</v>
      </c>
      <c r="O132" s="5">
        <v>1</v>
      </c>
      <c r="P132" s="5">
        <v>341</v>
      </c>
      <c r="Q132" s="5" t="s">
        <v>169</v>
      </c>
      <c r="R132" s="60">
        <f t="shared" si="7"/>
        <v>341</v>
      </c>
      <c r="S132" s="27">
        <f t="shared" si="6"/>
        <v>341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3"/>
      <c r="AF132" s="3"/>
      <c r="AG132" s="3"/>
    </row>
    <row r="133" spans="1:33" s="33" customFormat="1" x14ac:dyDescent="0.25">
      <c r="A133" s="29" t="s">
        <v>99</v>
      </c>
      <c r="B133" s="54" t="s">
        <v>167</v>
      </c>
      <c r="C133" s="54" t="s">
        <v>167</v>
      </c>
      <c r="D133" s="54" t="s">
        <v>32</v>
      </c>
      <c r="E133" s="55" t="s">
        <v>143</v>
      </c>
      <c r="F133" s="56" t="s">
        <v>32</v>
      </c>
      <c r="G133" s="55" t="s">
        <v>144</v>
      </c>
      <c r="H133" s="57" t="s">
        <v>265</v>
      </c>
      <c r="I133" s="6" t="s">
        <v>266</v>
      </c>
      <c r="J133" s="58" t="s">
        <v>267</v>
      </c>
      <c r="K133" s="46" t="s">
        <v>268</v>
      </c>
      <c r="L133" s="5" t="s">
        <v>168</v>
      </c>
      <c r="M133" s="5" t="s">
        <v>168</v>
      </c>
      <c r="N133" s="59" t="s">
        <v>40</v>
      </c>
      <c r="O133" s="5">
        <v>1</v>
      </c>
      <c r="P133" s="5">
        <v>64</v>
      </c>
      <c r="Q133" s="5" t="s">
        <v>169</v>
      </c>
      <c r="R133" s="60">
        <f t="shared" si="7"/>
        <v>64</v>
      </c>
      <c r="S133" s="27">
        <f t="shared" si="6"/>
        <v>64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3"/>
      <c r="AF133" s="3"/>
      <c r="AG133" s="3"/>
    </row>
    <row r="134" spans="1:33" s="33" customFormat="1" x14ac:dyDescent="0.25">
      <c r="A134" s="29" t="s">
        <v>99</v>
      </c>
      <c r="B134" s="54" t="s">
        <v>167</v>
      </c>
      <c r="C134" s="54" t="s">
        <v>167</v>
      </c>
      <c r="D134" s="54" t="s">
        <v>32</v>
      </c>
      <c r="E134" s="55" t="s">
        <v>143</v>
      </c>
      <c r="F134" s="56" t="s">
        <v>32</v>
      </c>
      <c r="G134" s="55" t="s">
        <v>144</v>
      </c>
      <c r="H134" s="57" t="s">
        <v>265</v>
      </c>
      <c r="I134" s="6" t="s">
        <v>266</v>
      </c>
      <c r="J134" s="58" t="s">
        <v>269</v>
      </c>
      <c r="K134" s="46" t="s">
        <v>270</v>
      </c>
      <c r="L134" s="5" t="s">
        <v>168</v>
      </c>
      <c r="M134" s="5" t="s">
        <v>168</v>
      </c>
      <c r="N134" s="59" t="s">
        <v>37</v>
      </c>
      <c r="O134" s="5">
        <v>4</v>
      </c>
      <c r="P134" s="5">
        <v>99</v>
      </c>
      <c r="Q134" s="5" t="s">
        <v>169</v>
      </c>
      <c r="R134" s="60">
        <f t="shared" si="7"/>
        <v>396</v>
      </c>
      <c r="S134" s="27">
        <f t="shared" si="6"/>
        <v>396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3"/>
      <c r="AF134" s="3"/>
      <c r="AG134" s="3"/>
    </row>
    <row r="135" spans="1:33" s="33" customFormat="1" x14ac:dyDescent="0.25">
      <c r="A135" s="29" t="s">
        <v>99</v>
      </c>
      <c r="B135" s="54" t="s">
        <v>167</v>
      </c>
      <c r="C135" s="54" t="s">
        <v>167</v>
      </c>
      <c r="D135" s="54" t="s">
        <v>32</v>
      </c>
      <c r="E135" s="55" t="s">
        <v>143</v>
      </c>
      <c r="F135" s="56" t="s">
        <v>32</v>
      </c>
      <c r="G135" s="55" t="s">
        <v>144</v>
      </c>
      <c r="H135" s="57" t="s">
        <v>145</v>
      </c>
      <c r="I135" s="6" t="s">
        <v>271</v>
      </c>
      <c r="J135" s="58" t="s">
        <v>272</v>
      </c>
      <c r="K135" s="46" t="s">
        <v>273</v>
      </c>
      <c r="L135" s="5" t="s">
        <v>168</v>
      </c>
      <c r="M135" s="5" t="s">
        <v>168</v>
      </c>
      <c r="N135" s="59" t="s">
        <v>50</v>
      </c>
      <c r="O135" s="5">
        <v>1</v>
      </c>
      <c r="P135" s="5">
        <v>4416</v>
      </c>
      <c r="Q135" s="5" t="s">
        <v>169</v>
      </c>
      <c r="R135" s="60">
        <f t="shared" si="7"/>
        <v>4416</v>
      </c>
      <c r="S135" s="27">
        <f t="shared" si="6"/>
        <v>4416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3"/>
      <c r="AF135" s="3"/>
      <c r="AG135" s="3"/>
    </row>
    <row r="136" spans="1:33" ht="14.4" customHeight="1" x14ac:dyDescent="0.25">
      <c r="A136" s="65" t="s">
        <v>17</v>
      </c>
      <c r="B136" s="65"/>
      <c r="C136" s="65"/>
      <c r="D136" s="65"/>
      <c r="E136" s="65"/>
      <c r="F136" s="65"/>
      <c r="G136" s="65"/>
      <c r="H136" s="65"/>
      <c r="I136" s="65"/>
      <c r="K136" s="20"/>
      <c r="L136" s="23"/>
      <c r="M136" s="23"/>
      <c r="N136" s="23"/>
      <c r="O136" s="23"/>
      <c r="P136" s="23"/>
      <c r="Q136" s="23"/>
      <c r="R136" s="28">
        <f>SUM(R10:R135)</f>
        <v>222612.85399999999</v>
      </c>
      <c r="S136" s="28">
        <f>SUM(S10:S135)</f>
        <v>222612.85399999999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24">
        <v>0</v>
      </c>
      <c r="AD136" s="24">
        <v>0</v>
      </c>
    </row>
    <row r="141" spans="1:33" ht="14.4" x14ac:dyDescent="0.3">
      <c r="A141" s="66" t="s">
        <v>274</v>
      </c>
      <c r="B141" s="66"/>
      <c r="C141" s="66"/>
      <c r="D141" s="66"/>
      <c r="E141" s="66"/>
      <c r="F141" s="66"/>
      <c r="G141" s="66"/>
      <c r="H141" s="66"/>
    </row>
  </sheetData>
  <mergeCells count="4">
    <mergeCell ref="A7:AD7"/>
    <mergeCell ref="A8:AD8"/>
    <mergeCell ref="A136:I136"/>
    <mergeCell ref="A141:H141"/>
  </mergeCells>
  <phoneticPr fontId="4" type="noConversion"/>
  <conditionalFormatting sqref="R71:R135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2024-02-20T16:09:46Z</dcterms:modified>
  <cp:category/>
  <cp:contentStatus/>
</cp:coreProperties>
</file>