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0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oscar.novelo\Desktop\CEI-2023\Publicaciones 2023\Junta Local Ejecutiva\PAAAS SEPTIEMBRE 2023\DURANGO\"/>
    </mc:Choice>
  </mc:AlternateContent>
  <xr:revisionPtr revIDLastSave="0" documentId="13_ncr:1_{74A55E3F-2719-49EE-8605-91AAE91FEEB8}" xr6:coauthVersionLast="47" xr6:coauthVersionMax="47" xr10:uidLastSave="{00000000-0000-0000-0000-000000000000}"/>
  <bookViews>
    <workbookView xWindow="-108" yWindow="-108" windowWidth="22140" windowHeight="13176" xr2:uid="{862FE48B-1829-49D8-A9BF-46B1B9600C20}"/>
  </bookViews>
  <sheets>
    <sheet name="SEPTIEMBRE" sheetId="2" r:id="rId1"/>
  </sheets>
  <externalReferences>
    <externalReference r:id="rId2"/>
    <externalReference r:id="rId3"/>
    <externalReference r:id="rId4"/>
    <externalReference r:id="rId5"/>
  </externalReferences>
  <definedNames>
    <definedName name="_xlnm._FilterDatabase" localSheetId="0" hidden="1">SEPTIEMBRE!$A$9:$AM$105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Unid_Medida">'[1]hoja oculta'!$M$2:$M$49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A335" i="2" l="1"/>
  <c r="R335" i="2"/>
  <c r="AD335" i="2"/>
  <c r="AC335" i="2"/>
  <c r="AB335" i="2"/>
  <c r="Z335" i="2"/>
  <c r="Y335" i="2"/>
  <c r="X335" i="2"/>
  <c r="W335" i="2"/>
  <c r="V335" i="2"/>
  <c r="U335" i="2"/>
  <c r="T335" i="2"/>
  <c r="S335" i="2"/>
  <c r="AA334" i="2" l="1"/>
  <c r="R334" i="2"/>
  <c r="R333" i="2"/>
  <c r="AA333" i="2" s="1"/>
  <c r="AA332" i="2"/>
  <c r="R332" i="2"/>
  <c r="R331" i="2"/>
  <c r="AA331" i="2" s="1"/>
  <c r="AA330" i="2"/>
  <c r="R330" i="2"/>
  <c r="R329" i="2"/>
  <c r="AA329" i="2" s="1"/>
  <c r="AA328" i="2"/>
  <c r="R328" i="2"/>
  <c r="R327" i="2"/>
  <c r="AA327" i="2" s="1"/>
  <c r="AA326" i="2"/>
  <c r="R326" i="2"/>
  <c r="R325" i="2"/>
  <c r="AA325" i="2" s="1"/>
  <c r="AA324" i="2"/>
  <c r="R324" i="2"/>
  <c r="R323" i="2"/>
  <c r="AA323" i="2" s="1"/>
  <c r="AA322" i="2"/>
  <c r="R322" i="2"/>
  <c r="R321" i="2"/>
  <c r="AA321" i="2" s="1"/>
  <c r="AA320" i="2"/>
  <c r="R320" i="2"/>
  <c r="R319" i="2"/>
  <c r="AA319" i="2" s="1"/>
  <c r="AA318" i="2"/>
  <c r="R318" i="2"/>
  <c r="R317" i="2"/>
  <c r="AA317" i="2" s="1"/>
  <c r="AA316" i="2"/>
  <c r="R316" i="2"/>
  <c r="R315" i="2"/>
  <c r="AA315" i="2" s="1"/>
  <c r="AA314" i="2"/>
  <c r="R314" i="2"/>
  <c r="R313" i="2"/>
  <c r="AA313" i="2" s="1"/>
  <c r="AA312" i="2"/>
  <c r="R312" i="2"/>
  <c r="R311" i="2"/>
  <c r="AA311" i="2" s="1"/>
  <c r="AA310" i="2"/>
  <c r="R310" i="2"/>
  <c r="R309" i="2"/>
  <c r="AA309" i="2" s="1"/>
  <c r="AA308" i="2"/>
  <c r="R308" i="2"/>
  <c r="R307" i="2"/>
  <c r="AA307" i="2" s="1"/>
  <c r="AA306" i="2"/>
  <c r="R306" i="2"/>
  <c r="R305" i="2"/>
  <c r="AA305" i="2" s="1"/>
  <c r="AA304" i="2"/>
  <c r="R304" i="2"/>
  <c r="R303" i="2"/>
  <c r="AA303" i="2" s="1"/>
  <c r="AA302" i="2"/>
  <c r="R302" i="2"/>
  <c r="R301" i="2"/>
  <c r="AA301" i="2" s="1"/>
  <c r="AA300" i="2"/>
  <c r="R300" i="2"/>
  <c r="R299" i="2"/>
  <c r="AA299" i="2" s="1"/>
  <c r="AA298" i="2"/>
  <c r="R298" i="2"/>
  <c r="R297" i="2"/>
  <c r="AA297" i="2" s="1"/>
  <c r="AA296" i="2"/>
  <c r="R296" i="2"/>
  <c r="R295" i="2"/>
  <c r="AA295" i="2" s="1"/>
  <c r="AA294" i="2"/>
  <c r="R294" i="2"/>
  <c r="R293" i="2"/>
  <c r="AA293" i="2" s="1"/>
  <c r="AA292" i="2"/>
  <c r="R292" i="2"/>
  <c r="R291" i="2"/>
  <c r="AA291" i="2" s="1"/>
  <c r="AA290" i="2"/>
  <c r="R290" i="2"/>
  <c r="R289" i="2"/>
  <c r="AA289" i="2" s="1"/>
  <c r="AA288" i="2"/>
  <c r="R288" i="2"/>
  <c r="R287" i="2"/>
  <c r="AA287" i="2" s="1"/>
  <c r="AA286" i="2"/>
  <c r="R286" i="2"/>
  <c r="R285" i="2"/>
  <c r="AA285" i="2" s="1"/>
  <c r="AA284" i="2"/>
  <c r="R284" i="2"/>
  <c r="R283" i="2"/>
  <c r="AA283" i="2" s="1"/>
  <c r="AA282" i="2"/>
  <c r="R282" i="2"/>
  <c r="R281" i="2"/>
  <c r="AA281" i="2" s="1"/>
  <c r="AA280" i="2"/>
  <c r="R280" i="2"/>
  <c r="R279" i="2"/>
  <c r="AA279" i="2" s="1"/>
  <c r="AA278" i="2"/>
  <c r="R278" i="2"/>
  <c r="R277" i="2"/>
  <c r="AA277" i="2" s="1"/>
  <c r="AA276" i="2"/>
  <c r="R276" i="2"/>
  <c r="R275" i="2"/>
  <c r="AA275" i="2" s="1"/>
  <c r="AA274" i="2"/>
  <c r="R274" i="2"/>
  <c r="R273" i="2"/>
  <c r="AA273" i="2" s="1"/>
  <c r="AA272" i="2"/>
  <c r="R272" i="2"/>
  <c r="R271" i="2"/>
  <c r="AA271" i="2" s="1"/>
  <c r="AA270" i="2"/>
  <c r="R270" i="2"/>
  <c r="R269" i="2"/>
  <c r="AA269" i="2" s="1"/>
  <c r="AA268" i="2"/>
  <c r="R268" i="2"/>
  <c r="R267" i="2"/>
  <c r="AA267" i="2" s="1"/>
  <c r="AA266" i="2"/>
  <c r="R266" i="2"/>
  <c r="R265" i="2"/>
  <c r="AA265" i="2" s="1"/>
  <c r="AA264" i="2"/>
  <c r="R264" i="2"/>
  <c r="R263" i="2"/>
  <c r="AA263" i="2" s="1"/>
  <c r="AA262" i="2"/>
  <c r="R262" i="2"/>
  <c r="R261" i="2"/>
  <c r="AA261" i="2" s="1"/>
  <c r="AA260" i="2"/>
  <c r="R260" i="2"/>
  <c r="R259" i="2"/>
  <c r="AA259" i="2" s="1"/>
  <c r="AA258" i="2"/>
  <c r="R258" i="2"/>
  <c r="R257" i="2"/>
  <c r="AA257" i="2" s="1"/>
  <c r="AA256" i="2"/>
  <c r="R256" i="2"/>
  <c r="R255" i="2"/>
  <c r="AA255" i="2" s="1"/>
  <c r="AA254" i="2"/>
  <c r="R254" i="2"/>
  <c r="R253" i="2"/>
  <c r="AA253" i="2" s="1"/>
  <c r="AA252" i="2"/>
  <c r="R252" i="2"/>
  <c r="R251" i="2"/>
  <c r="AA251" i="2" s="1"/>
  <c r="AA250" i="2"/>
  <c r="R250" i="2"/>
  <c r="R249" i="2"/>
  <c r="AA249" i="2" s="1"/>
  <c r="AA248" i="2"/>
  <c r="R248" i="2"/>
  <c r="AA247" i="2" l="1"/>
  <c r="R247" i="2"/>
  <c r="R246" i="2"/>
  <c r="AA246" i="2" s="1"/>
  <c r="AA245" i="2"/>
  <c r="R245" i="2"/>
  <c r="R244" i="2"/>
  <c r="AA244" i="2" s="1"/>
  <c r="AA243" i="2"/>
  <c r="R243" i="2"/>
  <c r="R242" i="2"/>
  <c r="AA242" i="2" s="1"/>
  <c r="AA241" i="2"/>
  <c r="R241" i="2"/>
  <c r="R240" i="2"/>
  <c r="AA240" i="2" s="1"/>
  <c r="AA239" i="2"/>
  <c r="R239" i="2"/>
  <c r="R238" i="2"/>
  <c r="AA238" i="2" s="1"/>
  <c r="AA237" i="2"/>
  <c r="R237" i="2"/>
  <c r="R236" i="2"/>
  <c r="AA236" i="2" s="1"/>
  <c r="AA235" i="2"/>
  <c r="R235" i="2"/>
  <c r="R234" i="2"/>
  <c r="AA234" i="2" s="1"/>
  <c r="AA233" i="2"/>
  <c r="R233" i="2"/>
  <c r="R232" i="2"/>
  <c r="AA232" i="2" s="1"/>
  <c r="AA231" i="2"/>
  <c r="R231" i="2"/>
  <c r="R230" i="2"/>
  <c r="AA230" i="2" s="1"/>
  <c r="AA229" i="2"/>
  <c r="R229" i="2"/>
  <c r="R228" i="2"/>
  <c r="AA228" i="2" s="1"/>
  <c r="AA227" i="2"/>
  <c r="R227" i="2"/>
  <c r="R226" i="2"/>
  <c r="AA226" i="2" s="1"/>
  <c r="AA225" i="2"/>
  <c r="R225" i="2"/>
  <c r="R224" i="2"/>
  <c r="AA224" i="2" s="1"/>
  <c r="AA223" i="2"/>
  <c r="R223" i="2"/>
  <c r="R222" i="2"/>
  <c r="AA222" i="2" s="1"/>
  <c r="AA221" i="2"/>
  <c r="R221" i="2"/>
  <c r="R220" i="2"/>
  <c r="AA220" i="2" s="1"/>
  <c r="AA219" i="2"/>
  <c r="R219" i="2"/>
  <c r="R218" i="2"/>
  <c r="AA218" i="2" s="1"/>
  <c r="AA217" i="2"/>
  <c r="R217" i="2"/>
  <c r="P150" i="2" l="1"/>
  <c r="P149" i="2"/>
  <c r="P148" i="2"/>
  <c r="P147" i="2"/>
  <c r="P146" i="2"/>
  <c r="P145" i="2"/>
  <c r="P144" i="2"/>
  <c r="P143" i="2"/>
  <c r="P142" i="2"/>
  <c r="P141" i="2"/>
  <c r="P140" i="2"/>
  <c r="P139" i="2"/>
  <c r="P138" i="2"/>
  <c r="P137" i="2"/>
  <c r="P136" i="2"/>
  <c r="P135" i="2"/>
  <c r="P134" i="2"/>
  <c r="P133" i="2"/>
  <c r="P132" i="2"/>
  <c r="P131" i="2"/>
  <c r="P130" i="2"/>
  <c r="P129" i="2"/>
  <c r="P128" i="2"/>
  <c r="P127" i="2"/>
  <c r="P126" i="2"/>
  <c r="P125" i="2"/>
  <c r="P124" i="2"/>
  <c r="P123" i="2"/>
  <c r="P122" i="2"/>
  <c r="P121" i="2"/>
  <c r="P120" i="2"/>
  <c r="P119" i="2"/>
  <c r="P118" i="2"/>
  <c r="P117" i="2"/>
  <c r="P116" i="2"/>
  <c r="P115" i="2"/>
  <c r="P114" i="2"/>
  <c r="P113" i="2"/>
  <c r="P112" i="2"/>
  <c r="P111" i="2"/>
  <c r="P110" i="2"/>
  <c r="P109" i="2"/>
  <c r="P108" i="2"/>
  <c r="P107" i="2"/>
  <c r="P106" i="2"/>
  <c r="AA11" i="2"/>
  <c r="AA12" i="2"/>
  <c r="AA13" i="2"/>
  <c r="AA14" i="2"/>
  <c r="AA15" i="2"/>
  <c r="AA16" i="2"/>
  <c r="AA17" i="2"/>
  <c r="AA18" i="2"/>
  <c r="AA19" i="2"/>
  <c r="AA20" i="2"/>
  <c r="AA21" i="2"/>
  <c r="AA22" i="2"/>
  <c r="AA23" i="2"/>
  <c r="AA24" i="2"/>
  <c r="AA25" i="2"/>
  <c r="AA26" i="2"/>
  <c r="AA27" i="2"/>
  <c r="AA28" i="2"/>
  <c r="AA29" i="2"/>
  <c r="AA30" i="2"/>
  <c r="AA31" i="2"/>
  <c r="AA32" i="2"/>
  <c r="AA33" i="2"/>
  <c r="AA34" i="2"/>
  <c r="AA35" i="2"/>
  <c r="AA36" i="2"/>
  <c r="AA37" i="2"/>
  <c r="AA38" i="2"/>
  <c r="AA39" i="2"/>
  <c r="AA40" i="2"/>
  <c r="AA41" i="2"/>
  <c r="AA42" i="2"/>
  <c r="AA43" i="2"/>
  <c r="AA44" i="2"/>
  <c r="AA45" i="2"/>
  <c r="AA46" i="2"/>
  <c r="AA47" i="2"/>
  <c r="AA48" i="2"/>
  <c r="AA49" i="2"/>
  <c r="AA50" i="2"/>
  <c r="AA51" i="2"/>
  <c r="AA52" i="2"/>
  <c r="AA53" i="2"/>
  <c r="AA54" i="2"/>
  <c r="AA55" i="2"/>
  <c r="AA56" i="2"/>
  <c r="AA57" i="2"/>
  <c r="AA58" i="2"/>
  <c r="AA59" i="2"/>
  <c r="AA60" i="2"/>
  <c r="AA61" i="2"/>
  <c r="AA62" i="2"/>
  <c r="AA63" i="2"/>
  <c r="AA64" i="2"/>
  <c r="AA65" i="2"/>
  <c r="AA66" i="2"/>
  <c r="AA67" i="2"/>
  <c r="AA68" i="2"/>
  <c r="AA69" i="2"/>
  <c r="AA70" i="2"/>
  <c r="AA71" i="2"/>
  <c r="AA72" i="2"/>
  <c r="AA73" i="2"/>
  <c r="AA74" i="2"/>
  <c r="AA75" i="2"/>
  <c r="AA76" i="2"/>
  <c r="AA77" i="2"/>
  <c r="AA78" i="2"/>
  <c r="AA79" i="2"/>
  <c r="AA80" i="2"/>
  <c r="AA81" i="2"/>
  <c r="AA82" i="2"/>
  <c r="AA83" i="2"/>
  <c r="AA84" i="2"/>
  <c r="AA85" i="2"/>
  <c r="AA86" i="2"/>
  <c r="AA87" i="2"/>
  <c r="AA88" i="2"/>
  <c r="AA89" i="2"/>
  <c r="AA90" i="2"/>
  <c r="AA91" i="2"/>
  <c r="AA92" i="2"/>
  <c r="AA93" i="2"/>
  <c r="AA94" i="2"/>
  <c r="AA95" i="2"/>
  <c r="AA96" i="2"/>
  <c r="AA97" i="2"/>
  <c r="AA98" i="2"/>
  <c r="AA99" i="2"/>
  <c r="AA100" i="2"/>
  <c r="AA101" i="2"/>
  <c r="AA102" i="2"/>
  <c r="AA103" i="2"/>
  <c r="AA104" i="2"/>
  <c r="AA105" i="2"/>
  <c r="AA10" i="2"/>
  <c r="P11" i="2"/>
  <c r="P12" i="2"/>
  <c r="P13" i="2"/>
  <c r="P14" i="2"/>
  <c r="P15" i="2"/>
  <c r="P16" i="2"/>
  <c r="P17" i="2"/>
  <c r="P18" i="2"/>
  <c r="P19" i="2"/>
  <c r="P20" i="2"/>
  <c r="P21" i="2"/>
  <c r="P22" i="2"/>
  <c r="P23" i="2"/>
  <c r="P24" i="2"/>
  <c r="P25" i="2"/>
  <c r="P26" i="2"/>
  <c r="P27" i="2"/>
  <c r="P28" i="2"/>
  <c r="P29" i="2"/>
  <c r="P30" i="2"/>
  <c r="P31" i="2"/>
  <c r="P32" i="2"/>
  <c r="P33" i="2"/>
  <c r="P34" i="2"/>
  <c r="P35" i="2"/>
  <c r="P36" i="2"/>
  <c r="P37" i="2"/>
  <c r="P38" i="2"/>
  <c r="P39" i="2"/>
  <c r="P40" i="2"/>
  <c r="P41" i="2"/>
  <c r="P42" i="2"/>
  <c r="P43" i="2"/>
  <c r="P44" i="2"/>
  <c r="P45" i="2"/>
  <c r="P46" i="2"/>
  <c r="P47" i="2"/>
  <c r="P48" i="2"/>
  <c r="P49" i="2"/>
  <c r="P50" i="2"/>
  <c r="P51" i="2"/>
  <c r="P52" i="2"/>
  <c r="P53" i="2"/>
  <c r="P54" i="2"/>
  <c r="P55" i="2"/>
  <c r="P56" i="2"/>
  <c r="P57" i="2"/>
  <c r="P58" i="2"/>
  <c r="P59" i="2"/>
  <c r="P60" i="2"/>
  <c r="P61" i="2"/>
  <c r="P62" i="2"/>
  <c r="P63" i="2"/>
  <c r="P64" i="2"/>
  <c r="P65" i="2"/>
  <c r="P66" i="2"/>
  <c r="P67" i="2"/>
  <c r="P68" i="2"/>
  <c r="P69" i="2"/>
  <c r="P70" i="2"/>
  <c r="P71" i="2"/>
  <c r="P72" i="2"/>
  <c r="P73" i="2"/>
  <c r="P74" i="2"/>
  <c r="P75" i="2"/>
  <c r="P76" i="2"/>
  <c r="P77" i="2"/>
  <c r="P78" i="2"/>
  <c r="P79" i="2"/>
  <c r="P80" i="2"/>
  <c r="P81" i="2"/>
  <c r="P82" i="2"/>
  <c r="P83" i="2"/>
  <c r="P84" i="2"/>
  <c r="P85" i="2"/>
  <c r="P86" i="2"/>
  <c r="P87" i="2"/>
  <c r="P88" i="2"/>
  <c r="P89" i="2"/>
  <c r="P90" i="2"/>
  <c r="P91" i="2"/>
  <c r="P92" i="2"/>
  <c r="P93" i="2"/>
  <c r="P94" i="2"/>
  <c r="P95" i="2"/>
  <c r="P96" i="2"/>
  <c r="P97" i="2"/>
  <c r="P98" i="2"/>
  <c r="P99" i="2"/>
  <c r="P100" i="2"/>
  <c r="P101" i="2"/>
  <c r="P102" i="2"/>
  <c r="P103" i="2"/>
  <c r="P104" i="2"/>
  <c r="P105" i="2"/>
  <c r="P10" i="2"/>
</calcChain>
</file>

<file path=xl/sharedStrings.xml><?xml version="1.0" encoding="utf-8"?>
<sst xmlns="http://schemas.openxmlformats.org/spreadsheetml/2006/main" count="4538" uniqueCount="674">
  <si>
    <t>Programa Anual de Adquisiciones, Arrendamientos y Servicios del INE  2023(PAAASINE) Durango</t>
  </si>
  <si>
    <t>Órgano</t>
  </si>
  <si>
    <t>UR PRESUPUESTA</t>
  </si>
  <si>
    <t>UR EJERCE</t>
  </si>
  <si>
    <t>A I</t>
  </si>
  <si>
    <t>PP</t>
  </si>
  <si>
    <t>Subprograma</t>
  </si>
  <si>
    <t>Proyecto</t>
  </si>
  <si>
    <t>Partida</t>
  </si>
  <si>
    <t>Descripción de la  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</si>
  <si>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</si>
  <si>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</si>
  <si>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</si>
  <si>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</si>
  <si>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</si>
  <si>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</si>
  <si>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</si>
  <si>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</si>
  <si>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</si>
  <si>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</si>
  <si>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</si>
  <si>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</si>
  <si>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</si>
  <si>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</si>
  <si>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</si>
  <si>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</si>
  <si>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</si>
  <si>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</si>
  <si>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</si>
  <si>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</si>
  <si>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</si>
  <si>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DELEGACIONAL</t>
  </si>
  <si>
    <t>DG00</t>
  </si>
  <si>
    <t>M001</t>
  </si>
  <si>
    <t>B00OD01</t>
  </si>
  <si>
    <t>Pieza</t>
  </si>
  <si>
    <t>CAJA</t>
  </si>
  <si>
    <t>22104001-0082</t>
  </si>
  <si>
    <t>REFRESCO DE LATA 235 ML</t>
  </si>
  <si>
    <t>R005</t>
  </si>
  <si>
    <t>B00OD02</t>
  </si>
  <si>
    <t>MONTO</t>
  </si>
  <si>
    <t>22104001-0075</t>
  </si>
  <si>
    <t>ALIMENTOS</t>
  </si>
  <si>
    <t>PAQUETE</t>
  </si>
  <si>
    <t>PESOS</t>
  </si>
  <si>
    <t>R002</t>
  </si>
  <si>
    <t>22104001-0085</t>
  </si>
  <si>
    <t>29301001-0008</t>
  </si>
  <si>
    <t>AGUA PURIFICADA 1.0 lt.</t>
  </si>
  <si>
    <t>BOTELLIN DE  AGUA   330 ML</t>
  </si>
  <si>
    <t>22104001-0155</t>
  </si>
  <si>
    <t>COMPRA MENOR</t>
  </si>
  <si>
    <t>ADJUDICACIÓN DIRECTA POR MONTO</t>
  </si>
  <si>
    <t>NO APLICA</t>
  </si>
  <si>
    <t>INE/JLE/DGO/SERV001/2023</t>
  </si>
  <si>
    <t>SERVICIOS</t>
  </si>
  <si>
    <t>INE/JLE/DGO/SERV002/2023</t>
  </si>
  <si>
    <t>INE/JLE/DGO/001/2023</t>
  </si>
  <si>
    <t>ARRENDAMIENTO</t>
  </si>
  <si>
    <t>MATERIALES Y ÚTILES DE OFICINA</t>
  </si>
  <si>
    <t>PRODUCTOS ALIMENTICIOS PARA EL PERSONAL EN LAS INSTALACIONES DE LAS UNIDADES RESPONSABLES</t>
  </si>
  <si>
    <t>REFACCIONES Y ACCESORIOS MENORES DE MOBILIARIO Y EQUIPO DE ADMINISTRACIÓN, EDUCACIONAL Y RECREATIVO</t>
  </si>
  <si>
    <t xml:space="preserve">REFACCIONES Y ACCESORIOS PARA EQUIPO DE CÓMPUTO Y TELECOMUNICACIONES. </t>
  </si>
  <si>
    <t xml:space="preserve">MANTENIMIENTO Y CONSERVACIÓN DE MAQUINARIA Y EQUIPO </t>
  </si>
  <si>
    <t xml:space="preserve">ARRENDAMIENTO DE MAQUINARIA Y EQUIPO </t>
  </si>
  <si>
    <t xml:space="preserve">SERVICIO DE AGUA </t>
  </si>
  <si>
    <t xml:space="preserve">SERVICIOS DE LAVANDERÍA, LIMPIEZA E HIGIENE </t>
  </si>
  <si>
    <t xml:space="preserve">SERVICIOS DE VIGILANCIA </t>
  </si>
  <si>
    <t>21100013-0003</t>
  </si>
  <si>
    <t>BOLIGRAFO PUNTO FINO</t>
  </si>
  <si>
    <t xml:space="preserve">MANTENIMIENTO Y CONSERVACION DE VEHICULOS TERRESTRES AEREOS, MARITIMOS  LACUSTRES Y FLUVIALES </t>
  </si>
  <si>
    <t>OTROS SERVICIOS COMERCIALES</t>
  </si>
  <si>
    <t>MANTENIMIENTO Y CONSERVACIÓN DE INMUEBLES</t>
  </si>
  <si>
    <t>21100033-0015</t>
  </si>
  <si>
    <t>CINTA DIUREX 24 X 65</t>
  </si>
  <si>
    <t>21100045-0004</t>
  </si>
  <si>
    <t>DESPACHADOR P/CINTA DIUREX 24 X 65</t>
  </si>
  <si>
    <t>21100123-0009</t>
  </si>
  <si>
    <t>SOBRE BOLSA T/OFICIO S/IMP.</t>
  </si>
  <si>
    <t>21100132-0007</t>
  </si>
  <si>
    <t>VASO THERMICO DESECHABLE</t>
  </si>
  <si>
    <t>21101001-0169</t>
  </si>
  <si>
    <t>PASTA O CUBIERTA PARA ENGARGOLAR T/C</t>
  </si>
  <si>
    <t>JUEGO</t>
  </si>
  <si>
    <t>INE/JLE/DGO/SERV/03/2023</t>
  </si>
  <si>
    <t>SERVICIO POSTAL</t>
  </si>
  <si>
    <t>SERVICIOS DE JARDINERÍA Y FUMIGACIÓN</t>
  </si>
  <si>
    <t>21100013-0025</t>
  </si>
  <si>
    <t>MARCATEXTO AMARILLO</t>
  </si>
  <si>
    <t>21100041-0049</t>
  </si>
  <si>
    <t>LIBRETA PROFESIONAL DE RAYA 100 hjs.</t>
  </si>
  <si>
    <t>21100058-0002</t>
  </si>
  <si>
    <t>FOLDER T/CARTA</t>
  </si>
  <si>
    <t>21100058-0003</t>
  </si>
  <si>
    <t>FOLDER T/OFICIO</t>
  </si>
  <si>
    <t>21100074-0013</t>
  </si>
  <si>
    <t>LAPIZ</t>
  </si>
  <si>
    <t>BLOC</t>
  </si>
  <si>
    <t>21100087-0013</t>
  </si>
  <si>
    <t>PAPEL BOND T/CARTA 500 hjs.</t>
  </si>
  <si>
    <t>R003</t>
  </si>
  <si>
    <t>26103001-0007</t>
  </si>
  <si>
    <t>VALE DE GASOLINA DE $100 PESOS - SERVICIOS ADMINISTRATIVOS</t>
  </si>
  <si>
    <t>21100065-0001</t>
  </si>
  <si>
    <t>GRAPA STANDAR</t>
  </si>
  <si>
    <t>ARRENDAMIENTO DE EDIFICIOS Y LOCALES</t>
  </si>
  <si>
    <t>HERRAMIENTAS MENORES</t>
  </si>
  <si>
    <t>SUBCONTRATACION SERVICIOS CON TERCEROS</t>
  </si>
  <si>
    <t>21100040-0005</t>
  </si>
  <si>
    <t>CORRECTOR LIQUIDO T/LAPIZ</t>
  </si>
  <si>
    <t>* El precio unitario con IVA esta redondeado.</t>
  </si>
  <si>
    <t>MODIFICACION SEPTIEMBRE 2023</t>
  </si>
  <si>
    <t>CORDON PARA GAFETE</t>
  </si>
  <si>
    <t>MARCADOR PARA PINTARRON</t>
  </si>
  <si>
    <t>PLUMIN PUNTO FINO (NEGRO)</t>
  </si>
  <si>
    <t>BORRADOR DE MIGAJON M-40</t>
  </si>
  <si>
    <t>CINTA MAGICA 18 X 33</t>
  </si>
  <si>
    <t>CLIP MARIPOSA  # 1</t>
  </si>
  <si>
    <t>SUJETADOR DE DOCUMENTOS PRES. CHICO</t>
  </si>
  <si>
    <t>SUJETADOR DE DOCUMENTOS PRES. GRANDE</t>
  </si>
  <si>
    <t>SUJETADOR DE DOCUMENTOS PRES. MEDIANO</t>
  </si>
  <si>
    <t>BLOCK DE NOTAS POST-IT COLOR</t>
  </si>
  <si>
    <t>MICA PORTA GAFETE S/BROCHE</t>
  </si>
  <si>
    <t>PORTAFOLIO DE MENSAJERO</t>
  </si>
  <si>
    <t>SOBRE BOLSA T/CARTA S/IMP.</t>
  </si>
  <si>
    <t>TINTA P/SELLO DE GOMA CON APLICADOR</t>
  </si>
  <si>
    <t>PLATO No. 12 O CHAROLA DE PLASTICO</t>
  </si>
  <si>
    <t>VASO DE PLASTICO DESECHABLE</t>
  </si>
  <si>
    <t>MINI-BANDERA</t>
  </si>
  <si>
    <t>SEPARADOR DE HOJAS</t>
  </si>
  <si>
    <t>PAPEL OPALINA T/C</t>
  </si>
  <si>
    <t>CUADERNO TIPO FRANCES</t>
  </si>
  <si>
    <t>FILTRO PARA CAFETERA C/500</t>
  </si>
  <si>
    <t>CAJA DE ARCHIVO MUERTO</t>
  </si>
  <si>
    <t>PLANEADOR MENSUAL</t>
  </si>
  <si>
    <t>ETIQUETA ADESIVA 2 5/8 x 1</t>
  </si>
  <si>
    <t>SUSCRIPCIONES DE PERIODICOS Y/O REVISTAS</t>
  </si>
  <si>
    <t>AGUA PURIFICADA 1.5 lt.</t>
  </si>
  <si>
    <t>REFRESCO DE LATA</t>
  </si>
  <si>
    <t>GALLETAS</t>
  </si>
  <si>
    <t>CAPSULA DE CAFE</t>
  </si>
  <si>
    <t>CAFETERA - GASTO</t>
  </si>
  <si>
    <t>VALE DE GASOLINA DE $100 PESOS - SERVIDORES PUBLICOS</t>
  </si>
  <si>
    <t>JUEGO DE BROCAS</t>
  </si>
  <si>
    <t>FRIGOBAR - GASTO</t>
  </si>
  <si>
    <t>SILLON EJECUTIVO CON RODAJAS-GASTO</t>
  </si>
  <si>
    <t>BASCULA</t>
  </si>
  <si>
    <t>CARRO MULTIUSOS</t>
  </si>
  <si>
    <t>DIABLO DE CARGA - GASTO</t>
  </si>
  <si>
    <t>BASE PARA LAPTOP</t>
  </si>
  <si>
    <t>PANTALLA DE TV</t>
  </si>
  <si>
    <t>KIT DE MICROFONO INALAMBRICO</t>
  </si>
  <si>
    <t>SERVICIO DE ELABORACIÓN DE DOS SELLOS AUTOENTINTABLES CON DISEÑO INSTITUCIONAL PARA DESARROLLO DE ACTIVIDADES CON INDOLE JURIDICA</t>
  </si>
  <si>
    <t>MANTENIMIENTO DE INMUEBLES CONSISTENTE EN APLICACIÓN DE SILICON EN PANELES DE VIDRIO EN EL INMUEBLE DE LA VOCALIA DEL REGISTRO FEDERAL DE ELECTORES</t>
  </si>
  <si>
    <t>SERVICIO DE MANTENIMIENTO PREVENTIVO A ELEVADOR DE LA JUNTA LOCAL EJECUTIVA, MES DE SEPTIEMBRE</t>
  </si>
  <si>
    <t>SERVICIO DE MANTENIMIENTO PREVENTIVO A SANITARIOS DE LOS
INMUEBLES, UNIDAD TECNICA DE FISCALIZACIÓN, REGISTRO
FEDERAL DE ELECTORES, JUNTA LOCAL EJECUTIVA</t>
  </si>
  <si>
    <t>SERVICIO DE IMPERMEABILIZACION EN LAS OFICINAS DE LA
UNIDAD TECNICA DE FISCALIZACION UBICADAS EN CALLE ZARCO</t>
  </si>
  <si>
    <t>MANTENIMIENTO PREVENTIVO Y CORRECTIVO A CAMION RAM 3500 PLACAS FN6256C PROPIEDAD DEL INE  CONSISTENTE EN SERVICIO MENOR, CAMBIO DE ROTULAS, BANDA, ZAPATA Y CILINDRO DE FRENO, INCLUYE INSTALACION Y SERVICIO</t>
  </si>
  <si>
    <t>SERVICIO DE LAVADO DE VEHICULOS DE LA JUNTA LOCAL EJECUTIVA CORRESPONDIENTES AL MES DE SEPTIEMBRE 2023</t>
  </si>
  <si>
    <t>SERVICIO DE ELABORACION DE DOS RECONOCIMIENTOS PARA EL INSTITUTO DE INVESTIGACIONES POR SU INVESTIGACION - LA PARTICIPACION DE LA MUJER EN EL PROCESDO ELECTORAL 2020-2021</t>
  </si>
  <si>
    <t>SERVICIO ARRENDAMIENTO DE MAQUINAS DE FOTOCOPIADO E IMPRESIÓN PARA ACTIVIDADES DE LAS AREAS DE LOS INMUEBLES DE LA JUNTA LOCAL EJECUTIVA, REGISTRO FEDERAL DE ELECTORES Y UNIDAD TÉCNICA DE FISCALIZACIÓN DEL MES DE AGOSTO 2023</t>
  </si>
  <si>
    <t>CUARTO SERVICIO DE MENSAJERIA PARA ENVÍO DE DOCUMENTACIÓN OFICIAL POR PARTE DE LAS DIFERENTES ÁREAS DE LA JUNTA LOCAL MES DE SEPTIEMBRE</t>
  </si>
  <si>
    <t>INSTALACION DE AIRE ACONDICIONADO EN EL INMUEBLE DEL VRFE, INCLUYE INSTALACION BASICA Y SUMINISTRO E INSTALACION DE MATERIAL ELECTRICO NECESARIO</t>
  </si>
  <si>
    <t>MANTENIMIENTO A MESA DE SALA DE SESIONES CONSISTENTE EN INSTALACION DE LAMINADO PLASTICO, LIJADO, PULIDO Y RESANADO DE SUPERFICIES DE MADERA, APLICACIÓN DE BARNIZ EN ACABADO A DOS MANO</t>
  </si>
  <si>
    <t>SERVICIO DE RENTA DE MOBLILIARIO REQUERIDO PARA EL CURSO ESTRÉS Y DEPRESIÓN LOS DIAS 4 Y 5 DE SEPT, ASI COMO PARA APLICACIÓN DE EXAMENES DE ASPIRANTES A TECNICOS Y ASISTENTES DE LA VOCALIA DE ORGANIZACIÓN</t>
  </si>
  <si>
    <t>SERVICIO DE ESTACIONAMIENTO PARA EL PARQUE VEHICULAR DE LA JUNTA LOCAL EJECUTIVA DEL INE EN DURANGO CORRESPONDIENTE AL MES DE AGOSTO 2023</t>
  </si>
  <si>
    <t>SERVICIO DE AGUA POTABLE Y ALCANTARILLADO PARA LOS INMUEBLES DE LA JUNTA LOCAL, UNIDAD TÉCNICA DE FISCALIZACION, REGISTRO FEDERAL DE ELECTORES E INMUEBLE PROPIEDAD DEL INE UBICADO EN CALLE INDEPENDENCIA, CORRESPONDIENTE AL MES DE AGOSTO</t>
  </si>
  <si>
    <t>COMISION POR EXPEDICION DE VALES DE COMBUSTIBLE</t>
  </si>
  <si>
    <t>SEGUNDO SERVICIO DE MENSAJERIA PARA ENVÍO DE DOCUMENTACIÓN OFICIAL POR PARTE DE LAS DIFERENTES ÁREAS DE LA JUNTA LOCAL MES DE SEPTIEMBRE</t>
  </si>
  <si>
    <t>SERVICIO DE MENSAJERIA PARA ENVÍO DE DOCUMENTACIÓN OFICIAL POR PARTE DE LAS DIFERENTES ÁREAS DE LA JUNTA LOCAL MES DE SEPTIEMBRE</t>
  </si>
  <si>
    <t>BOLETOS DE AVION PARA EL VOCAL EJECUTIVO PARA ASISTIR A OFICINAS CENTRALES EL 7 DE SEPTIEMBRE CON MOTIVO DEL INICIO DEL PROCESO ELECTORAL 2023-2024, DONDE RENDIRAN PROTESTA LOS CONSEJOS LOCALES QUE SE INSTALARAN EN EL PROCESO ANTES CITADO</t>
  </si>
  <si>
    <t>SERVICIO DE EMISION DE BOLETO</t>
  </si>
  <si>
    <t>SERVICIO DE ARRENDAMIENTO DE BODEGA EN COLONIA UNIVERSAL CORRESPONDIENTE AL MES DE AGOSTO 2023</t>
  </si>
  <si>
    <t>SERVICIO DE MANTENIMIENTO DE ÁREAS VERDES DE LOS INMUEBLES DE LA JUNTA LOCAL EJECUTIVA, CORRESPONDIENTE AL MES DE AGOSTO</t>
  </si>
  <si>
    <t>SERVICIO DE MANTENIMIENTO PREVENTIVO, CORRECTIVO Y SUMINISTRO A CHAPAS DE LOS INMUEBLES, UNIDAD TECNICA DE FISCALIZACIÓN, REGISTRO FEDERAL DE ELECTORES, JUNTA LOCAL EJECUTIVA</t>
  </si>
  <si>
    <t>SERVICIO DE LIMPIEZA MEDIANTE LA CONTRATACION DE 4 ELEMENTOS PARA LOS INMUEBLES DEL JUNTA LOCAL EJECUTIVA,UNIDAD TÉCNICA DE FISCALIZACION Y REGISTRO FEDERAL DE ELECTORES CORRESPONDIENTE AL MES DE AGOSTO 2023</t>
  </si>
  <si>
    <t>SERVICIO DE VIGILANCIA MEDIANTE LA CONTRATACION DE 4 ELEMENTOS PARA LOS INMUEBLES DEL JUNTA LOCAL EJECUTIVA,UNIDAD TÉCNICA DE FISCALIZACION Y REGISTRO FEDERAL DE ELECTORES CORRESPONDIENTE AL MES DE AGOSTO 2023</t>
  </si>
  <si>
    <t>21100006-0004</t>
  </si>
  <si>
    <t>21100013-0018</t>
  </si>
  <si>
    <t>21100013-0045</t>
  </si>
  <si>
    <t>21100014-0022</t>
  </si>
  <si>
    <t>21100033-0026</t>
  </si>
  <si>
    <t>21100036-0004</t>
  </si>
  <si>
    <t>21100036-0008</t>
  </si>
  <si>
    <t>21100036-0009</t>
  </si>
  <si>
    <t>21100036-0010</t>
  </si>
  <si>
    <t>21100081-0009</t>
  </si>
  <si>
    <t>21100102-0002</t>
  </si>
  <si>
    <t>21100108-0003</t>
  </si>
  <si>
    <t>21100123-0002</t>
  </si>
  <si>
    <t>21100128-0004</t>
  </si>
  <si>
    <t>21100132-0005</t>
  </si>
  <si>
    <t>21100132-0008</t>
  </si>
  <si>
    <t>21101001-0030</t>
  </si>
  <si>
    <t>21101001-0059</t>
  </si>
  <si>
    <t>21101001-0082</t>
  </si>
  <si>
    <t>21101001-0148</t>
  </si>
  <si>
    <t>21101001-0217</t>
  </si>
  <si>
    <t>21101001-0261</t>
  </si>
  <si>
    <t>21101001-0391</t>
  </si>
  <si>
    <t>21101001-0394</t>
  </si>
  <si>
    <t>21501001-0002</t>
  </si>
  <si>
    <t>22104001-0086</t>
  </si>
  <si>
    <t>22104001-0110</t>
  </si>
  <si>
    <t>22104001-0158</t>
  </si>
  <si>
    <t>22104001-0165</t>
  </si>
  <si>
    <t>22106001-0003</t>
  </si>
  <si>
    <t>22301001-0056</t>
  </si>
  <si>
    <t>26104001-0004</t>
  </si>
  <si>
    <t>29101001-0036</t>
  </si>
  <si>
    <t>29301001-0086</t>
  </si>
  <si>
    <t>29301001-0176</t>
  </si>
  <si>
    <t>29301001-0238</t>
  </si>
  <si>
    <t>29301001-0040</t>
  </si>
  <si>
    <t>29400014-0019</t>
  </si>
  <si>
    <t>52101001-0062</t>
  </si>
  <si>
    <t>52101001-0077</t>
  </si>
  <si>
    <t>R11051A</t>
  </si>
  <si>
    <t>P04031A</t>
  </si>
  <si>
    <t>D15041A</t>
  </si>
  <si>
    <t>R008</t>
  </si>
  <si>
    <t>TERCER SERVICIO DE MENSAJERIA PARA ENVÍO DE DOCUMENTACIÓN OFICIAL POR PARTE DE LAS DIFERENTES ÁREAS DE LA JUNTA LOCAL MES DE SEPTIEMBRE</t>
  </si>
  <si>
    <t>MATERIAL DE APOYO INFORMATIVO</t>
  </si>
  <si>
    <t xml:space="preserve">PRODUCTOS ALIMENTICIOS PARA EL PERSONAL DERIVADO DE ACTIVIDADES EXTRAORDINARIAS </t>
  </si>
  <si>
    <t xml:space="preserve">UTENSILIOS PARA EL SERVICIO DE ALIMENTACIÓN </t>
  </si>
  <si>
    <t xml:space="preserve">COMBUSTIBLES, LUBRICANTES Y ADITIVOS PARA VEHÍCULOS TERRESTRES, AÉREOS, MARÍTIMOS, LACUSTRES Y FLUVIALES DESTINADOS A SERVICIOS ADMINISTRATIVOS </t>
  </si>
  <si>
    <t xml:space="preserve">COMBUSTIBLES, LUBRICANTES Y ADITIVOS PARA VEHÍCULOS TERRESTRES, AÉREOS, MARÍTIMOS, LACUSTRES Y FLUVIALES ASIGNADOS A SERVIDORES PÚBLICOS </t>
  </si>
  <si>
    <t xml:space="preserve">EQUIPOS Y APARATOS AUDIOVISUALES </t>
  </si>
  <si>
    <t xml:space="preserve">MANTENIMIENTO Y CONSERVACIÓN DE MOBILIARIO Y EQUIPO DE ADMINISTRACIÓN </t>
  </si>
  <si>
    <t xml:space="preserve">OTROS ARRENDAMIENTOS </t>
  </si>
  <si>
    <t xml:space="preserve">PASAJES AÉREOS NACIONALES PARA SERVIDORES PÚBLICOS DE MANDO EN EL DESEMPEÑO DE COMISIONES Y FUNCIONES OFICIALES </t>
  </si>
  <si>
    <t>INE/JLE/DGO/SERV/005/2022</t>
  </si>
  <si>
    <t>INE/JLE/DGO/SERV/006/2022</t>
  </si>
  <si>
    <t>INVITACIÓN A CUANDO MENOS TRES PERSONAS</t>
  </si>
  <si>
    <t>DG01</t>
  </si>
  <si>
    <t>001</t>
  </si>
  <si>
    <t>21101</t>
  </si>
  <si>
    <t>MATERIALES Y UTILES DE OFICINA</t>
  </si>
  <si>
    <t>21100075-0001</t>
  </si>
  <si>
    <t>MOCHILA</t>
  </si>
  <si>
    <t>PIEZA</t>
  </si>
  <si>
    <t>22104</t>
  </si>
  <si>
    <t>22104001-0076</t>
  </si>
  <si>
    <t>AGUA EMBOTELLADA</t>
  </si>
  <si>
    <t>22104001-0098</t>
  </si>
  <si>
    <t>CAFE SOLUBLE</t>
  </si>
  <si>
    <t>KILOGRAMO</t>
  </si>
  <si>
    <t>22104001-0079</t>
  </si>
  <si>
    <t>PAPAS ( BOTANA )</t>
  </si>
  <si>
    <t>22104001-0074</t>
  </si>
  <si>
    <t>GALLETA SURTUDO ESPECIAL</t>
  </si>
  <si>
    <t>22104001-0108</t>
  </si>
  <si>
    <t>REFRESCO</t>
  </si>
  <si>
    <t>24601</t>
  </si>
  <si>
    <t>MATERIAL ELECTRICO Y ELECTRONICO</t>
  </si>
  <si>
    <t>24601001-0435</t>
  </si>
  <si>
    <t>ADAPTADOR DE VIDEO USB 3.1 C - HDMI</t>
  </si>
  <si>
    <t>25301</t>
  </si>
  <si>
    <t>MEDICINAS Y PRODUCTOS FARMACEUTICOS</t>
  </si>
  <si>
    <t>25300010-0007</t>
  </si>
  <si>
    <t>ISODINE</t>
  </si>
  <si>
    <t>25401</t>
  </si>
  <si>
    <t>MATERIALES, ACCESORIOS Y SUMINISTROS MEDICOS</t>
  </si>
  <si>
    <t>25401001-0149</t>
  </si>
  <si>
    <t>GUANTES QUIRURGICOS</t>
  </si>
  <si>
    <t>25401001-0256</t>
  </si>
  <si>
    <t>GASA ESTERIL</t>
  </si>
  <si>
    <t>25401001-0252</t>
  </si>
  <si>
    <t>VENDA ELASTICA V/M</t>
  </si>
  <si>
    <t>25401001-0150</t>
  </si>
  <si>
    <t>BANDITAS ADHESIVAS</t>
  </si>
  <si>
    <t>25401001-0253</t>
  </si>
  <si>
    <t>MICROPORE</t>
  </si>
  <si>
    <t>ROLLO</t>
  </si>
  <si>
    <t>26102</t>
  </si>
  <si>
    <t>COMBUSTIBLES, LUBRICANTES Y ADITIVOS PARA VEHICULOS TERRESTRES, AEREOS, MARITIMOS, LACUSTRES Y FLUVIALES DESTINADOS A SERVICIOS PUBLICOS Y LA OPERACIÓN DE PROGRAMAS PUBLICOS</t>
  </si>
  <si>
    <t>26102001-0005</t>
  </si>
  <si>
    <t>VALE DE GASOLINA DE $100 PESOS - SERVICIOS PUBLICOS</t>
  </si>
  <si>
    <t>045</t>
  </si>
  <si>
    <t>B00CA01</t>
  </si>
  <si>
    <t>088</t>
  </si>
  <si>
    <t>B00MO02</t>
  </si>
  <si>
    <t>27201</t>
  </si>
  <si>
    <t>PRENDAS DE PROTECCION PERSONAL</t>
  </si>
  <si>
    <t>27200010-0001</t>
  </si>
  <si>
    <t>IMPERMEABLE TIPO MANGA</t>
  </si>
  <si>
    <t>27501</t>
  </si>
  <si>
    <t>BLANCOS Y OTROS PRODUCTOS TEXTILES, EXCEPTO PRENDAS DE VESTIR</t>
  </si>
  <si>
    <t>27501001-0010</t>
  </si>
  <si>
    <t>COBERTOR</t>
  </si>
  <si>
    <t>29101</t>
  </si>
  <si>
    <t>29100043-0001</t>
  </si>
  <si>
    <t>LINTERNA DE MANO</t>
  </si>
  <si>
    <t>29301</t>
  </si>
  <si>
    <t>REFACCIONES Y ACCESORIOS MENORES DE MOBILIARIO Y EQUIPO DE ADMINISTRACION, EDUCACIONAL Y RECREATIVO</t>
  </si>
  <si>
    <t>29301001-0125</t>
  </si>
  <si>
    <t>PANTALLA LED - GASTO</t>
  </si>
  <si>
    <t>29301001-0184</t>
  </si>
  <si>
    <t>SOPORTE DE PEDESTAL PARA TV - GASTO</t>
  </si>
  <si>
    <t>29301001-0104</t>
  </si>
  <si>
    <t>ESTANTE - GASTO</t>
  </si>
  <si>
    <t>29401</t>
  </si>
  <si>
    <t>REFACCIONES Y ACCESORIOS PARA EQUIPO DE COMPUTO Y TELECOMUNICACIONES</t>
  </si>
  <si>
    <t>29400013-0018</t>
  </si>
  <si>
    <t>DIMM DE MEMORIA DE 128 MB.</t>
  </si>
  <si>
    <t>29401001-0078</t>
  </si>
  <si>
    <t>MEMORIA USB 64 GB</t>
  </si>
  <si>
    <t>29400001-0001</t>
  </si>
  <si>
    <t>AUDIFONOS P/COMPUTADORA T/DIADEMA</t>
  </si>
  <si>
    <t>29400009-0048</t>
  </si>
  <si>
    <t>USB MINIHUB</t>
  </si>
  <si>
    <t>29401001-0052</t>
  </si>
  <si>
    <t>HUB - GASTO</t>
  </si>
  <si>
    <t>29400009-0003</t>
  </si>
  <si>
    <t>CONECTOR HUB DE 16 PUERTOS CNET</t>
  </si>
  <si>
    <t>29401001-0094</t>
  </si>
  <si>
    <t>ADAPTADOR USB A RED ETHERNET</t>
  </si>
  <si>
    <t>32201</t>
  </si>
  <si>
    <t>SERVICIO DE ARRENDAMIENTO DE INMUEBLE QUE OCUPAN LAS OFICINAS DE LA 01 JUNTA DISTRITAL EJECUTIVA CORRESPONDIENTE AL MES DE AGOSTO</t>
  </si>
  <si>
    <t>009/2023</t>
  </si>
  <si>
    <t>ADJUDICACION DIRECTA</t>
  </si>
  <si>
    <t>SERVICIO DE ARRENDAMIENTO INMUEBLE DEL MODULO DE ATENCIËN CIUDADANA 100151  DE LA 01 JDE EN DURANGO CORRESPONDIENTE AL MES DE AGOSTO DE 2023</t>
  </si>
  <si>
    <t>007/2020</t>
  </si>
  <si>
    <t>SERVICIO ARRENDAMIENTO DE INMUEBLE PARA MAC 100153 UICADO EN EL SALTO PUEBLO NUEVO DURANGO CORRESPONDIENTE AL MES DE AGOSTO</t>
  </si>
  <si>
    <t>01/2023/01JDE</t>
  </si>
  <si>
    <t>ARRENDAMIENTO INMUEBLE DEL MODULO DE ATENCION CIUDADANA 100152  UBICADO EN SANTIAGO PAPASQUIARO DURANGO CORRESPONDIENTE AL MES DE JULIO DEL AÑO 2023</t>
  </si>
  <si>
    <t>002/2023</t>
  </si>
  <si>
    <t>32601</t>
  </si>
  <si>
    <t>SERVICIOS DE ARRENDAMIENTO</t>
  </si>
  <si>
    <t>SERVICIO DE ARRENDAMIENTO FOTOCOPIADORAS PARA EL INMUEBLE DE LA JUNTA DISTRITAL EJECUTIVA 01 AGOSTO DE 2023</t>
  </si>
  <si>
    <t>33602</t>
  </si>
  <si>
    <t>ARRENDAMIENTO PENSION PARQUE VEHICULAR DE LA 01 JDE CORRESPONDIENTE AL MES DE AGOSTO 2023</t>
  </si>
  <si>
    <t>INE/SERV/003/2023</t>
  </si>
  <si>
    <t>SERVICIO REPRODUCCION DE CARTELES PARA DIFUSION DE DISTRITACION ELECTORAL EN MODULOS DE ATENCION CIUDADANA</t>
  </si>
  <si>
    <t>33801</t>
  </si>
  <si>
    <t>SERVICIOS DE VIGILANCIA</t>
  </si>
  <si>
    <t>SERVICIO DE VIGILANCIA EN LAS OFICINAS DE LA 01 JDE EN DURANGO CORRESPONDIENTE AL MES DE AGOSTO DEL AÑO 2023</t>
  </si>
  <si>
    <t>INE/SERV/006/2023</t>
  </si>
  <si>
    <t>SERVICIO DE VIGILANCIA EN EL MODULO DE ATENCION CIUDADANA 100151 EN DURANGO CORRESPONDIENTE AL MES DE AGOSTO DEL AÐO 2023</t>
  </si>
  <si>
    <t>INE/SERV/007/2023</t>
  </si>
  <si>
    <t>35501</t>
  </si>
  <si>
    <t>MANTENIMIENTO Y CONSERVACION DE VEHICULOS TERRESTRES, AEREOS, MARITIMOS, LACUSTRES Y FLUVIALES</t>
  </si>
  <si>
    <t>SERVICIO DE LAVADO DE VEHICULOS PARA PARQUE VEHICULAR DE MODULOS DE ATENCION CIUDADANA ITINERANTES DE LA 01 JUNTA DISTRITAL EJECUTIVA DEL INE EN DURANGO</t>
  </si>
  <si>
    <t>35801</t>
  </si>
  <si>
    <t>SERVICIOS DE LAVANDERIA, LIMPIEZA E HIGIENE</t>
  </si>
  <si>
    <t>SERVICIO DE LIMPIEZA PARA INMUEBLE DE LA JUNTA DISTRITAL EJECUTIVA CORRESPONDIENTE AL MES DE AGOSTO</t>
  </si>
  <si>
    <t>INE/004/2023</t>
  </si>
  <si>
    <t>SERVICIO DE LIMPIEZA PARA INMUEBLE DE MODULO FIJO DE ATENCION CIUDADANA 100151 EN DURANGO CORRESPONDIENTE AL MES DE AGOSTO DEL AÑO 2023</t>
  </si>
  <si>
    <t>INE/SERV/005/2023</t>
  </si>
  <si>
    <t>SERVICIO DE LIMPIEZA DEL MODULO DE ATENCION CIUDADANA 100152 EN  SANTIAGO PAPASQUIARO DURANGO CORRESPONDIENTE AL  MES DE AGOSTO DEL AÑO 2023</t>
  </si>
  <si>
    <t>INE/SERV/08/2023</t>
  </si>
  <si>
    <t>39202</t>
  </si>
  <si>
    <t>OTROS IMPUESTOS Y DERECHOS</t>
  </si>
  <si>
    <t>PEAJES PARA ACTIVIDADES EN CAMPO PARA SUPERVICION DE MODULOS DE ATENCION CIUDADANA</t>
  </si>
  <si>
    <t>DG02</t>
  </si>
  <si>
    <t>Arrendamiento de edificios y locales</t>
  </si>
  <si>
    <t>ARRENDAMIENTO INMUEBLE JDE AGOSTO</t>
  </si>
  <si>
    <t>007/2023</t>
  </si>
  <si>
    <t>ADJUDICACIÓN DIRECTA</t>
  </si>
  <si>
    <t>ARRENDAMIENTO INMUEBLE MAC AGOSTO</t>
  </si>
  <si>
    <t>008/2021</t>
  </si>
  <si>
    <t>Servicios de lavandería, limpieza e higiene</t>
  </si>
  <si>
    <t>SERVICIO DE LIMPIEZA JDE AGOSTO</t>
  </si>
  <si>
    <t>003/2023</t>
  </si>
  <si>
    <t>SERVICIO DE LIMPIEZA MAC AGOSTO</t>
  </si>
  <si>
    <t>004/2023</t>
  </si>
  <si>
    <t>B00PE01</t>
  </si>
  <si>
    <t>Otros servicios comerciales</t>
  </si>
  <si>
    <t>SERVICIO DE FOTOCOPIADO AGOSTO</t>
  </si>
  <si>
    <t>006/2023</t>
  </si>
  <si>
    <t xml:space="preserve">Servicio de vigilancia </t>
  </si>
  <si>
    <t>SERVICIO DE VIGILANCIA JDE AGOSTO</t>
  </si>
  <si>
    <t>043</t>
  </si>
  <si>
    <t>F13201A</t>
  </si>
  <si>
    <t>35101</t>
  </si>
  <si>
    <t>Mantenimiento y conservación de inmuebles</t>
  </si>
  <si>
    <t>SUMINISTRO E INSTALACION DE PUERTA EN BODEGA ELECTORAL</t>
  </si>
  <si>
    <t>R009</t>
  </si>
  <si>
    <t>067</t>
  </si>
  <si>
    <t>31602</t>
  </si>
  <si>
    <t>Servicios de telecomunicaciones</t>
  </si>
  <si>
    <t>SERVICIO DE TV CABLE CEVEM AGOSTO</t>
  </si>
  <si>
    <t>Combustibles, lubricantes y aditivos para vehículos
terrestres, aéreos, marítimos, lacustres y fluviales destinados a
servicios públicos y la operación de programas públicos</t>
  </si>
  <si>
    <t>26103</t>
  </si>
  <si>
    <t>Combustibles, lubricantes y aditivos para vehículos
terrestres, aéreos, marítimos, lacustres y fluviales destinados a
servicios administrativos</t>
  </si>
  <si>
    <t>Materiales y útiles de oficina</t>
  </si>
  <si>
    <t>21100083-0009</t>
  </si>
  <si>
    <t>SERVILLETAS DESECHABLES 500 PiezaS</t>
  </si>
  <si>
    <t>21100132-0004</t>
  </si>
  <si>
    <t>PLATO DESECHABLE</t>
  </si>
  <si>
    <t>Productos alimenticios para el personal en las
instalaciones de las Unidades Responsables</t>
  </si>
  <si>
    <t>22104001-0072</t>
  </si>
  <si>
    <t>CREMA EN POLVO</t>
  </si>
  <si>
    <t>FRASCO</t>
  </si>
  <si>
    <t>22104001-0069</t>
  </si>
  <si>
    <t>AZUCAR</t>
  </si>
  <si>
    <t>21101001-0178</t>
  </si>
  <si>
    <t>CUCHARA SOPERA DESECHABLE</t>
  </si>
  <si>
    <t>21100132-0006</t>
  </si>
  <si>
    <t>TENEDOR DESECHABLE</t>
  </si>
  <si>
    <t>22104001-0150</t>
  </si>
  <si>
    <t>TE SURTIDO</t>
  </si>
  <si>
    <t>22104001-0087</t>
  </si>
  <si>
    <t>AGUA PURIFICADA 500 ml.</t>
  </si>
  <si>
    <t>22104001-0154</t>
  </si>
  <si>
    <t>GARRAFON  DE AGUA 20 LTS</t>
  </si>
  <si>
    <t>B00CV01</t>
  </si>
  <si>
    <t>21601</t>
  </si>
  <si>
    <t>Material de Limpieza</t>
  </si>
  <si>
    <t>21601001-0118</t>
  </si>
  <si>
    <t>TOALLAS ANTIBACTERIALES</t>
  </si>
  <si>
    <t>IMPRESION A COLOR DE CONVOCATORIAS</t>
  </si>
  <si>
    <t>Refacciones y accesorios para equipo de cómputo y
telecomunicaciones.</t>
  </si>
  <si>
    <t>Refacciones y accesorios menores de mobiliario y equipo
de administración, educacional y recreativo</t>
  </si>
  <si>
    <t>29301001-0028</t>
  </si>
  <si>
    <t>SILLA SECRETARIAL CON RODAJAS - GASTO</t>
  </si>
  <si>
    <t>29301001-0144</t>
  </si>
  <si>
    <t>LLANTA PARA DIABLO DE CARGA</t>
  </si>
  <si>
    <t>29100034-0001</t>
  </si>
  <si>
    <t>FLEXOMETRO (CINTA METRICA)</t>
  </si>
  <si>
    <t>21100023-0002</t>
  </si>
  <si>
    <t>REGISTRADOR  LEFORT T/CARTA</t>
  </si>
  <si>
    <t>21101001-0086</t>
  </si>
  <si>
    <t>FOLDER T/C</t>
  </si>
  <si>
    <t>21101001-0087</t>
  </si>
  <si>
    <t>FOLDER T/O</t>
  </si>
  <si>
    <t>21101001-0080</t>
  </si>
  <si>
    <t>PAPEL BOND T/C COLOR</t>
  </si>
  <si>
    <t>21101001-0384</t>
  </si>
  <si>
    <t>TIJERAS DE PUNTA ROMA</t>
  </si>
  <si>
    <t>21100041-0039</t>
  </si>
  <si>
    <t>LIBRETA F/FRANCESA PASTA DURA</t>
  </si>
  <si>
    <t>21100031-0002</t>
  </si>
  <si>
    <t>ORGANITODO GIRATORIO P/ESCRITORIO</t>
  </si>
  <si>
    <t>B00PE02</t>
  </si>
  <si>
    <t>21100017-0010</t>
  </si>
  <si>
    <t>CAJA DE PLASTICO (VARIAS MEDIDAS)</t>
  </si>
  <si>
    <t>21100033-0007</t>
  </si>
  <si>
    <t>CINTA CANELA TRANSPARENTE</t>
  </si>
  <si>
    <t>21100081-0062</t>
  </si>
  <si>
    <t>ETIQUETA LASER-JET 8.5 X 11</t>
  </si>
  <si>
    <t>21100036-0002</t>
  </si>
  <si>
    <t>CLIP ESTANDAR # 2</t>
  </si>
  <si>
    <t>21100013-0022</t>
  </si>
  <si>
    <t>MARCADOR TINTA PERMANENTE NEGRO</t>
  </si>
  <si>
    <t>21100013-0023</t>
  </si>
  <si>
    <t>MARCADOR TINTA PERMANENTE ROJO</t>
  </si>
  <si>
    <t>21100013-0019</t>
  </si>
  <si>
    <t>MARCADOR TINTA PERMANENTE AZUL</t>
  </si>
  <si>
    <t>21100013-0030</t>
  </si>
  <si>
    <t>MARCATEXTO ROSA</t>
  </si>
  <si>
    <t>21100003-0003</t>
  </si>
  <si>
    <t>SACAPUNTAS MANUAL (METALICO)</t>
  </si>
  <si>
    <t>21100031-0001</t>
  </si>
  <si>
    <t>CHAROLA ORGANITODO</t>
  </si>
  <si>
    <t>21100091-0001</t>
  </si>
  <si>
    <t>PEGAMENTO ADHESIVO T/ LAPIZ</t>
  </si>
  <si>
    <t>21101001-0392</t>
  </si>
  <si>
    <t>21101001-0256</t>
  </si>
  <si>
    <t>BOLIGRAFO PUNTO MEDIANO</t>
  </si>
  <si>
    <t>21100041-0037</t>
  </si>
  <si>
    <t>LIBRETA F/FRANCESA</t>
  </si>
  <si>
    <t>21101001-0130</t>
  </si>
  <si>
    <t>QUITA GRAPAS VERTICAL</t>
  </si>
  <si>
    <t>21100087-0022</t>
  </si>
  <si>
    <t>PAPEL BOND T/OFICIO  C/5000 hjs.</t>
  </si>
  <si>
    <t>21100074-0001</t>
  </si>
  <si>
    <t>BICOLOR</t>
  </si>
  <si>
    <t>21100081-0011</t>
  </si>
  <si>
    <t>BLOCK DE NOTAS POST-IT NEON 2027</t>
  </si>
  <si>
    <t>DG03</t>
  </si>
  <si>
    <t>SERVICIO DE LIMPIEZA DE LA 03 JUNTA DISTRITAL EJECUTIVA CORRESPONDIENTE AL MES DE AGOSTO DE 2023.</t>
  </si>
  <si>
    <t>INE/JD03/DGO/03/2023</t>
  </si>
  <si>
    <t>SERVICIO</t>
  </si>
  <si>
    <t>SERVICIO DE LIMPIEZA DEL MAC 100352 EN LERDO, CORRESPONDIENTE AL MES DE AGOSTO DE 2023.</t>
  </si>
  <si>
    <t>INE/JD03/DGO/04/2023</t>
  </si>
  <si>
    <t>SERVICIO DE VIGILANCIA DEL EDIFICIO QUE ALBERGABA LA 03 JUNTA DISTRITAL EJECUTIVA, EN GUADALUPE VICTORIA, DGO., CORRESPONDIENTE AL MES DE AGOSTO.</t>
  </si>
  <si>
    <t>PAGO DE SERVICIO DE PENSIÓN PARA LOS VEHÍCULOS DE LA 03 JUNTA DISTRITAL EJECUTIVA, CORRESPONDIENTE AL MES DE AGOSTO DE 2023, EN GUADALUPE VICTORIA, DGO.</t>
  </si>
  <si>
    <t>ARRENDAMIENTO DE MAQUINARIA Y EQUIPO</t>
  </si>
  <si>
    <t>SERVICIO DE ARRENDAMIENTO DE COPIADORAS MULTIFUNCIONALES PARA LA 03 JUNTA DISTRITAL EJECUTIVA CORRESPONDIENTES AL MES DE AGOSTO DE 2023</t>
  </si>
  <si>
    <t>INE/JD03/DGO/05/2023</t>
  </si>
  <si>
    <t>ARRENDAMIENTO DEL LUGAR QUE OCUPA EL MÓDULO DE ATENCIÓN CIUDADANA 100352 DE TIPO FIJO ADICIONAL, EN LERDO, DGO., CORRESPONDIENTE AL MES DE AGOSTO DE 2023</t>
  </si>
  <si>
    <t>INE/JD03/DGO/08/2021</t>
  </si>
  <si>
    <t>34701</t>
  </si>
  <si>
    <t>FLETES Y MANIOBRAS</t>
  </si>
  <si>
    <t>SERVICIO DE MUDANZA PARA EL MÓDULO DE ATENCIÓN CIUDADANA 100351 EN GUADALUPE VICTORIA, DURANGO, POR MOTIVO DE LA DISTRITACIÓN.</t>
  </si>
  <si>
    <t>33901</t>
  </si>
  <si>
    <t>COMISIÓN VALES DE COMBUSTIBLE</t>
  </si>
  <si>
    <t>COMBUSTIBLE LUBRICANTES Y ADITIVOS PARA VEHICULOS TERRESTRES AEREOS MARITIMOS LACUSTRES Y FLUVIALES DESTINADOS PARA SERVICIOS PUBLICOS Y LA OPERACIÓN DE PROGRAMAS PUBLICOS</t>
  </si>
  <si>
    <t xml:space="preserve">VALE DE GASOLINA DE $100 PESOS </t>
  </si>
  <si>
    <t>COMBUSTIBLE LUBRICANTES Y ADITIVOS PARA VEHICULOS TERRESTRES AEREOS MARITIMOS LACUSTRES Y FLUVIALES DESTINADOS A SERVICIOS ADMINISTRATIVOS</t>
  </si>
  <si>
    <t>ARRENDAMIENTO DEL EDIFICIO QUE ALBERGA LA 03 JUNTA DISTRITAL EJECUTIVA, CORRESPONDIENTE AL MES DE AGOSTO DE 2023.</t>
  </si>
  <si>
    <t>INE/JD03/DGO/01/2023</t>
  </si>
  <si>
    <t>MATERIAL ELÉCTRICO Y ELECTRÓNICO</t>
  </si>
  <si>
    <t>24601001-0149</t>
  </si>
  <si>
    <t>MUFA</t>
  </si>
  <si>
    <t>24601001-0152</t>
  </si>
  <si>
    <t>TUBO GALVANIZADO</t>
  </si>
  <si>
    <t>24601001-0255</t>
  </si>
  <si>
    <t>CAJA PARA REGISTRO ELECTRICO</t>
  </si>
  <si>
    <t>24601001-0012</t>
  </si>
  <si>
    <t>COPLE</t>
  </si>
  <si>
    <t>24600017-0021</t>
  </si>
  <si>
    <t>CONECTOR ELECTRICO</t>
  </si>
  <si>
    <t>24601001-0257</t>
  </si>
  <si>
    <t>COPLE RECTO GALVANIZADO</t>
  </si>
  <si>
    <t>24601001-0198</t>
  </si>
  <si>
    <t>CURVA CONDUIT PARED DELGADA -</t>
  </si>
  <si>
    <t>24901</t>
  </si>
  <si>
    <t>OTROS MATERIALES Y ARTÍCULOS DE CONSTRUCCIÓN Y REPARACIÓN</t>
  </si>
  <si>
    <t>24900002-0006</t>
  </si>
  <si>
    <t>ABRAZADERA</t>
  </si>
  <si>
    <t>24901001-0056</t>
  </si>
  <si>
    <t>TAQUETE DE EXPANSION</t>
  </si>
  <si>
    <t>24701</t>
  </si>
  <si>
    <t>ARTÍCULOS METÁLICOS PARA CONSTRUCCIÓN</t>
  </si>
  <si>
    <t>24701001-0027</t>
  </si>
  <si>
    <t>VARILLA ROSCADA</t>
  </si>
  <si>
    <t>24700018-0001</t>
  </si>
  <si>
    <t>TORNILLO (VARIOS)</t>
  </si>
  <si>
    <t>24701001-0065</t>
  </si>
  <si>
    <t>BARRA UNICANAL</t>
  </si>
  <si>
    <t>24700014-0001</t>
  </si>
  <si>
    <t>RONDANA</t>
  </si>
  <si>
    <t>24700021-0001</t>
  </si>
  <si>
    <t>CODO GALVANIZADO</t>
  </si>
  <si>
    <t>MATERIAL Y ÚTILES DE OFICINA</t>
  </si>
  <si>
    <t>21100033-0006</t>
  </si>
  <si>
    <t>CINTA CANELA 48 X 50</t>
  </si>
  <si>
    <t>29601</t>
  </si>
  <si>
    <t>REFACCIONES Y ACCESORIOS MENORES DE EQUIPO DE TRANSPORTE</t>
  </si>
  <si>
    <t>29601001-0107</t>
  </si>
  <si>
    <t>LLANTA 225/75 R16</t>
  </si>
  <si>
    <t xml:space="preserve"> MANTENIMIENTO Y CONSERVACIÓN DE VEHÍCULOS TERRESTRES, AÉREOS, MARITIMOS, LACUSTRES Y FLUVIALES.</t>
  </si>
  <si>
    <t>ALINEACIÓN Y BALANCEO VEHÍCULO H100</t>
  </si>
  <si>
    <t>DG04</t>
  </si>
  <si>
    <t>-</t>
  </si>
  <si>
    <t>21100081-0012</t>
  </si>
  <si>
    <t>BLOCK DE NOTAS POST-IT DE COLORES</t>
  </si>
  <si>
    <t>21100087-0015</t>
  </si>
  <si>
    <t>PAPEL BOND T/CARTA C/5000 hjs.</t>
  </si>
  <si>
    <t>MATERIAL DE LIMPIEZA</t>
  </si>
  <si>
    <t>21600010-0001</t>
  </si>
  <si>
    <t>AJAX AMONIA</t>
  </si>
  <si>
    <t>21600022-0004</t>
  </si>
  <si>
    <t>JABON DETERGENTE EN POLVO  1 kg.</t>
  </si>
  <si>
    <t>21601001-0013</t>
  </si>
  <si>
    <t>PAPEL HIGIENICO</t>
  </si>
  <si>
    <t>21601001-0008</t>
  </si>
  <si>
    <t>ABRILLANTADOR Y QUITA POLVO PARA MUEBLES</t>
  </si>
  <si>
    <t>21600019-0001</t>
  </si>
  <si>
    <t>GUANTES DE HULE P/LIMPieza</t>
  </si>
  <si>
    <t>PAR</t>
  </si>
  <si>
    <t>21600006-0020</t>
  </si>
  <si>
    <t>BOLSA DE PLASTICO P/BASURA 50X70</t>
  </si>
  <si>
    <t>21600006-0021</t>
  </si>
  <si>
    <t>BOLSA DE PLASTICO P/BASURA 70X90</t>
  </si>
  <si>
    <t>21600006-0022</t>
  </si>
  <si>
    <t>BOLSA DE PLASTICO P/BASURA 90X1.20</t>
  </si>
  <si>
    <t>21600017-0001</t>
  </si>
  <si>
    <t>FIBRA NEGRA SCOTCH - BRITE</t>
  </si>
  <si>
    <t>21601001-0017</t>
  </si>
  <si>
    <t>TOALLA INTERDOBLADA</t>
  </si>
  <si>
    <t>22104001-0090</t>
  </si>
  <si>
    <t>AGUA PURIFICADA 500 ML.</t>
  </si>
  <si>
    <t>COMBUSTIBLES, LUBRICANTES Y ADITIVOS PARA VEHÍCULOS TERRESTRES, AÉREOS, MARÍTIMOS, LACUSTRES Y FLUVIALES DESTINADOS A SERVICIOS ADMINISTRATIVOS</t>
  </si>
  <si>
    <t>26103001-0017</t>
  </si>
  <si>
    <t>VALE DE GASOLINA DE $500 PESOS - SERVICIOS ADMINISTRATIVOS</t>
  </si>
  <si>
    <t>26103001-0019</t>
  </si>
  <si>
    <t>VALE DE GASOLINA DE $400 PESOS - SERVICIOS ADMINISTRATIVOS</t>
  </si>
  <si>
    <t>119</t>
  </si>
  <si>
    <t>21601001-0006</t>
  </si>
  <si>
    <t>DESINFECTANTE EN AEROSOL</t>
  </si>
  <si>
    <t>21601001-0057</t>
  </si>
  <si>
    <t>PASTILLA DE CLORO</t>
  </si>
  <si>
    <t>21601001-0002</t>
  </si>
  <si>
    <t>CLORO</t>
  </si>
  <si>
    <t>21601001-0012</t>
  </si>
  <si>
    <t>PINOL</t>
  </si>
  <si>
    <t>21600007-0003</t>
  </si>
  <si>
    <t>DESINFECTANTE LIMPIADOR  (FABULOSO)</t>
  </si>
  <si>
    <t>SERVICIO DE FOTOCOPIADORA AL MES DE AGOSTO DEL 2023 EN LA 04 JUNTA DISTRITAL EJECUTIVA</t>
  </si>
  <si>
    <t>INE/SAAS/005/2023</t>
  </si>
  <si>
    <t>ANUAL</t>
  </si>
  <si>
    <t>SUMINISTRO Y REPARACION DE CHAPA EN PUERTA DE BODEGA DE VOCALIA DE CAPACITACION y WC DE LA 04 JUNTA DISTRITAL EJECUTIVA</t>
  </si>
  <si>
    <t>31301</t>
  </si>
  <si>
    <t>SERVICIO DE AGUA</t>
  </si>
  <si>
    <t>SERVICIO DE AGUA POTABLE PARA LAS INSTALACIONES DE LA 04 JUNTA DISTRITAL EJECUTIVA</t>
  </si>
  <si>
    <t>SERVICIO DE ARRENDAMIENTO DEL EDIFICIO QUE OCUPA LA 04 JUNTA DISTRITAL EJECUTIVA AL MES DE AGOSTO DEL 2023</t>
  </si>
  <si>
    <t>INE/SAAS/007/2020</t>
  </si>
  <si>
    <t>PLURIANUAL</t>
  </si>
  <si>
    <t>SERVICIOS DE LAVANDERÍA, LIMPIEZA E HIGIENE</t>
  </si>
  <si>
    <t>SERVICIO DE LIMPIEZA EN LAS INSTALACIONES DE LA 04 JUNTA DISTRITAL EJECUTIVA AL MES DE AGOSTO DEL 2023</t>
  </si>
  <si>
    <t>INE/SAAS/003/2023</t>
  </si>
  <si>
    <t>SEVICIO DE VIGILANCIA</t>
  </si>
  <si>
    <t>SERVICIO DE VIGILANCIA EN LAS INSTALACIONES DE LA 04 JUNTA DISTRITAL EJECUTIVA AL MES DE AGOSTO DEL 2023</t>
  </si>
  <si>
    <t>INE/SAAS/004/2023</t>
  </si>
  <si>
    <t>21100016-0001</t>
  </si>
  <si>
    <t>BROCHE BACCO</t>
  </si>
  <si>
    <t>21100040-0004</t>
  </si>
  <si>
    <t>CORRECTOR LIQUIDO (ESCOBETILLA)</t>
  </si>
  <si>
    <t>21100013-0005</t>
  </si>
  <si>
    <t>BOLIGRAFO TINTA AZUL</t>
  </si>
  <si>
    <t>21100013-0006</t>
  </si>
  <si>
    <t>BOLIGRAFO TINTA NEGRO</t>
  </si>
  <si>
    <t>21100013-0007</t>
  </si>
  <si>
    <t>BOLIGRAFO TINTA ROJO</t>
  </si>
  <si>
    <t>21100033-0035</t>
  </si>
  <si>
    <t>CINTA MASKING TAPE  24 X 50</t>
  </si>
  <si>
    <t>21100041-0069</t>
  </si>
  <si>
    <t>LIBRETA F/FRANCESA P/DURA RAYADA C/INDICE</t>
  </si>
  <si>
    <t>21100087-0021</t>
  </si>
  <si>
    <t>PAPEL BOND T/OFICIO  C/500 hjs.</t>
  </si>
  <si>
    <t>21100053-0003</t>
  </si>
  <si>
    <t>CERA PARA CONTAR (CUENTA FACIL)</t>
  </si>
  <si>
    <t>21401</t>
  </si>
  <si>
    <t>MATERIALES Y ÚTILES PARA EL PROCESAMIENTO EN EQUIPOS Y BIENES INFORMÁTICOS</t>
  </si>
  <si>
    <t>21400008-0006</t>
  </si>
  <si>
    <t>AIRE COMPRIMIDO PROPELENTE</t>
  </si>
  <si>
    <t>21601001-0125</t>
  </si>
  <si>
    <t>TOALLAS HUMEDAS DESINFECTANTES</t>
  </si>
  <si>
    <t>21600018-0005</t>
  </si>
  <si>
    <t>FRANELA</t>
  </si>
  <si>
    <t>METRO</t>
  </si>
  <si>
    <t>21600022-0013</t>
  </si>
  <si>
    <t>LIMPIA VIDRIOS</t>
  </si>
  <si>
    <t>21601001-0016</t>
  </si>
  <si>
    <t>21600032-0004</t>
  </si>
  <si>
    <t>TRAPEADOR DE ALGODON GRANDE</t>
  </si>
  <si>
    <t>21601001-0018</t>
  </si>
  <si>
    <t>PAPEL TOALLA  EN ROLLO</t>
  </si>
  <si>
    <t>21601001-0032</t>
  </si>
  <si>
    <t>FUNDA PARA MOP</t>
  </si>
  <si>
    <t>21600032-0007</t>
  </si>
  <si>
    <t>JUEGO DE MOPS</t>
  </si>
  <si>
    <t>21600017-0002</t>
  </si>
  <si>
    <t>FIBRA VERDE SCOTCH - BRITE</t>
  </si>
  <si>
    <t>MEDICINAS Y PRODUCTOS FARMACÉUTICOS</t>
  </si>
  <si>
    <t>25300002-0040</t>
  </si>
  <si>
    <t>NAPROXENO CON 20</t>
  </si>
  <si>
    <t>25300002-0138</t>
  </si>
  <si>
    <t>IBUPROFENO TABLETAS</t>
  </si>
  <si>
    <t>25300006-0001</t>
  </si>
  <si>
    <t>MELOX PLUS C/48 TAB</t>
  </si>
  <si>
    <t>25300002-0038</t>
  </si>
  <si>
    <t>ASPIRINA C/100</t>
  </si>
  <si>
    <t>25300006-0004</t>
  </si>
  <si>
    <t>PEPTO-BISMOL SUSP.</t>
  </si>
  <si>
    <t>25300010-0009</t>
  </si>
  <si>
    <t>ALCOHOL (ANTISEPTICOS) 500 ML.</t>
  </si>
  <si>
    <t>25301001-0049</t>
  </si>
  <si>
    <t>BUTILHIOSCINA 10 MG</t>
  </si>
  <si>
    <t>MATERIALES, ACCESORIOS Y SUMINISTROS MÉDICOS</t>
  </si>
  <si>
    <t>REFACCIONES Y ACCESORIOS PARA EQUIPO DE CÓMPUTO Y TELECOMUNICACIONES</t>
  </si>
  <si>
    <t>21401001-0155</t>
  </si>
  <si>
    <t>ALCOHOL ISOPROPILICO PARA LIMPIEZA DE EQUIPO DE COMPUTO</t>
  </si>
  <si>
    <t>21600022-0017</t>
  </si>
  <si>
    <t>JABON P/MANOS (SHAMPOO) 1 LITRO</t>
  </si>
  <si>
    <t>25401001-0140</t>
  </si>
  <si>
    <t>GEL ANTIBACTERIAL</t>
  </si>
  <si>
    <t>LITRO</t>
  </si>
  <si>
    <t>SERVICIO DE AGUA POTABLE PARA EL MODULO DE ATENCION CIUDADANA 100451</t>
  </si>
  <si>
    <t>SERVICIO DE REPARACION DE VENTANAS DEL MAC 100452</t>
  </si>
  <si>
    <t>35701</t>
  </si>
  <si>
    <t>MANTENIMIENTO Y CONSERVACIÓN DE MAQUINARIA Y EQUIPO</t>
  </si>
  <si>
    <t>MANTENIMIENTO DE DOS UNIDADES TIPO MINISPLIT UBICADAS EN EL MAC 100451</t>
  </si>
  <si>
    <t>SERVICIO DE ARRENDAMIENTO DEL EDIFICIO QUE OCUPA EL MODULO DE ATENCION CIUDADANA 100451 AL MES DE AGOSTO DEL 2023</t>
  </si>
  <si>
    <t>INE/SAAS/002/2023</t>
  </si>
  <si>
    <t>SERVICIO DE ARRENDAMIENTO DEL EDIFICIO QUE OCUPA EL MODULO DE ATENCION CIUDADANA 100452 AL MES DE AGOSTO DEL 2023</t>
  </si>
  <si>
    <t>INE/SAAS/001/2023</t>
  </si>
  <si>
    <t>SERVICIO DE VIGILANCIA EN EN LOS MODULOS DE ATENCION CIUDADANA 100451 Y 100452 AL MES DE AGOSTO DEL 2023</t>
  </si>
  <si>
    <t>SERVICIO DE LIMPIEZA EN LOS MAC 100451 Y 100452 DE LA 04 JUNTA DISTRITAL AL MES DE AGOSTO DEL 2023</t>
  </si>
  <si>
    <t>SUBDELEGACIONAL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</si>
</sst>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&quot;$&quot;* #,##0_-;\-&quot;$&quot;* #,##0_-;_-&quot;$&quot;* &quot;-&quot;??_-;_-@_-"/>
    <numFmt numFmtId="165" formatCode="#,##0_ ;[Red]\-#,##0\ "/>
    <numFmt numFmtId="166" formatCode="&quot;$&quot;#,##0.00"/>
  </numFmts>
  <fonts count="1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sz val="8"/>
      <name val="Calibri"/>
      <family val="2"/>
      <scheme val="minor"/>
    </font>
    <font>
      <sz val="11"/>
      <color theme="1"/>
      <name val="Arial"/>
      <family val="2"/>
    </font>
    <font>
      <sz val="11"/>
      <name val="Arial"/>
      <family val="2"/>
    </font>
    <font>
      <b/>
      <sz val="20"/>
      <color theme="1"/>
      <name val="Arial"/>
      <family val="2"/>
    </font>
    <font>
      <b/>
      <sz val="18"/>
      <color theme="1"/>
      <name val="Arial"/>
      <family val="2"/>
    </font>
    <font>
      <b/>
      <sz val="12"/>
      <color theme="0"/>
      <name val="Arial"/>
      <family val="2"/>
    </font>
    <font>
      <sz val="11"/>
      <color indexed="8"/>
      <name val="Arial"/>
      <family val="2"/>
    </font>
    <font>
      <b/>
      <sz val="11"/>
      <color theme="0"/>
      <name val="Arial"/>
      <family val="2"/>
    </font>
    <font>
      <b/>
      <sz val="11"/>
      <color theme="0"/>
      <name val="Calibri"/>
      <family val="2"/>
      <scheme val="minor"/>
    </font>
    <font>
      <sz val="11"/>
      <color rgb="FF00000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621950"/>
        <bgColor indexed="64"/>
      </patternFill>
    </fill>
  </fills>
  <borders count="9">
    <border>
      <left/>
      <right/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rgb="FF000000"/>
      </right>
      <top/>
      <bottom style="thin">
        <color rgb="FF000000"/>
      </bottom>
      <diagonal/>
    </border>
  </borders>
  <cellStyleXfs count="7">
    <xf numFmtId="0" fontId="0" fillId="0" borderId="0"/>
    <xf numFmtId="44" fontId="1" fillId="0" borderId="0" applyFont="0" applyFill="0" applyBorder="0" applyAlignment="0" applyProtection="0"/>
    <xf numFmtId="0" fontId="1" fillId="0" borderId="0"/>
    <xf numFmtId="0" fontId="2" fillId="0" borderId="0"/>
    <xf numFmtId="43" fontId="3" fillId="0" borderId="0" applyNumberFormat="0" applyFill="0" applyBorder="0" applyAlignment="0" applyProtection="0"/>
    <xf numFmtId="0" fontId="3" fillId="0" borderId="0"/>
    <xf numFmtId="0" fontId="1" fillId="0" borderId="0"/>
  </cellStyleXfs>
  <cellXfs count="95">
    <xf numFmtId="0" fontId="0" fillId="0" borderId="0" xfId="0"/>
    <xf numFmtId="0" fontId="5" fillId="0" borderId="0" xfId="0" applyFont="1"/>
    <xf numFmtId="0" fontId="7" fillId="0" borderId="0" xfId="2" applyFont="1"/>
    <xf numFmtId="0" fontId="9" fillId="2" borderId="1" xfId="3" applyFont="1" applyFill="1" applyBorder="1" applyAlignment="1">
      <alignment horizontal="center" vertical="center" wrapText="1"/>
    </xf>
    <xf numFmtId="1" fontId="9" fillId="2" borderId="1" xfId="3" applyNumberFormat="1" applyFont="1" applyFill="1" applyBorder="1" applyAlignment="1">
      <alignment horizontal="center" vertical="center" wrapText="1"/>
    </xf>
    <xf numFmtId="0" fontId="9" fillId="2" borderId="1" xfId="1" applyNumberFormat="1" applyFont="1" applyFill="1" applyBorder="1" applyAlignment="1">
      <alignment horizontal="center" vertical="center" wrapText="1"/>
    </xf>
    <xf numFmtId="3" fontId="9" fillId="2" borderId="1" xfId="3" applyNumberFormat="1" applyFont="1" applyFill="1" applyBorder="1" applyAlignment="1">
      <alignment horizontal="center" vertical="center" wrapText="1"/>
    </xf>
    <xf numFmtId="3" fontId="9" fillId="2" borderId="1" xfId="4" applyNumberFormat="1" applyFont="1" applyFill="1" applyBorder="1" applyAlignment="1">
      <alignment horizontal="center" vertical="center" wrapText="1"/>
    </xf>
    <xf numFmtId="0" fontId="5" fillId="0" borderId="0" xfId="0" applyFont="1" applyAlignment="1">
      <alignment horizontal="center" vertical="center"/>
    </xf>
    <xf numFmtId="3" fontId="10" fillId="3" borderId="2" xfId="2" applyNumberFormat="1" applyFont="1" applyFill="1" applyBorder="1" applyAlignment="1">
      <alignment horizontal="center" vertical="center" wrapText="1"/>
    </xf>
    <xf numFmtId="1" fontId="5" fillId="0" borderId="2" xfId="0" applyNumberFormat="1" applyFont="1" applyBorder="1" applyAlignment="1">
      <alignment horizontal="center" vertical="center"/>
    </xf>
    <xf numFmtId="0" fontId="5" fillId="3" borderId="2" xfId="0" applyFont="1" applyFill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41" fontId="11" fillId="4" borderId="0" xfId="1" applyNumberFormat="1" applyFont="1" applyFill="1" applyAlignment="1"/>
    <xf numFmtId="0" fontId="5" fillId="0" borderId="0" xfId="0" applyFont="1" applyAlignment="1">
      <alignment horizontal="left" vertical="center"/>
    </xf>
    <xf numFmtId="0" fontId="5" fillId="0" borderId="0" xfId="0" applyFont="1" applyAlignment="1">
      <alignment horizontal="left"/>
    </xf>
    <xf numFmtId="0" fontId="5" fillId="0" borderId="0" xfId="0" applyFont="1" applyAlignment="1">
      <alignment horizontal="center"/>
    </xf>
    <xf numFmtId="0" fontId="5" fillId="0" borderId="0" xfId="0" applyFont="1" applyAlignment="1"/>
    <xf numFmtId="0" fontId="6" fillId="3" borderId="2" xfId="0" applyFont="1" applyFill="1" applyBorder="1" applyAlignment="1">
      <alignment horizontal="center" vertical="center"/>
    </xf>
    <xf numFmtId="44" fontId="10" fillId="3" borderId="2" xfId="1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/>
    </xf>
    <xf numFmtId="0" fontId="5" fillId="0" borderId="2" xfId="0" applyFont="1" applyBorder="1"/>
    <xf numFmtId="164" fontId="10" fillId="3" borderId="2" xfId="1" applyNumberFormat="1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left" vertical="center"/>
    </xf>
    <xf numFmtId="4" fontId="10" fillId="0" borderId="2" xfId="2" applyNumberFormat="1" applyFont="1" applyFill="1" applyBorder="1" applyAlignment="1">
      <alignment horizontal="left" vertical="center"/>
    </xf>
    <xf numFmtId="0" fontId="5" fillId="3" borderId="0" xfId="0" applyFont="1" applyFill="1" applyBorder="1" applyAlignment="1">
      <alignment horizontal="center" vertical="center"/>
    </xf>
    <xf numFmtId="0" fontId="5" fillId="0" borderId="0" xfId="0" applyFont="1" applyBorder="1" applyAlignment="1">
      <alignment horizontal="center" vertical="center"/>
    </xf>
    <xf numFmtId="0" fontId="5" fillId="0" borderId="0" xfId="0" applyFont="1" applyBorder="1" applyAlignment="1">
      <alignment vertical="center"/>
    </xf>
    <xf numFmtId="0" fontId="5" fillId="3" borderId="0" xfId="0" applyFont="1" applyFill="1" applyBorder="1" applyAlignment="1">
      <alignment vertical="center"/>
    </xf>
    <xf numFmtId="49" fontId="5" fillId="0" borderId="2" xfId="0" applyNumberFormat="1" applyFont="1" applyBorder="1" applyAlignment="1">
      <alignment horizontal="center" vertical="center"/>
    </xf>
    <xf numFmtId="0" fontId="5" fillId="0" borderId="2" xfId="0" applyFont="1" applyBorder="1" applyAlignment="1">
      <alignment vertical="center"/>
    </xf>
    <xf numFmtId="0" fontId="5" fillId="0" borderId="2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wrapText="1"/>
    </xf>
    <xf numFmtId="0" fontId="5" fillId="0" borderId="4" xfId="0" applyFont="1" applyBorder="1"/>
    <xf numFmtId="0" fontId="5" fillId="3" borderId="0" xfId="0" applyFont="1" applyFill="1" applyAlignment="1">
      <alignment horizontal="center" vertical="center"/>
    </xf>
    <xf numFmtId="49" fontId="5" fillId="0" borderId="2" xfId="0" applyNumberFormat="1" applyFont="1" applyBorder="1" applyAlignment="1">
      <alignment vertical="center" wrapText="1"/>
    </xf>
    <xf numFmtId="0" fontId="5" fillId="0" borderId="2" xfId="0" applyFont="1" applyBorder="1" applyAlignment="1">
      <alignment horizontal="left" vertical="center" wrapText="1"/>
    </xf>
    <xf numFmtId="1" fontId="5" fillId="0" borderId="2" xfId="0" applyNumberFormat="1" applyFont="1" applyBorder="1" applyAlignment="1">
      <alignment horizontal="right" vertical="center"/>
    </xf>
    <xf numFmtId="165" fontId="5" fillId="0" borderId="2" xfId="0" applyNumberFormat="1" applyFont="1" applyBorder="1" applyAlignment="1">
      <alignment vertical="center"/>
    </xf>
    <xf numFmtId="49" fontId="5" fillId="0" borderId="2" xfId="0" applyNumberFormat="1" applyFont="1" applyBorder="1"/>
    <xf numFmtId="0" fontId="5" fillId="0" borderId="2" xfId="0" applyFont="1" applyBorder="1" applyAlignment="1">
      <alignment horizontal="left"/>
    </xf>
    <xf numFmtId="49" fontId="5" fillId="0" borderId="2" xfId="0" applyNumberFormat="1" applyFont="1" applyBorder="1" applyAlignment="1">
      <alignment wrapText="1"/>
    </xf>
    <xf numFmtId="166" fontId="5" fillId="0" borderId="2" xfId="0" applyNumberFormat="1" applyFont="1" applyBorder="1"/>
    <xf numFmtId="49" fontId="5" fillId="0" borderId="2" xfId="0" applyNumberFormat="1" applyFont="1" applyBorder="1" applyAlignment="1">
      <alignment horizontal="left" wrapText="1"/>
    </xf>
    <xf numFmtId="166" fontId="5" fillId="0" borderId="2" xfId="0" applyNumberFormat="1" applyFont="1" applyBorder="1" applyAlignment="1">
      <alignment vertical="center"/>
    </xf>
    <xf numFmtId="0" fontId="5" fillId="0" borderId="5" xfId="0" applyFont="1" applyBorder="1"/>
    <xf numFmtId="0" fontId="5" fillId="0" borderId="6" xfId="0" applyFont="1" applyBorder="1"/>
    <xf numFmtId="0" fontId="5" fillId="0" borderId="2" xfId="0" applyFont="1" applyBorder="1" applyAlignment="1">
      <alignment horizontal="center"/>
    </xf>
    <xf numFmtId="49" fontId="5" fillId="0" borderId="5" xfId="0" applyNumberFormat="1" applyFont="1" applyBorder="1"/>
    <xf numFmtId="0" fontId="6" fillId="0" borderId="2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4" fontId="10" fillId="0" borderId="2" xfId="2" applyNumberFormat="1" applyFont="1" applyBorder="1" applyAlignment="1">
      <alignment horizontal="left" vertical="center" wrapText="1"/>
    </xf>
    <xf numFmtId="0" fontId="6" fillId="0" borderId="4" xfId="0" applyFont="1" applyBorder="1" applyAlignment="1">
      <alignment horizontal="center" vertical="center" wrapText="1"/>
    </xf>
    <xf numFmtId="1" fontId="5" fillId="0" borderId="2" xfId="0" applyNumberFormat="1" applyFont="1" applyBorder="1" applyAlignment="1">
      <alignment horizontal="center" vertical="center" wrapText="1"/>
    </xf>
    <xf numFmtId="3" fontId="10" fillId="0" borderId="2" xfId="2" applyNumberFormat="1" applyFont="1" applyBorder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5" fillId="0" borderId="0" xfId="0" applyFont="1" applyAlignment="1">
      <alignment vertical="center" wrapText="1"/>
    </xf>
    <xf numFmtId="0" fontId="5" fillId="0" borderId="2" xfId="0" applyFont="1" applyBorder="1" applyAlignment="1">
      <alignment vertical="center" wrapText="1"/>
    </xf>
    <xf numFmtId="4" fontId="10" fillId="0" borderId="2" xfId="2" applyNumberFormat="1" applyFont="1" applyBorder="1" applyAlignment="1">
      <alignment horizontal="left" vertical="center"/>
    </xf>
    <xf numFmtId="3" fontId="10" fillId="0" borderId="4" xfId="2" applyNumberFormat="1" applyFont="1" applyBorder="1" applyAlignment="1">
      <alignment horizontal="center" vertical="center" wrapText="1"/>
    </xf>
    <xf numFmtId="3" fontId="10" fillId="0" borderId="2" xfId="2" applyNumberFormat="1" applyFont="1" applyBorder="1" applyAlignment="1">
      <alignment horizontal="left" vertical="center" wrapText="1"/>
    </xf>
    <xf numFmtId="0" fontId="6" fillId="0" borderId="0" xfId="2" applyFont="1" applyAlignment="1">
      <alignment horizontal="center" vertical="center" wrapText="1"/>
    </xf>
    <xf numFmtId="1" fontId="10" fillId="0" borderId="2" xfId="2" applyNumberFormat="1" applyFont="1" applyBorder="1" applyAlignment="1">
      <alignment horizontal="left" vertical="center"/>
    </xf>
    <xf numFmtId="0" fontId="6" fillId="0" borderId="2" xfId="0" applyFont="1" applyBorder="1" applyAlignment="1">
      <alignment horizontal="center" vertical="center"/>
    </xf>
    <xf numFmtId="44" fontId="10" fillId="0" borderId="2" xfId="2" applyNumberFormat="1" applyFont="1" applyBorder="1" applyAlignment="1">
      <alignment horizontal="center" vertical="center" wrapText="1"/>
    </xf>
    <xf numFmtId="4" fontId="10" fillId="0" borderId="2" xfId="2" applyNumberFormat="1" applyFont="1" applyBorder="1" applyAlignment="1">
      <alignment horizontal="right" vertical="center" wrapText="1"/>
    </xf>
    <xf numFmtId="4" fontId="6" fillId="0" borderId="0" xfId="2" applyNumberFormat="1" applyFont="1" applyAlignment="1">
      <alignment horizontal="right" vertical="center" wrapText="1"/>
    </xf>
    <xf numFmtId="4" fontId="6" fillId="0" borderId="0" xfId="2" applyNumberFormat="1" applyFont="1" applyAlignment="1">
      <alignment horizontal="center" vertical="center" wrapText="1"/>
    </xf>
    <xf numFmtId="1" fontId="10" fillId="0" borderId="2" xfId="2" applyNumberFormat="1" applyFont="1" applyBorder="1" applyAlignment="1">
      <alignment horizontal="left" vertical="center" wrapText="1"/>
    </xf>
    <xf numFmtId="49" fontId="5" fillId="0" borderId="7" xfId="2" applyNumberFormat="1" applyFont="1" applyBorder="1" applyAlignment="1">
      <alignment horizontal="center" vertical="center" wrapText="1"/>
    </xf>
    <xf numFmtId="49" fontId="10" fillId="0" borderId="5" xfId="2" applyNumberFormat="1" applyFont="1" applyBorder="1" applyAlignment="1">
      <alignment horizontal="center" vertical="center" wrapText="1"/>
    </xf>
    <xf numFmtId="49" fontId="10" fillId="0" borderId="5" xfId="2" quotePrefix="1" applyNumberFormat="1" applyFont="1" applyBorder="1" applyAlignment="1">
      <alignment horizontal="center" vertical="center" wrapText="1"/>
    </xf>
    <xf numFmtId="49" fontId="6" fillId="0" borderId="5" xfId="3" applyNumberFormat="1" applyFont="1" applyBorder="1" applyAlignment="1">
      <alignment horizontal="center" vertical="center" wrapText="1"/>
    </xf>
    <xf numFmtId="1" fontId="6" fillId="0" borderId="5" xfId="3" applyNumberFormat="1" applyFont="1" applyBorder="1" applyAlignment="1">
      <alignment horizontal="center" vertical="center" wrapText="1"/>
    </xf>
    <xf numFmtId="1" fontId="10" fillId="0" borderId="5" xfId="2" applyNumberFormat="1" applyFont="1" applyBorder="1" applyAlignment="1">
      <alignment horizontal="left" vertical="center"/>
    </xf>
    <xf numFmtId="3" fontId="6" fillId="0" borderId="5" xfId="3" applyNumberFormat="1" applyFont="1" applyBorder="1" applyAlignment="1">
      <alignment horizontal="center" vertical="center" wrapText="1"/>
    </xf>
    <xf numFmtId="3" fontId="10" fillId="0" borderId="5" xfId="2" applyNumberFormat="1" applyFont="1" applyBorder="1" applyAlignment="1">
      <alignment horizontal="center" vertical="center" wrapText="1"/>
    </xf>
    <xf numFmtId="3" fontId="10" fillId="0" borderId="2" xfId="2" applyNumberFormat="1" applyFont="1" applyBorder="1" applyAlignment="1">
      <alignment vertical="center" wrapText="1"/>
    </xf>
    <xf numFmtId="3" fontId="10" fillId="0" borderId="5" xfId="2" applyNumberFormat="1" applyFont="1" applyBorder="1" applyAlignment="1">
      <alignment horizontal="right" vertical="center" wrapText="1"/>
    </xf>
    <xf numFmtId="3" fontId="6" fillId="0" borderId="0" xfId="2" applyNumberFormat="1" applyFont="1" applyAlignment="1">
      <alignment horizontal="center" vertical="center" wrapText="1"/>
    </xf>
    <xf numFmtId="1" fontId="6" fillId="0" borderId="2" xfId="3" applyNumberFormat="1" applyFont="1" applyBorder="1" applyAlignment="1">
      <alignment horizontal="center" vertical="center" wrapText="1"/>
    </xf>
    <xf numFmtId="3" fontId="6" fillId="0" borderId="2" xfId="3" applyNumberFormat="1" applyFont="1" applyBorder="1" applyAlignment="1">
      <alignment horizontal="center" vertical="center" wrapText="1"/>
    </xf>
    <xf numFmtId="49" fontId="6" fillId="0" borderId="2" xfId="3" applyNumberFormat="1" applyFont="1" applyBorder="1" applyAlignment="1">
      <alignment horizontal="center" vertical="center" wrapText="1"/>
    </xf>
    <xf numFmtId="1" fontId="10" fillId="0" borderId="2" xfId="2" applyNumberFormat="1" applyFont="1" applyBorder="1" applyAlignment="1">
      <alignment horizontal="center" vertical="center" wrapText="1"/>
    </xf>
    <xf numFmtId="3" fontId="10" fillId="0" borderId="2" xfId="2" quotePrefix="1" applyNumberFormat="1" applyFont="1" applyBorder="1" applyAlignment="1">
      <alignment horizontal="center" vertical="center" wrapText="1"/>
    </xf>
    <xf numFmtId="1" fontId="10" fillId="0" borderId="4" xfId="2" applyNumberFormat="1" applyFont="1" applyBorder="1" applyAlignment="1">
      <alignment horizontal="left" vertical="center"/>
    </xf>
    <xf numFmtId="0" fontId="13" fillId="0" borderId="8" xfId="0" applyFont="1" applyBorder="1" applyAlignment="1">
      <alignment horizontal="left" vertical="center"/>
    </xf>
    <xf numFmtId="0" fontId="5" fillId="0" borderId="2" xfId="2" applyFont="1" applyBorder="1" applyAlignment="1">
      <alignment horizontal="center" vertical="center" wrapText="1"/>
    </xf>
    <xf numFmtId="49" fontId="6" fillId="0" borderId="3" xfId="0" applyNumberFormat="1" applyFont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 wrapText="1"/>
    </xf>
    <xf numFmtId="44" fontId="5" fillId="0" borderId="2" xfId="1" applyFont="1" applyBorder="1" applyAlignment="1">
      <alignment horizontal="center" vertical="center"/>
    </xf>
    <xf numFmtId="0" fontId="12" fillId="4" borderId="0" xfId="5" applyFont="1" applyFill="1" applyAlignment="1">
      <alignment horizontal="center"/>
    </xf>
    <xf numFmtId="0" fontId="7" fillId="0" borderId="0" xfId="2" applyFont="1" applyAlignment="1">
      <alignment horizontal="center"/>
    </xf>
    <xf numFmtId="0" fontId="8" fillId="0" borderId="0" xfId="2" applyFont="1" applyAlignment="1">
      <alignment horizontal="center"/>
    </xf>
    <xf numFmtId="41" fontId="11" fillId="4" borderId="0" xfId="1" applyNumberFormat="1" applyFont="1" applyFill="1" applyAlignment="1">
      <alignment horizontal="center"/>
    </xf>
  </cellXfs>
  <cellStyles count="7">
    <cellStyle name="Millares 2" xfId="4" xr:uid="{C5117D66-B1B0-43DC-9DDB-C57585C387BA}"/>
    <cellStyle name="Moneda" xfId="1" builtinId="4"/>
    <cellStyle name="Normal" xfId="0" builtinId="0"/>
    <cellStyle name="Normal 2 2" xfId="2" xr:uid="{307F74B4-D5BB-410E-B760-33217269BA3A}"/>
    <cellStyle name="Normal 4 2" xfId="5" xr:uid="{F2CD4138-5BA9-4B3B-B5A7-CF55AC82B46E}"/>
    <cellStyle name="Normal 5" xfId="6" xr:uid="{94686A42-9E47-4BF9-9B61-F6E41D2CB5A8}"/>
    <cellStyle name="Normal 8" xfId="3" xr:uid="{5E4FA2E2-50CF-4149-BD32-FDBD7A3267F7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2.xml"/><Relationship Id="rId7" Type="http://schemas.openxmlformats.org/officeDocument/2006/relationships/styles" Target="style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4.xml"/><Relationship Id="rId4" Type="http://schemas.openxmlformats.org/officeDocument/2006/relationships/externalLink" Target="externalLinks/externalLink3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457200</xdr:colOff>
      <xdr:row>1</xdr:row>
      <xdr:rowOff>13607</xdr:rowOff>
    </xdr:from>
    <xdr:to>
      <xdr:col>2</xdr:col>
      <xdr:colOff>324568</xdr:colOff>
      <xdr:row>6</xdr:row>
      <xdr:rowOff>107717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1C142E56-F3AB-4652-BC17-C17C8369679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57200" y="204107"/>
          <a:ext cx="2816620" cy="987079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microsoft.com/office/2019/04/relationships/externalLinkLongPath" Target="https://inemexico-my.sharepoint.com/Users/Joel/AppData/Local/Microsoft/Windows/Temporary%20Internet%20Files/Content.Outlook/BX9DN3MN/paaas/Copia%20de%20BD-ANTEPROYECTO%20PRESUPUESTO%202018%20AJUSTE%20INICIATIVAS%2024-11-2017actualizaci&#243;n%20de%20variaciones.xlsx?F80CEDDA" TargetMode="External"/><Relationship Id="rId1" Type="http://schemas.openxmlformats.org/officeDocument/2006/relationships/externalLinkPath" Target="file:///\\F80CEDDA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inemexico-my.sharepoint.com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inemexico-my.sharepoint.com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inemexico-my.sharepoint.com/Users/INE/Desktop/presupuesto%202017/presupuesto%202017%20final/Memorias%20de%20Calculo/Materiales/Materiales%20Feder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  <sheetName val="CatVario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  <sheetData sheetId="7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C6A605C-E28C-4BD7-AD1A-FB0823B966D9}">
  <dimension ref="A7:FC339"/>
  <sheetViews>
    <sheetView tabSelected="1" zoomScale="80" zoomScaleNormal="80" workbookViewId="0">
      <selection activeCell="A9" sqref="A9"/>
    </sheetView>
  </sheetViews>
  <sheetFormatPr baseColWidth="10" defaultColWidth="11.44140625" defaultRowHeight="13.8" x14ac:dyDescent="0.25"/>
  <cols>
    <col min="1" max="1" width="22.6640625" style="8" bestFit="1" customWidth="1"/>
    <col min="2" max="2" width="21.88671875" style="8" bestFit="1" customWidth="1"/>
    <col min="3" max="3" width="12.33203125" style="8" bestFit="1" customWidth="1"/>
    <col min="4" max="4" width="11.5546875" style="8" customWidth="1"/>
    <col min="5" max="5" width="11.44140625" style="8"/>
    <col min="6" max="6" width="14.6640625" style="8" customWidth="1"/>
    <col min="7" max="7" width="11.44140625" style="8"/>
    <col min="8" max="8" width="11.6640625" style="8" bestFit="1" customWidth="1"/>
    <col min="9" max="9" width="62.44140625" style="15" customWidth="1"/>
    <col min="10" max="10" width="19.88671875" style="15" customWidth="1"/>
    <col min="11" max="11" width="58.44140625" style="14" customWidth="1"/>
    <col min="12" max="12" width="29.6640625" style="8" bestFit="1" customWidth="1"/>
    <col min="13" max="13" width="27.44140625" style="8" bestFit="1" customWidth="1"/>
    <col min="14" max="14" width="23.33203125" style="8" bestFit="1" customWidth="1"/>
    <col min="15" max="15" width="19.109375" style="8" bestFit="1" customWidth="1"/>
    <col min="16" max="16" width="19.33203125" style="16" bestFit="1" customWidth="1"/>
    <col min="17" max="17" width="48.5546875" style="17" bestFit="1" customWidth="1"/>
    <col min="18" max="18" width="18.6640625" style="8" bestFit="1" customWidth="1"/>
    <col min="19" max="19" width="13.44140625" style="8" bestFit="1" customWidth="1"/>
    <col min="20" max="20" width="11.6640625" style="8" bestFit="1" customWidth="1"/>
    <col min="21" max="21" width="15" style="8" bestFit="1" customWidth="1"/>
    <col min="22" max="24" width="11.6640625" style="8" bestFit="1" customWidth="1"/>
    <col min="25" max="25" width="13.5546875" style="8" customWidth="1"/>
    <col min="26" max="26" width="15" style="8" bestFit="1" customWidth="1"/>
    <col min="27" max="27" width="17.5546875" style="8" customWidth="1"/>
    <col min="28" max="28" width="15.6640625" style="8" bestFit="1" customWidth="1"/>
    <col min="29" max="29" width="17.33203125" style="8" bestFit="1" customWidth="1"/>
    <col min="30" max="30" width="15.6640625" style="8" customWidth="1"/>
    <col min="31" max="16384" width="11.44140625" style="1"/>
  </cols>
  <sheetData>
    <row r="7" spans="1:39" ht="24.6" x14ac:dyDescent="0.4">
      <c r="A7" s="92" t="s">
        <v>0</v>
      </c>
      <c r="B7" s="92"/>
      <c r="C7" s="92"/>
      <c r="D7" s="92"/>
      <c r="E7" s="92"/>
      <c r="F7" s="92"/>
      <c r="G7" s="92"/>
      <c r="H7" s="92"/>
      <c r="I7" s="92"/>
      <c r="J7" s="92"/>
      <c r="K7" s="92"/>
      <c r="L7" s="92"/>
      <c r="M7" s="92"/>
      <c r="N7" s="92"/>
      <c r="O7" s="92"/>
      <c r="P7" s="92"/>
      <c r="Q7" s="92"/>
      <c r="R7" s="92"/>
      <c r="S7" s="92"/>
      <c r="T7" s="92"/>
      <c r="U7" s="92"/>
      <c r="V7" s="92"/>
      <c r="W7" s="92"/>
      <c r="X7" s="92"/>
      <c r="Y7" s="92"/>
      <c r="Z7" s="92"/>
      <c r="AA7" s="92"/>
      <c r="AB7" s="92"/>
      <c r="AC7" s="92"/>
      <c r="AD7" s="92"/>
    </row>
    <row r="8" spans="1:39" ht="24.6" x14ac:dyDescent="0.4">
      <c r="A8" s="93" t="s">
        <v>112</v>
      </c>
      <c r="B8" s="93"/>
      <c r="C8" s="93"/>
      <c r="D8" s="93"/>
      <c r="E8" s="93"/>
      <c r="F8" s="93"/>
      <c r="G8" s="93"/>
      <c r="H8" s="93"/>
      <c r="I8" s="93"/>
      <c r="J8" s="93"/>
      <c r="K8" s="93"/>
      <c r="L8" s="93"/>
      <c r="M8" s="93"/>
      <c r="N8" s="93"/>
      <c r="O8" s="93"/>
      <c r="P8" s="93"/>
      <c r="Q8" s="93"/>
      <c r="R8" s="93"/>
      <c r="S8" s="93"/>
      <c r="T8" s="93"/>
      <c r="U8" s="93"/>
      <c r="V8" s="93"/>
      <c r="W8" s="93"/>
      <c r="X8" s="93"/>
      <c r="Y8" s="93"/>
      <c r="Z8" s="93"/>
      <c r="AA8" s="93"/>
      <c r="AB8" s="93"/>
      <c r="AC8" s="93"/>
      <c r="AD8" s="93"/>
      <c r="AE8" s="2"/>
      <c r="AF8" s="2"/>
      <c r="AG8" s="2"/>
      <c r="AH8" s="2"/>
      <c r="AI8" s="2"/>
      <c r="AJ8" s="2"/>
      <c r="AK8" s="2"/>
      <c r="AL8" s="2"/>
      <c r="AM8" s="2"/>
    </row>
    <row r="9" spans="1:39" s="8" customFormat="1" ht="48.6" customHeight="1" x14ac:dyDescent="0.3">
      <c r="A9" s="3" t="s">
        <v>1</v>
      </c>
      <c r="B9" s="3" t="s">
        <v>2</v>
      </c>
      <c r="C9" s="3" t="s">
        <v>3</v>
      </c>
      <c r="D9" s="3" t="s">
        <v>4</v>
      </c>
      <c r="E9" s="3" t="s">
        <v>5</v>
      </c>
      <c r="F9" s="3" t="s">
        <v>6</v>
      </c>
      <c r="G9" s="3" t="s">
        <v>7</v>
      </c>
      <c r="H9" s="4" t="s">
        <v>8</v>
      </c>
      <c r="I9" s="4" t="s">
        <v>9</v>
      </c>
      <c r="J9" s="4" t="s">
        <v>10</v>
      </c>
      <c r="K9" s="4" t="s">
        <v>11</v>
      </c>
      <c r="L9" s="4" t="s">
        <v>12</v>
      </c>
      <c r="M9" s="4" t="s">
        <v>13</v>
      </c>
      <c r="N9" s="4" t="s">
        <v>14</v>
      </c>
      <c r="O9" s="5" t="s">
        <v>15</v>
      </c>
      <c r="P9" s="5" t="s">
        <v>16</v>
      </c>
      <c r="Q9" s="6" t="s">
        <v>17</v>
      </c>
      <c r="R9" s="7" t="s">
        <v>18</v>
      </c>
      <c r="S9" s="7" t="s">
        <v>19</v>
      </c>
      <c r="T9" s="7" t="s">
        <v>20</v>
      </c>
      <c r="U9" s="7" t="s">
        <v>21</v>
      </c>
      <c r="V9" s="7" t="s">
        <v>22</v>
      </c>
      <c r="W9" s="7" t="s">
        <v>23</v>
      </c>
      <c r="X9" s="7" t="s">
        <v>24</v>
      </c>
      <c r="Y9" s="7" t="s">
        <v>25</v>
      </c>
      <c r="Z9" s="7" t="s">
        <v>26</v>
      </c>
      <c r="AA9" s="7" t="s">
        <v>27</v>
      </c>
      <c r="AB9" s="7" t="s">
        <v>28</v>
      </c>
      <c r="AC9" s="7" t="s">
        <v>29</v>
      </c>
      <c r="AD9" s="7" t="s">
        <v>30</v>
      </c>
    </row>
    <row r="10" spans="1:39" s="25" customFormat="1" ht="33" customHeight="1" x14ac:dyDescent="0.25">
      <c r="A10" s="20" t="s">
        <v>31</v>
      </c>
      <c r="B10" s="18" t="s">
        <v>32</v>
      </c>
      <c r="C10" s="18" t="s">
        <v>32</v>
      </c>
      <c r="D10" s="88" t="s">
        <v>236</v>
      </c>
      <c r="E10" s="12" t="s">
        <v>39</v>
      </c>
      <c r="F10" s="12">
        <v>45</v>
      </c>
      <c r="G10" s="12" t="s">
        <v>218</v>
      </c>
      <c r="H10" s="12">
        <v>21101</v>
      </c>
      <c r="I10" s="24" t="s">
        <v>60</v>
      </c>
      <c r="J10" s="21" t="s">
        <v>178</v>
      </c>
      <c r="K10" s="21" t="s">
        <v>113</v>
      </c>
      <c r="L10" s="49" t="s">
        <v>54</v>
      </c>
      <c r="M10" s="49" t="s">
        <v>54</v>
      </c>
      <c r="N10" s="12" t="s">
        <v>35</v>
      </c>
      <c r="O10" s="12">
        <v>36</v>
      </c>
      <c r="P10" s="22">
        <f>R10/O10</f>
        <v>5.1247222222222222</v>
      </c>
      <c r="Q10" s="23" t="s">
        <v>52</v>
      </c>
      <c r="R10" s="90">
        <v>184.49</v>
      </c>
      <c r="S10" s="9">
        <v>0</v>
      </c>
      <c r="T10" s="9">
        <v>0</v>
      </c>
      <c r="U10" s="10">
        <v>0</v>
      </c>
      <c r="V10" s="9">
        <v>0</v>
      </c>
      <c r="W10" s="9">
        <v>0</v>
      </c>
      <c r="X10" s="9">
        <v>0</v>
      </c>
      <c r="Y10" s="9">
        <v>0</v>
      </c>
      <c r="Z10" s="9">
        <v>0</v>
      </c>
      <c r="AA10" s="19">
        <f>R10</f>
        <v>184.49</v>
      </c>
      <c r="AB10" s="9">
        <v>0</v>
      </c>
      <c r="AC10" s="11">
        <v>0</v>
      </c>
      <c r="AD10" s="11">
        <v>0</v>
      </c>
    </row>
    <row r="11" spans="1:39" s="25" customFormat="1" ht="33" customHeight="1" x14ac:dyDescent="0.25">
      <c r="A11" s="20" t="s">
        <v>31</v>
      </c>
      <c r="B11" s="18" t="s">
        <v>32</v>
      </c>
      <c r="C11" s="18" t="s">
        <v>32</v>
      </c>
      <c r="D11" s="88" t="s">
        <v>236</v>
      </c>
      <c r="E11" s="12" t="s">
        <v>33</v>
      </c>
      <c r="F11" s="12">
        <v>1</v>
      </c>
      <c r="G11" s="12" t="s">
        <v>34</v>
      </c>
      <c r="H11" s="12">
        <v>21101</v>
      </c>
      <c r="I11" s="24" t="s">
        <v>60</v>
      </c>
      <c r="J11" s="21" t="s">
        <v>69</v>
      </c>
      <c r="K11" s="21" t="s">
        <v>70</v>
      </c>
      <c r="L11" s="49" t="s">
        <v>54</v>
      </c>
      <c r="M11" s="49" t="s">
        <v>54</v>
      </c>
      <c r="N11" s="12" t="s">
        <v>35</v>
      </c>
      <c r="O11" s="12">
        <v>60</v>
      </c>
      <c r="P11" s="22">
        <f t="shared" ref="P11:P74" si="0">R11/O11</f>
        <v>3.46</v>
      </c>
      <c r="Q11" s="23" t="s">
        <v>52</v>
      </c>
      <c r="R11" s="90">
        <v>207.6</v>
      </c>
      <c r="S11" s="9">
        <v>0</v>
      </c>
      <c r="T11" s="9">
        <v>0</v>
      </c>
      <c r="U11" s="10">
        <v>0</v>
      </c>
      <c r="V11" s="9">
        <v>0</v>
      </c>
      <c r="W11" s="9">
        <v>0</v>
      </c>
      <c r="X11" s="9">
        <v>0</v>
      </c>
      <c r="Y11" s="9">
        <v>0</v>
      </c>
      <c r="Z11" s="9">
        <v>0</v>
      </c>
      <c r="AA11" s="19">
        <f t="shared" ref="AA11:AA74" si="1">R11</f>
        <v>207.6</v>
      </c>
      <c r="AB11" s="9">
        <v>0</v>
      </c>
      <c r="AC11" s="11">
        <v>0</v>
      </c>
      <c r="AD11" s="11">
        <v>0</v>
      </c>
    </row>
    <row r="12" spans="1:39" s="26" customFormat="1" ht="33" customHeight="1" x14ac:dyDescent="0.25">
      <c r="A12" s="20" t="s">
        <v>31</v>
      </c>
      <c r="B12" s="18" t="s">
        <v>32</v>
      </c>
      <c r="C12" s="12" t="s">
        <v>32</v>
      </c>
      <c r="D12" s="88" t="s">
        <v>236</v>
      </c>
      <c r="E12" s="12" t="s">
        <v>33</v>
      </c>
      <c r="F12" s="12">
        <v>1</v>
      </c>
      <c r="G12" s="12" t="s">
        <v>34</v>
      </c>
      <c r="H12" s="12">
        <v>21101</v>
      </c>
      <c r="I12" s="24" t="s">
        <v>60</v>
      </c>
      <c r="J12" s="21" t="s">
        <v>179</v>
      </c>
      <c r="K12" s="21" t="s">
        <v>114</v>
      </c>
      <c r="L12" s="49" t="s">
        <v>54</v>
      </c>
      <c r="M12" s="49" t="s">
        <v>54</v>
      </c>
      <c r="N12" s="12" t="s">
        <v>84</v>
      </c>
      <c r="O12" s="12">
        <v>1</v>
      </c>
      <c r="P12" s="22">
        <f t="shared" si="0"/>
        <v>52.56</v>
      </c>
      <c r="Q12" s="23" t="s">
        <v>52</v>
      </c>
      <c r="R12" s="90">
        <v>52.56</v>
      </c>
      <c r="S12" s="9">
        <v>0</v>
      </c>
      <c r="T12" s="9">
        <v>0</v>
      </c>
      <c r="U12" s="10">
        <v>0</v>
      </c>
      <c r="V12" s="9">
        <v>0</v>
      </c>
      <c r="W12" s="9">
        <v>0</v>
      </c>
      <c r="X12" s="9">
        <v>0</v>
      </c>
      <c r="Y12" s="9">
        <v>0</v>
      </c>
      <c r="Z12" s="9">
        <v>0</v>
      </c>
      <c r="AA12" s="19">
        <f t="shared" si="1"/>
        <v>52.56</v>
      </c>
      <c r="AB12" s="9">
        <v>0</v>
      </c>
      <c r="AC12" s="11">
        <v>0</v>
      </c>
      <c r="AD12" s="11">
        <v>0</v>
      </c>
    </row>
    <row r="13" spans="1:39" s="26" customFormat="1" ht="33" customHeight="1" x14ac:dyDescent="0.25">
      <c r="A13" s="20" t="s">
        <v>31</v>
      </c>
      <c r="B13" s="18" t="s">
        <v>32</v>
      </c>
      <c r="C13" s="12" t="s">
        <v>32</v>
      </c>
      <c r="D13" s="88" t="s">
        <v>236</v>
      </c>
      <c r="E13" s="12" t="s">
        <v>33</v>
      </c>
      <c r="F13" s="12">
        <v>1</v>
      </c>
      <c r="G13" s="12" t="s">
        <v>34</v>
      </c>
      <c r="H13" s="12">
        <v>21101</v>
      </c>
      <c r="I13" s="24" t="s">
        <v>60</v>
      </c>
      <c r="J13" s="21" t="s">
        <v>88</v>
      </c>
      <c r="K13" s="21" t="s">
        <v>89</v>
      </c>
      <c r="L13" s="49" t="s">
        <v>54</v>
      </c>
      <c r="M13" s="49" t="s">
        <v>54</v>
      </c>
      <c r="N13" s="12" t="s">
        <v>35</v>
      </c>
      <c r="O13" s="12">
        <v>24</v>
      </c>
      <c r="P13" s="22">
        <f t="shared" si="0"/>
        <v>6.8299999999999992</v>
      </c>
      <c r="Q13" s="23" t="s">
        <v>52</v>
      </c>
      <c r="R13" s="90">
        <v>163.92</v>
      </c>
      <c r="S13" s="9">
        <v>0</v>
      </c>
      <c r="T13" s="9">
        <v>0</v>
      </c>
      <c r="U13" s="10">
        <v>0</v>
      </c>
      <c r="V13" s="9">
        <v>0</v>
      </c>
      <c r="W13" s="9">
        <v>0</v>
      </c>
      <c r="X13" s="9">
        <v>0</v>
      </c>
      <c r="Y13" s="9">
        <v>0</v>
      </c>
      <c r="Z13" s="9">
        <v>0</v>
      </c>
      <c r="AA13" s="19">
        <f t="shared" si="1"/>
        <v>163.92</v>
      </c>
      <c r="AB13" s="9">
        <v>0</v>
      </c>
      <c r="AC13" s="11">
        <v>0</v>
      </c>
      <c r="AD13" s="11">
        <v>0</v>
      </c>
    </row>
    <row r="14" spans="1:39" s="26" customFormat="1" ht="33" customHeight="1" x14ac:dyDescent="0.25">
      <c r="A14" s="20" t="s">
        <v>31</v>
      </c>
      <c r="B14" s="18" t="s">
        <v>32</v>
      </c>
      <c r="C14" s="12" t="s">
        <v>32</v>
      </c>
      <c r="D14" s="88" t="s">
        <v>236</v>
      </c>
      <c r="E14" s="12" t="s">
        <v>33</v>
      </c>
      <c r="F14" s="12">
        <v>1</v>
      </c>
      <c r="G14" s="12" t="s">
        <v>34</v>
      </c>
      <c r="H14" s="12">
        <v>21101</v>
      </c>
      <c r="I14" s="24" t="s">
        <v>60</v>
      </c>
      <c r="J14" s="21" t="s">
        <v>180</v>
      </c>
      <c r="K14" s="21" t="s">
        <v>115</v>
      </c>
      <c r="L14" s="49" t="s">
        <v>54</v>
      </c>
      <c r="M14" s="49" t="s">
        <v>54</v>
      </c>
      <c r="N14" s="12" t="s">
        <v>35</v>
      </c>
      <c r="O14" s="12">
        <v>10</v>
      </c>
      <c r="P14" s="22">
        <f t="shared" si="0"/>
        <v>15.95</v>
      </c>
      <c r="Q14" s="23" t="s">
        <v>52</v>
      </c>
      <c r="R14" s="90">
        <v>159.5</v>
      </c>
      <c r="S14" s="9">
        <v>0</v>
      </c>
      <c r="T14" s="9">
        <v>0</v>
      </c>
      <c r="U14" s="10">
        <v>0</v>
      </c>
      <c r="V14" s="9">
        <v>0</v>
      </c>
      <c r="W14" s="9">
        <v>0</v>
      </c>
      <c r="X14" s="9">
        <v>0</v>
      </c>
      <c r="Y14" s="9">
        <v>0</v>
      </c>
      <c r="Z14" s="9">
        <v>0</v>
      </c>
      <c r="AA14" s="19">
        <f t="shared" si="1"/>
        <v>159.5</v>
      </c>
      <c r="AB14" s="9">
        <v>0</v>
      </c>
      <c r="AC14" s="11">
        <v>0</v>
      </c>
      <c r="AD14" s="11">
        <v>0</v>
      </c>
    </row>
    <row r="15" spans="1:39" s="26" customFormat="1" ht="33" customHeight="1" x14ac:dyDescent="0.25">
      <c r="A15" s="20" t="s">
        <v>31</v>
      </c>
      <c r="B15" s="18" t="s">
        <v>32</v>
      </c>
      <c r="C15" s="12" t="s">
        <v>32</v>
      </c>
      <c r="D15" s="88" t="s">
        <v>236</v>
      </c>
      <c r="E15" s="12" t="s">
        <v>33</v>
      </c>
      <c r="F15" s="12">
        <v>1</v>
      </c>
      <c r="G15" s="12" t="s">
        <v>34</v>
      </c>
      <c r="H15" s="12">
        <v>21101</v>
      </c>
      <c r="I15" s="24" t="s">
        <v>60</v>
      </c>
      <c r="J15" s="21" t="s">
        <v>181</v>
      </c>
      <c r="K15" s="21" t="s">
        <v>116</v>
      </c>
      <c r="L15" s="49" t="s">
        <v>54</v>
      </c>
      <c r="M15" s="49" t="s">
        <v>54</v>
      </c>
      <c r="N15" s="12" t="s">
        <v>35</v>
      </c>
      <c r="O15" s="12">
        <v>9</v>
      </c>
      <c r="P15" s="22">
        <f t="shared" si="0"/>
        <v>4.68</v>
      </c>
      <c r="Q15" s="23" t="s">
        <v>52</v>
      </c>
      <c r="R15" s="90">
        <v>42.12</v>
      </c>
      <c r="S15" s="9">
        <v>0</v>
      </c>
      <c r="T15" s="9">
        <v>0</v>
      </c>
      <c r="U15" s="10">
        <v>0</v>
      </c>
      <c r="V15" s="9">
        <v>0</v>
      </c>
      <c r="W15" s="9">
        <v>0</v>
      </c>
      <c r="X15" s="9">
        <v>0</v>
      </c>
      <c r="Y15" s="9">
        <v>0</v>
      </c>
      <c r="Z15" s="9">
        <v>0</v>
      </c>
      <c r="AA15" s="19">
        <f t="shared" si="1"/>
        <v>42.12</v>
      </c>
      <c r="AB15" s="9">
        <v>0</v>
      </c>
      <c r="AC15" s="11">
        <v>0</v>
      </c>
      <c r="AD15" s="11">
        <v>0</v>
      </c>
    </row>
    <row r="16" spans="1:39" s="27" customFormat="1" ht="33" customHeight="1" x14ac:dyDescent="0.25">
      <c r="A16" s="20" t="s">
        <v>31</v>
      </c>
      <c r="B16" s="18" t="s">
        <v>32</v>
      </c>
      <c r="C16" s="12" t="s">
        <v>32</v>
      </c>
      <c r="D16" s="88" t="s">
        <v>236</v>
      </c>
      <c r="E16" s="12" t="s">
        <v>33</v>
      </c>
      <c r="F16" s="12">
        <v>1</v>
      </c>
      <c r="G16" s="12" t="s">
        <v>34</v>
      </c>
      <c r="H16" s="12">
        <v>21101</v>
      </c>
      <c r="I16" s="24" t="s">
        <v>60</v>
      </c>
      <c r="J16" s="21" t="s">
        <v>74</v>
      </c>
      <c r="K16" s="21" t="s">
        <v>75</v>
      </c>
      <c r="L16" s="49" t="s">
        <v>54</v>
      </c>
      <c r="M16" s="49" t="s">
        <v>54</v>
      </c>
      <c r="N16" s="12" t="s">
        <v>35</v>
      </c>
      <c r="O16" s="12">
        <v>20</v>
      </c>
      <c r="P16" s="22">
        <f t="shared" si="0"/>
        <v>25.369999999999997</v>
      </c>
      <c r="Q16" s="23" t="s">
        <v>52</v>
      </c>
      <c r="R16" s="90">
        <v>507.4</v>
      </c>
      <c r="S16" s="9">
        <v>0</v>
      </c>
      <c r="T16" s="9">
        <v>0</v>
      </c>
      <c r="U16" s="10">
        <v>0</v>
      </c>
      <c r="V16" s="9">
        <v>0</v>
      </c>
      <c r="W16" s="9">
        <v>0</v>
      </c>
      <c r="X16" s="9">
        <v>0</v>
      </c>
      <c r="Y16" s="9">
        <v>0</v>
      </c>
      <c r="Z16" s="9">
        <v>0</v>
      </c>
      <c r="AA16" s="19">
        <f t="shared" si="1"/>
        <v>507.4</v>
      </c>
      <c r="AB16" s="9">
        <v>0</v>
      </c>
      <c r="AC16" s="11">
        <v>0</v>
      </c>
      <c r="AD16" s="11">
        <v>0</v>
      </c>
    </row>
    <row r="17" spans="1:30" s="27" customFormat="1" ht="33" customHeight="1" x14ac:dyDescent="0.25">
      <c r="A17" s="20" t="s">
        <v>31</v>
      </c>
      <c r="B17" s="18" t="s">
        <v>32</v>
      </c>
      <c r="C17" s="12" t="s">
        <v>32</v>
      </c>
      <c r="D17" s="88" t="s">
        <v>236</v>
      </c>
      <c r="E17" s="12" t="s">
        <v>33</v>
      </c>
      <c r="F17" s="12">
        <v>1</v>
      </c>
      <c r="G17" s="12" t="s">
        <v>34</v>
      </c>
      <c r="H17" s="12">
        <v>21101</v>
      </c>
      <c r="I17" s="24" t="s">
        <v>60</v>
      </c>
      <c r="J17" s="21" t="s">
        <v>182</v>
      </c>
      <c r="K17" s="21" t="s">
        <v>117</v>
      </c>
      <c r="L17" s="49" t="s">
        <v>54</v>
      </c>
      <c r="M17" s="49" t="s">
        <v>54</v>
      </c>
      <c r="N17" s="12" t="s">
        <v>35</v>
      </c>
      <c r="O17" s="12">
        <v>20</v>
      </c>
      <c r="P17" s="22">
        <f t="shared" si="0"/>
        <v>30.419999999999998</v>
      </c>
      <c r="Q17" s="23" t="s">
        <v>52</v>
      </c>
      <c r="R17" s="90">
        <v>608.4</v>
      </c>
      <c r="S17" s="9">
        <v>0</v>
      </c>
      <c r="T17" s="9">
        <v>0</v>
      </c>
      <c r="U17" s="10">
        <v>0</v>
      </c>
      <c r="V17" s="9">
        <v>0</v>
      </c>
      <c r="W17" s="9">
        <v>0</v>
      </c>
      <c r="X17" s="9">
        <v>0</v>
      </c>
      <c r="Y17" s="9">
        <v>0</v>
      </c>
      <c r="Z17" s="9">
        <v>0</v>
      </c>
      <c r="AA17" s="19">
        <f t="shared" si="1"/>
        <v>608.4</v>
      </c>
      <c r="AB17" s="9">
        <v>0</v>
      </c>
      <c r="AC17" s="11">
        <v>0</v>
      </c>
      <c r="AD17" s="11">
        <v>0</v>
      </c>
    </row>
    <row r="18" spans="1:30" s="27" customFormat="1" ht="33" customHeight="1" x14ac:dyDescent="0.25">
      <c r="A18" s="20" t="s">
        <v>31</v>
      </c>
      <c r="B18" s="18" t="s">
        <v>32</v>
      </c>
      <c r="C18" s="12" t="s">
        <v>32</v>
      </c>
      <c r="D18" s="88" t="s">
        <v>236</v>
      </c>
      <c r="E18" s="12" t="s">
        <v>33</v>
      </c>
      <c r="F18" s="12">
        <v>1</v>
      </c>
      <c r="G18" s="12" t="s">
        <v>34</v>
      </c>
      <c r="H18" s="12">
        <v>21101</v>
      </c>
      <c r="I18" s="24" t="s">
        <v>60</v>
      </c>
      <c r="J18" s="21" t="s">
        <v>183</v>
      </c>
      <c r="K18" s="21" t="s">
        <v>118</v>
      </c>
      <c r="L18" s="49" t="s">
        <v>54</v>
      </c>
      <c r="M18" s="49" t="s">
        <v>54</v>
      </c>
      <c r="N18" s="12" t="s">
        <v>36</v>
      </c>
      <c r="O18" s="12">
        <v>10</v>
      </c>
      <c r="P18" s="22">
        <f t="shared" si="0"/>
        <v>24.65</v>
      </c>
      <c r="Q18" s="23" t="s">
        <v>52</v>
      </c>
      <c r="R18" s="90">
        <v>246.5</v>
      </c>
      <c r="S18" s="9">
        <v>0</v>
      </c>
      <c r="T18" s="9">
        <v>0</v>
      </c>
      <c r="U18" s="10">
        <v>0</v>
      </c>
      <c r="V18" s="9">
        <v>0</v>
      </c>
      <c r="W18" s="9">
        <v>0</v>
      </c>
      <c r="X18" s="9">
        <v>0</v>
      </c>
      <c r="Y18" s="9">
        <v>0</v>
      </c>
      <c r="Z18" s="9">
        <v>0</v>
      </c>
      <c r="AA18" s="19">
        <f t="shared" si="1"/>
        <v>246.5</v>
      </c>
      <c r="AB18" s="9">
        <v>0</v>
      </c>
      <c r="AC18" s="11">
        <v>0</v>
      </c>
      <c r="AD18" s="11">
        <v>0</v>
      </c>
    </row>
    <row r="19" spans="1:30" s="27" customFormat="1" ht="33" customHeight="1" x14ac:dyDescent="0.25">
      <c r="A19" s="20" t="s">
        <v>31</v>
      </c>
      <c r="B19" s="18" t="s">
        <v>32</v>
      </c>
      <c r="C19" s="12" t="s">
        <v>32</v>
      </c>
      <c r="D19" s="88" t="s">
        <v>236</v>
      </c>
      <c r="E19" s="12" t="s">
        <v>33</v>
      </c>
      <c r="F19" s="12">
        <v>1</v>
      </c>
      <c r="G19" s="12" t="s">
        <v>34</v>
      </c>
      <c r="H19" s="12">
        <v>21101</v>
      </c>
      <c r="I19" s="24" t="s">
        <v>60</v>
      </c>
      <c r="J19" s="21" t="s">
        <v>184</v>
      </c>
      <c r="K19" s="21" t="s">
        <v>119</v>
      </c>
      <c r="L19" s="49" t="s">
        <v>54</v>
      </c>
      <c r="M19" s="49" t="s">
        <v>54</v>
      </c>
      <c r="N19" s="12" t="s">
        <v>35</v>
      </c>
      <c r="O19" s="12">
        <v>120</v>
      </c>
      <c r="P19" s="22">
        <f t="shared" si="0"/>
        <v>0.749</v>
      </c>
      <c r="Q19" s="23" t="s">
        <v>52</v>
      </c>
      <c r="R19" s="90">
        <v>89.88</v>
      </c>
      <c r="S19" s="9">
        <v>0</v>
      </c>
      <c r="T19" s="9">
        <v>0</v>
      </c>
      <c r="U19" s="10">
        <v>0</v>
      </c>
      <c r="V19" s="9">
        <v>0</v>
      </c>
      <c r="W19" s="9">
        <v>0</v>
      </c>
      <c r="X19" s="9">
        <v>0</v>
      </c>
      <c r="Y19" s="9">
        <v>0</v>
      </c>
      <c r="Z19" s="9">
        <v>0</v>
      </c>
      <c r="AA19" s="19">
        <f t="shared" si="1"/>
        <v>89.88</v>
      </c>
      <c r="AB19" s="9">
        <v>0</v>
      </c>
      <c r="AC19" s="11">
        <v>0</v>
      </c>
      <c r="AD19" s="11">
        <v>0</v>
      </c>
    </row>
    <row r="20" spans="1:30" s="27" customFormat="1" ht="33" customHeight="1" x14ac:dyDescent="0.25">
      <c r="A20" s="20" t="s">
        <v>31</v>
      </c>
      <c r="B20" s="18" t="s">
        <v>32</v>
      </c>
      <c r="C20" s="12" t="s">
        <v>32</v>
      </c>
      <c r="D20" s="88" t="s">
        <v>236</v>
      </c>
      <c r="E20" s="12" t="s">
        <v>33</v>
      </c>
      <c r="F20" s="12">
        <v>1</v>
      </c>
      <c r="G20" s="12" t="s">
        <v>34</v>
      </c>
      <c r="H20" s="12">
        <v>21101</v>
      </c>
      <c r="I20" s="24" t="s">
        <v>60</v>
      </c>
      <c r="J20" s="21" t="s">
        <v>185</v>
      </c>
      <c r="K20" s="21" t="s">
        <v>120</v>
      </c>
      <c r="L20" s="49" t="s">
        <v>54</v>
      </c>
      <c r="M20" s="49" t="s">
        <v>54</v>
      </c>
      <c r="N20" s="12" t="s">
        <v>35</v>
      </c>
      <c r="O20" s="12">
        <v>48</v>
      </c>
      <c r="P20" s="22">
        <f t="shared" si="0"/>
        <v>3.86</v>
      </c>
      <c r="Q20" s="23" t="s">
        <v>52</v>
      </c>
      <c r="R20" s="90">
        <v>185.28</v>
      </c>
      <c r="S20" s="9">
        <v>0</v>
      </c>
      <c r="T20" s="9">
        <v>0</v>
      </c>
      <c r="U20" s="10">
        <v>0</v>
      </c>
      <c r="V20" s="9">
        <v>0</v>
      </c>
      <c r="W20" s="9">
        <v>0</v>
      </c>
      <c r="X20" s="9">
        <v>0</v>
      </c>
      <c r="Y20" s="9">
        <v>0</v>
      </c>
      <c r="Z20" s="9">
        <v>0</v>
      </c>
      <c r="AA20" s="19">
        <f t="shared" si="1"/>
        <v>185.28</v>
      </c>
      <c r="AB20" s="9">
        <v>0</v>
      </c>
      <c r="AC20" s="11">
        <v>0</v>
      </c>
      <c r="AD20" s="11">
        <v>0</v>
      </c>
    </row>
    <row r="21" spans="1:30" s="27" customFormat="1" ht="33" customHeight="1" x14ac:dyDescent="0.25">
      <c r="A21" s="20" t="s">
        <v>31</v>
      </c>
      <c r="B21" s="18" t="s">
        <v>32</v>
      </c>
      <c r="C21" s="12" t="s">
        <v>32</v>
      </c>
      <c r="D21" s="88" t="s">
        <v>236</v>
      </c>
      <c r="E21" s="12" t="s">
        <v>33</v>
      </c>
      <c r="F21" s="12">
        <v>1</v>
      </c>
      <c r="G21" s="12" t="s">
        <v>34</v>
      </c>
      <c r="H21" s="12">
        <v>21101</v>
      </c>
      <c r="I21" s="24" t="s">
        <v>60</v>
      </c>
      <c r="J21" s="21" t="s">
        <v>186</v>
      </c>
      <c r="K21" s="21" t="s">
        <v>121</v>
      </c>
      <c r="L21" s="49" t="s">
        <v>54</v>
      </c>
      <c r="M21" s="49" t="s">
        <v>54</v>
      </c>
      <c r="N21" s="12" t="s">
        <v>35</v>
      </c>
      <c r="O21" s="12">
        <v>120</v>
      </c>
      <c r="P21" s="22">
        <f t="shared" si="0"/>
        <v>1.4</v>
      </c>
      <c r="Q21" s="23" t="s">
        <v>52</v>
      </c>
      <c r="R21" s="90">
        <v>168</v>
      </c>
      <c r="S21" s="9">
        <v>0</v>
      </c>
      <c r="T21" s="9">
        <v>0</v>
      </c>
      <c r="U21" s="10">
        <v>0</v>
      </c>
      <c r="V21" s="9">
        <v>0</v>
      </c>
      <c r="W21" s="9">
        <v>0</v>
      </c>
      <c r="X21" s="9">
        <v>0</v>
      </c>
      <c r="Y21" s="9">
        <v>0</v>
      </c>
      <c r="Z21" s="9">
        <v>0</v>
      </c>
      <c r="AA21" s="19">
        <f t="shared" si="1"/>
        <v>168</v>
      </c>
      <c r="AB21" s="9">
        <v>0</v>
      </c>
      <c r="AC21" s="11">
        <v>0</v>
      </c>
      <c r="AD21" s="11">
        <v>0</v>
      </c>
    </row>
    <row r="22" spans="1:30" s="27" customFormat="1" ht="33" customHeight="1" x14ac:dyDescent="0.25">
      <c r="A22" s="20" t="s">
        <v>31</v>
      </c>
      <c r="B22" s="18" t="s">
        <v>32</v>
      </c>
      <c r="C22" s="12" t="s">
        <v>32</v>
      </c>
      <c r="D22" s="88" t="s">
        <v>236</v>
      </c>
      <c r="E22" s="12" t="s">
        <v>33</v>
      </c>
      <c r="F22" s="12">
        <v>1</v>
      </c>
      <c r="G22" s="12" t="s">
        <v>34</v>
      </c>
      <c r="H22" s="12">
        <v>21101</v>
      </c>
      <c r="I22" s="24" t="s">
        <v>60</v>
      </c>
      <c r="J22" s="21" t="s">
        <v>109</v>
      </c>
      <c r="K22" s="21" t="s">
        <v>110</v>
      </c>
      <c r="L22" s="49" t="s">
        <v>54</v>
      </c>
      <c r="M22" s="49" t="s">
        <v>54</v>
      </c>
      <c r="N22" s="12" t="s">
        <v>35</v>
      </c>
      <c r="O22" s="12">
        <v>10</v>
      </c>
      <c r="P22" s="22">
        <f t="shared" si="0"/>
        <v>10.39</v>
      </c>
      <c r="Q22" s="23" t="s">
        <v>52</v>
      </c>
      <c r="R22" s="90">
        <v>103.9</v>
      </c>
      <c r="S22" s="9">
        <v>0</v>
      </c>
      <c r="T22" s="9">
        <v>0</v>
      </c>
      <c r="U22" s="10">
        <v>0</v>
      </c>
      <c r="V22" s="9">
        <v>0</v>
      </c>
      <c r="W22" s="9">
        <v>0</v>
      </c>
      <c r="X22" s="9">
        <v>0</v>
      </c>
      <c r="Y22" s="9">
        <v>0</v>
      </c>
      <c r="Z22" s="9">
        <v>0</v>
      </c>
      <c r="AA22" s="19">
        <f t="shared" si="1"/>
        <v>103.9</v>
      </c>
      <c r="AB22" s="9">
        <v>0</v>
      </c>
      <c r="AC22" s="11">
        <v>0</v>
      </c>
      <c r="AD22" s="11">
        <v>0</v>
      </c>
    </row>
    <row r="23" spans="1:30" s="27" customFormat="1" ht="33" customHeight="1" x14ac:dyDescent="0.25">
      <c r="A23" s="20" t="s">
        <v>31</v>
      </c>
      <c r="B23" s="18" t="s">
        <v>32</v>
      </c>
      <c r="C23" s="12" t="s">
        <v>32</v>
      </c>
      <c r="D23" s="88" t="s">
        <v>236</v>
      </c>
      <c r="E23" s="12" t="s">
        <v>33</v>
      </c>
      <c r="F23" s="12">
        <v>1</v>
      </c>
      <c r="G23" s="12" t="s">
        <v>34</v>
      </c>
      <c r="H23" s="12">
        <v>21101</v>
      </c>
      <c r="I23" s="24" t="s">
        <v>60</v>
      </c>
      <c r="J23" s="21" t="s">
        <v>90</v>
      </c>
      <c r="K23" s="21" t="s">
        <v>91</v>
      </c>
      <c r="L23" s="49" t="s">
        <v>54</v>
      </c>
      <c r="M23" s="49" t="s">
        <v>54</v>
      </c>
      <c r="N23" s="12" t="s">
        <v>35</v>
      </c>
      <c r="O23" s="12">
        <v>10</v>
      </c>
      <c r="P23" s="22">
        <f t="shared" si="0"/>
        <v>21.75</v>
      </c>
      <c r="Q23" s="23" t="s">
        <v>52</v>
      </c>
      <c r="R23" s="90">
        <v>217.5</v>
      </c>
      <c r="S23" s="9">
        <v>0</v>
      </c>
      <c r="T23" s="9">
        <v>0</v>
      </c>
      <c r="U23" s="10">
        <v>0</v>
      </c>
      <c r="V23" s="9">
        <v>0</v>
      </c>
      <c r="W23" s="9">
        <v>0</v>
      </c>
      <c r="X23" s="9">
        <v>0</v>
      </c>
      <c r="Y23" s="9">
        <v>0</v>
      </c>
      <c r="Z23" s="9">
        <v>0</v>
      </c>
      <c r="AA23" s="19">
        <f t="shared" si="1"/>
        <v>217.5</v>
      </c>
      <c r="AB23" s="9">
        <v>0</v>
      </c>
      <c r="AC23" s="11">
        <v>0</v>
      </c>
      <c r="AD23" s="11">
        <v>0</v>
      </c>
    </row>
    <row r="24" spans="1:30" s="27" customFormat="1" ht="33" customHeight="1" x14ac:dyDescent="0.25">
      <c r="A24" s="20" t="s">
        <v>31</v>
      </c>
      <c r="B24" s="18" t="s">
        <v>32</v>
      </c>
      <c r="C24" s="12" t="s">
        <v>32</v>
      </c>
      <c r="D24" s="88" t="s">
        <v>236</v>
      </c>
      <c r="E24" s="12" t="s">
        <v>33</v>
      </c>
      <c r="F24" s="12">
        <v>1</v>
      </c>
      <c r="G24" s="12" t="s">
        <v>34</v>
      </c>
      <c r="H24" s="12">
        <v>21101</v>
      </c>
      <c r="I24" s="24" t="s">
        <v>60</v>
      </c>
      <c r="J24" s="21" t="s">
        <v>76</v>
      </c>
      <c r="K24" s="21" t="s">
        <v>77</v>
      </c>
      <c r="L24" s="49" t="s">
        <v>54</v>
      </c>
      <c r="M24" s="49" t="s">
        <v>54</v>
      </c>
      <c r="N24" s="12" t="s">
        <v>35</v>
      </c>
      <c r="O24" s="12">
        <v>2</v>
      </c>
      <c r="P24" s="22">
        <f t="shared" si="0"/>
        <v>76.97</v>
      </c>
      <c r="Q24" s="23" t="s">
        <v>52</v>
      </c>
      <c r="R24" s="90">
        <v>153.94</v>
      </c>
      <c r="S24" s="9">
        <v>0</v>
      </c>
      <c r="T24" s="9">
        <v>0</v>
      </c>
      <c r="U24" s="10">
        <v>0</v>
      </c>
      <c r="V24" s="9">
        <v>0</v>
      </c>
      <c r="W24" s="9">
        <v>0</v>
      </c>
      <c r="X24" s="9">
        <v>0</v>
      </c>
      <c r="Y24" s="9">
        <v>0</v>
      </c>
      <c r="Z24" s="9">
        <v>0</v>
      </c>
      <c r="AA24" s="19">
        <f t="shared" si="1"/>
        <v>153.94</v>
      </c>
      <c r="AB24" s="9">
        <v>0</v>
      </c>
      <c r="AC24" s="11">
        <v>0</v>
      </c>
      <c r="AD24" s="11">
        <v>0</v>
      </c>
    </row>
    <row r="25" spans="1:30" s="27" customFormat="1" ht="33" customHeight="1" x14ac:dyDescent="0.25">
      <c r="A25" s="20" t="s">
        <v>31</v>
      </c>
      <c r="B25" s="18" t="s">
        <v>32</v>
      </c>
      <c r="C25" s="12" t="s">
        <v>32</v>
      </c>
      <c r="D25" s="88" t="s">
        <v>236</v>
      </c>
      <c r="E25" s="12" t="s">
        <v>33</v>
      </c>
      <c r="F25" s="12">
        <v>1</v>
      </c>
      <c r="G25" s="12" t="s">
        <v>34</v>
      </c>
      <c r="H25" s="12">
        <v>21101</v>
      </c>
      <c r="I25" s="24" t="s">
        <v>60</v>
      </c>
      <c r="J25" s="21" t="s">
        <v>92</v>
      </c>
      <c r="K25" s="21" t="s">
        <v>93</v>
      </c>
      <c r="L25" s="49" t="s">
        <v>54</v>
      </c>
      <c r="M25" s="49" t="s">
        <v>54</v>
      </c>
      <c r="N25" s="12" t="s">
        <v>35</v>
      </c>
      <c r="O25" s="12">
        <v>800</v>
      </c>
      <c r="P25" s="22">
        <f t="shared" si="0"/>
        <v>2.06</v>
      </c>
      <c r="Q25" s="23" t="s">
        <v>52</v>
      </c>
      <c r="R25" s="90">
        <v>1648</v>
      </c>
      <c r="S25" s="9">
        <v>0</v>
      </c>
      <c r="T25" s="9">
        <v>0</v>
      </c>
      <c r="U25" s="10">
        <v>0</v>
      </c>
      <c r="V25" s="9">
        <v>0</v>
      </c>
      <c r="W25" s="9">
        <v>0</v>
      </c>
      <c r="X25" s="9">
        <v>0</v>
      </c>
      <c r="Y25" s="9">
        <v>0</v>
      </c>
      <c r="Z25" s="9">
        <v>0</v>
      </c>
      <c r="AA25" s="19">
        <f t="shared" si="1"/>
        <v>1648</v>
      </c>
      <c r="AB25" s="9">
        <v>0</v>
      </c>
      <c r="AC25" s="11">
        <v>0</v>
      </c>
      <c r="AD25" s="11">
        <v>0</v>
      </c>
    </row>
    <row r="26" spans="1:30" s="27" customFormat="1" ht="33" customHeight="1" x14ac:dyDescent="0.25">
      <c r="A26" s="20" t="s">
        <v>31</v>
      </c>
      <c r="B26" s="18" t="s">
        <v>32</v>
      </c>
      <c r="C26" s="12" t="s">
        <v>32</v>
      </c>
      <c r="D26" s="88" t="s">
        <v>236</v>
      </c>
      <c r="E26" s="12" t="s">
        <v>33</v>
      </c>
      <c r="F26" s="12">
        <v>1</v>
      </c>
      <c r="G26" s="12" t="s">
        <v>34</v>
      </c>
      <c r="H26" s="12">
        <v>21101</v>
      </c>
      <c r="I26" s="24" t="s">
        <v>60</v>
      </c>
      <c r="J26" s="21" t="s">
        <v>94</v>
      </c>
      <c r="K26" s="21" t="s">
        <v>95</v>
      </c>
      <c r="L26" s="49" t="s">
        <v>54</v>
      </c>
      <c r="M26" s="49" t="s">
        <v>54</v>
      </c>
      <c r="N26" s="12" t="s">
        <v>35</v>
      </c>
      <c r="O26" s="12">
        <v>300</v>
      </c>
      <c r="P26" s="22">
        <f t="shared" si="0"/>
        <v>2.16</v>
      </c>
      <c r="Q26" s="23" t="s">
        <v>52</v>
      </c>
      <c r="R26" s="90">
        <v>648</v>
      </c>
      <c r="S26" s="9">
        <v>0</v>
      </c>
      <c r="T26" s="9">
        <v>0</v>
      </c>
      <c r="U26" s="10">
        <v>0</v>
      </c>
      <c r="V26" s="9">
        <v>0</v>
      </c>
      <c r="W26" s="9">
        <v>0</v>
      </c>
      <c r="X26" s="9">
        <v>0</v>
      </c>
      <c r="Y26" s="9">
        <v>0</v>
      </c>
      <c r="Z26" s="9">
        <v>0</v>
      </c>
      <c r="AA26" s="19">
        <f t="shared" si="1"/>
        <v>648</v>
      </c>
      <c r="AB26" s="9">
        <v>0</v>
      </c>
      <c r="AC26" s="11">
        <v>0</v>
      </c>
      <c r="AD26" s="11">
        <v>0</v>
      </c>
    </row>
    <row r="27" spans="1:30" s="27" customFormat="1" ht="33" customHeight="1" x14ac:dyDescent="0.25">
      <c r="A27" s="20" t="s">
        <v>31</v>
      </c>
      <c r="B27" s="18" t="s">
        <v>32</v>
      </c>
      <c r="C27" s="12" t="s">
        <v>32</v>
      </c>
      <c r="D27" s="88" t="s">
        <v>236</v>
      </c>
      <c r="E27" s="12" t="s">
        <v>33</v>
      </c>
      <c r="F27" s="12">
        <v>1</v>
      </c>
      <c r="G27" s="12" t="s">
        <v>34</v>
      </c>
      <c r="H27" s="12">
        <v>21101</v>
      </c>
      <c r="I27" s="24" t="s">
        <v>60</v>
      </c>
      <c r="J27" s="21" t="s">
        <v>104</v>
      </c>
      <c r="K27" s="21" t="s">
        <v>105</v>
      </c>
      <c r="L27" s="49" t="s">
        <v>54</v>
      </c>
      <c r="M27" s="49" t="s">
        <v>54</v>
      </c>
      <c r="N27" s="12" t="s">
        <v>36</v>
      </c>
      <c r="O27" s="12">
        <v>10</v>
      </c>
      <c r="P27" s="22">
        <f t="shared" si="0"/>
        <v>19.14</v>
      </c>
      <c r="Q27" s="23" t="s">
        <v>52</v>
      </c>
      <c r="R27" s="90">
        <v>191.4</v>
      </c>
      <c r="S27" s="9">
        <v>0</v>
      </c>
      <c r="T27" s="9">
        <v>0</v>
      </c>
      <c r="U27" s="10">
        <v>0</v>
      </c>
      <c r="V27" s="9">
        <v>0</v>
      </c>
      <c r="W27" s="9">
        <v>0</v>
      </c>
      <c r="X27" s="9">
        <v>0</v>
      </c>
      <c r="Y27" s="9">
        <v>0</v>
      </c>
      <c r="Z27" s="9">
        <v>0</v>
      </c>
      <c r="AA27" s="19">
        <f t="shared" si="1"/>
        <v>191.4</v>
      </c>
      <c r="AB27" s="9">
        <v>0</v>
      </c>
      <c r="AC27" s="11">
        <v>0</v>
      </c>
      <c r="AD27" s="11">
        <v>0</v>
      </c>
    </row>
    <row r="28" spans="1:30" s="27" customFormat="1" ht="33" customHeight="1" x14ac:dyDescent="0.25">
      <c r="A28" s="20" t="s">
        <v>31</v>
      </c>
      <c r="B28" s="18" t="s">
        <v>32</v>
      </c>
      <c r="C28" s="12" t="s">
        <v>32</v>
      </c>
      <c r="D28" s="88" t="s">
        <v>236</v>
      </c>
      <c r="E28" s="12" t="s">
        <v>33</v>
      </c>
      <c r="F28" s="12">
        <v>1</v>
      </c>
      <c r="G28" s="12" t="s">
        <v>34</v>
      </c>
      <c r="H28" s="12">
        <v>21101</v>
      </c>
      <c r="I28" s="24" t="s">
        <v>60</v>
      </c>
      <c r="J28" s="21" t="s">
        <v>96</v>
      </c>
      <c r="K28" s="21" t="s">
        <v>97</v>
      </c>
      <c r="L28" s="49" t="s">
        <v>54</v>
      </c>
      <c r="M28" s="49" t="s">
        <v>54</v>
      </c>
      <c r="N28" s="12" t="s">
        <v>35</v>
      </c>
      <c r="O28" s="12">
        <v>48</v>
      </c>
      <c r="P28" s="22">
        <f t="shared" si="0"/>
        <v>3.91</v>
      </c>
      <c r="Q28" s="23" t="s">
        <v>52</v>
      </c>
      <c r="R28" s="90">
        <v>187.68</v>
      </c>
      <c r="S28" s="9">
        <v>0</v>
      </c>
      <c r="T28" s="9">
        <v>0</v>
      </c>
      <c r="U28" s="10">
        <v>0</v>
      </c>
      <c r="V28" s="9">
        <v>0</v>
      </c>
      <c r="W28" s="9">
        <v>0</v>
      </c>
      <c r="X28" s="9">
        <v>0</v>
      </c>
      <c r="Y28" s="9">
        <v>0</v>
      </c>
      <c r="Z28" s="9">
        <v>0</v>
      </c>
      <c r="AA28" s="19">
        <f t="shared" si="1"/>
        <v>187.68</v>
      </c>
      <c r="AB28" s="9">
        <v>0</v>
      </c>
      <c r="AC28" s="11">
        <v>0</v>
      </c>
      <c r="AD28" s="11">
        <v>0</v>
      </c>
    </row>
    <row r="29" spans="1:30" s="27" customFormat="1" ht="33" customHeight="1" x14ac:dyDescent="0.25">
      <c r="A29" s="20" t="s">
        <v>31</v>
      </c>
      <c r="B29" s="18" t="s">
        <v>32</v>
      </c>
      <c r="C29" s="12" t="s">
        <v>32</v>
      </c>
      <c r="D29" s="88" t="s">
        <v>236</v>
      </c>
      <c r="E29" s="12" t="s">
        <v>39</v>
      </c>
      <c r="F29" s="12">
        <v>45</v>
      </c>
      <c r="G29" s="12" t="s">
        <v>218</v>
      </c>
      <c r="H29" s="12">
        <v>21101</v>
      </c>
      <c r="I29" s="24" t="s">
        <v>60</v>
      </c>
      <c r="J29" s="21" t="s">
        <v>187</v>
      </c>
      <c r="K29" s="21" t="s">
        <v>122</v>
      </c>
      <c r="L29" s="49" t="s">
        <v>54</v>
      </c>
      <c r="M29" s="49" t="s">
        <v>54</v>
      </c>
      <c r="N29" s="12" t="s">
        <v>98</v>
      </c>
      <c r="O29" s="12">
        <v>8</v>
      </c>
      <c r="P29" s="22">
        <f t="shared" si="0"/>
        <v>30.69</v>
      </c>
      <c r="Q29" s="23" t="s">
        <v>52</v>
      </c>
      <c r="R29" s="90">
        <v>245.52</v>
      </c>
      <c r="S29" s="9">
        <v>0</v>
      </c>
      <c r="T29" s="9">
        <v>0</v>
      </c>
      <c r="U29" s="10">
        <v>0</v>
      </c>
      <c r="V29" s="9">
        <v>0</v>
      </c>
      <c r="W29" s="9">
        <v>0</v>
      </c>
      <c r="X29" s="9">
        <v>0</v>
      </c>
      <c r="Y29" s="9">
        <v>0</v>
      </c>
      <c r="Z29" s="9">
        <v>0</v>
      </c>
      <c r="AA29" s="19">
        <f t="shared" si="1"/>
        <v>245.52</v>
      </c>
      <c r="AB29" s="9">
        <v>0</v>
      </c>
      <c r="AC29" s="11">
        <v>0</v>
      </c>
      <c r="AD29" s="11">
        <v>0</v>
      </c>
    </row>
    <row r="30" spans="1:30" s="27" customFormat="1" ht="33" customHeight="1" x14ac:dyDescent="0.25">
      <c r="A30" s="20" t="s">
        <v>31</v>
      </c>
      <c r="B30" s="18" t="s">
        <v>32</v>
      </c>
      <c r="C30" s="12" t="s">
        <v>32</v>
      </c>
      <c r="D30" s="88" t="s">
        <v>236</v>
      </c>
      <c r="E30" s="12" t="s">
        <v>33</v>
      </c>
      <c r="F30" s="12">
        <v>1</v>
      </c>
      <c r="G30" s="12" t="s">
        <v>34</v>
      </c>
      <c r="H30" s="12">
        <v>21101</v>
      </c>
      <c r="I30" s="24" t="s">
        <v>60</v>
      </c>
      <c r="J30" s="21" t="s">
        <v>187</v>
      </c>
      <c r="K30" s="21" t="s">
        <v>122</v>
      </c>
      <c r="L30" s="49" t="s">
        <v>54</v>
      </c>
      <c r="M30" s="49" t="s">
        <v>54</v>
      </c>
      <c r="N30" s="12" t="s">
        <v>98</v>
      </c>
      <c r="O30" s="12">
        <v>17</v>
      </c>
      <c r="P30" s="22">
        <f t="shared" si="0"/>
        <v>30.69</v>
      </c>
      <c r="Q30" s="23" t="s">
        <v>52</v>
      </c>
      <c r="R30" s="90">
        <v>521.73</v>
      </c>
      <c r="S30" s="9">
        <v>0</v>
      </c>
      <c r="T30" s="9">
        <v>0</v>
      </c>
      <c r="U30" s="10">
        <v>0</v>
      </c>
      <c r="V30" s="9">
        <v>0</v>
      </c>
      <c r="W30" s="9">
        <v>0</v>
      </c>
      <c r="X30" s="9">
        <v>0</v>
      </c>
      <c r="Y30" s="9">
        <v>0</v>
      </c>
      <c r="Z30" s="9">
        <v>0</v>
      </c>
      <c r="AA30" s="19">
        <f t="shared" si="1"/>
        <v>521.73</v>
      </c>
      <c r="AB30" s="9">
        <v>0</v>
      </c>
      <c r="AC30" s="11">
        <v>0</v>
      </c>
      <c r="AD30" s="11">
        <v>0</v>
      </c>
    </row>
    <row r="31" spans="1:30" s="27" customFormat="1" ht="33" customHeight="1" x14ac:dyDescent="0.25">
      <c r="A31" s="20" t="s">
        <v>31</v>
      </c>
      <c r="B31" s="18" t="s">
        <v>32</v>
      </c>
      <c r="C31" s="12" t="s">
        <v>32</v>
      </c>
      <c r="D31" s="88" t="s">
        <v>236</v>
      </c>
      <c r="E31" s="12" t="s">
        <v>33</v>
      </c>
      <c r="F31" s="12">
        <v>1</v>
      </c>
      <c r="G31" s="12" t="s">
        <v>34</v>
      </c>
      <c r="H31" s="12">
        <v>21101</v>
      </c>
      <c r="I31" s="24" t="s">
        <v>60</v>
      </c>
      <c r="J31" s="21" t="s">
        <v>99</v>
      </c>
      <c r="K31" s="21" t="s">
        <v>100</v>
      </c>
      <c r="L31" s="49" t="s">
        <v>54</v>
      </c>
      <c r="M31" s="49" t="s">
        <v>54</v>
      </c>
      <c r="N31" s="12" t="s">
        <v>44</v>
      </c>
      <c r="O31" s="12">
        <v>30</v>
      </c>
      <c r="P31" s="22">
        <f t="shared" si="0"/>
        <v>66.09</v>
      </c>
      <c r="Q31" s="23" t="s">
        <v>52</v>
      </c>
      <c r="R31" s="90">
        <v>1982.7</v>
      </c>
      <c r="S31" s="9">
        <v>0</v>
      </c>
      <c r="T31" s="9">
        <v>0</v>
      </c>
      <c r="U31" s="10">
        <v>0</v>
      </c>
      <c r="V31" s="9">
        <v>0</v>
      </c>
      <c r="W31" s="9">
        <v>0</v>
      </c>
      <c r="X31" s="9">
        <v>0</v>
      </c>
      <c r="Y31" s="9">
        <v>0</v>
      </c>
      <c r="Z31" s="9">
        <v>0</v>
      </c>
      <c r="AA31" s="19">
        <f t="shared" si="1"/>
        <v>1982.7</v>
      </c>
      <c r="AB31" s="9">
        <v>0</v>
      </c>
      <c r="AC31" s="11">
        <v>0</v>
      </c>
      <c r="AD31" s="11">
        <v>0</v>
      </c>
    </row>
    <row r="32" spans="1:30" s="27" customFormat="1" ht="33" customHeight="1" x14ac:dyDescent="0.25">
      <c r="A32" s="20" t="s">
        <v>31</v>
      </c>
      <c r="B32" s="18" t="s">
        <v>32</v>
      </c>
      <c r="C32" s="12" t="s">
        <v>32</v>
      </c>
      <c r="D32" s="88" t="s">
        <v>236</v>
      </c>
      <c r="E32" s="12" t="s">
        <v>39</v>
      </c>
      <c r="F32" s="12">
        <v>45</v>
      </c>
      <c r="G32" s="12" t="s">
        <v>218</v>
      </c>
      <c r="H32" s="12">
        <v>21101</v>
      </c>
      <c r="I32" s="24" t="s">
        <v>60</v>
      </c>
      <c r="J32" s="21" t="s">
        <v>99</v>
      </c>
      <c r="K32" s="21" t="s">
        <v>100</v>
      </c>
      <c r="L32" s="49" t="s">
        <v>54</v>
      </c>
      <c r="M32" s="49" t="s">
        <v>54</v>
      </c>
      <c r="N32" s="12" t="s">
        <v>44</v>
      </c>
      <c r="O32" s="12">
        <v>10</v>
      </c>
      <c r="P32" s="22">
        <f t="shared" si="0"/>
        <v>66.09</v>
      </c>
      <c r="Q32" s="23" t="s">
        <v>52</v>
      </c>
      <c r="R32" s="90">
        <v>660.9</v>
      </c>
      <c r="S32" s="9">
        <v>0</v>
      </c>
      <c r="T32" s="9">
        <v>0</v>
      </c>
      <c r="U32" s="10">
        <v>0</v>
      </c>
      <c r="V32" s="9">
        <v>0</v>
      </c>
      <c r="W32" s="9">
        <v>0</v>
      </c>
      <c r="X32" s="9">
        <v>0</v>
      </c>
      <c r="Y32" s="9">
        <v>0</v>
      </c>
      <c r="Z32" s="9">
        <v>0</v>
      </c>
      <c r="AA32" s="19">
        <f t="shared" si="1"/>
        <v>660.9</v>
      </c>
      <c r="AB32" s="9">
        <v>0</v>
      </c>
      <c r="AC32" s="11">
        <v>0</v>
      </c>
      <c r="AD32" s="11">
        <v>0</v>
      </c>
    </row>
    <row r="33" spans="1:30" s="27" customFormat="1" ht="33" customHeight="1" x14ac:dyDescent="0.25">
      <c r="A33" s="20" t="s">
        <v>31</v>
      </c>
      <c r="B33" s="18" t="s">
        <v>32</v>
      </c>
      <c r="C33" s="12" t="s">
        <v>32</v>
      </c>
      <c r="D33" s="88" t="s">
        <v>236</v>
      </c>
      <c r="E33" s="12" t="s">
        <v>39</v>
      </c>
      <c r="F33" s="12">
        <v>45</v>
      </c>
      <c r="G33" s="12" t="s">
        <v>218</v>
      </c>
      <c r="H33" s="12">
        <v>21101</v>
      </c>
      <c r="I33" s="24" t="s">
        <v>60</v>
      </c>
      <c r="J33" s="21" t="s">
        <v>188</v>
      </c>
      <c r="K33" s="21" t="s">
        <v>123</v>
      </c>
      <c r="L33" s="49" t="s">
        <v>54</v>
      </c>
      <c r="M33" s="49" t="s">
        <v>54</v>
      </c>
      <c r="N33" s="12" t="s">
        <v>35</v>
      </c>
      <c r="O33" s="12">
        <v>30</v>
      </c>
      <c r="P33" s="22">
        <f t="shared" si="0"/>
        <v>13.29</v>
      </c>
      <c r="Q33" s="23" t="s">
        <v>52</v>
      </c>
      <c r="R33" s="90">
        <v>398.7</v>
      </c>
      <c r="S33" s="9">
        <v>0</v>
      </c>
      <c r="T33" s="9">
        <v>0</v>
      </c>
      <c r="U33" s="10">
        <v>0</v>
      </c>
      <c r="V33" s="9">
        <v>0</v>
      </c>
      <c r="W33" s="9">
        <v>0</v>
      </c>
      <c r="X33" s="9">
        <v>0</v>
      </c>
      <c r="Y33" s="9">
        <v>0</v>
      </c>
      <c r="Z33" s="9">
        <v>0</v>
      </c>
      <c r="AA33" s="19">
        <f t="shared" si="1"/>
        <v>398.7</v>
      </c>
      <c r="AB33" s="9">
        <v>0</v>
      </c>
      <c r="AC33" s="11">
        <v>0</v>
      </c>
      <c r="AD33" s="11">
        <v>0</v>
      </c>
    </row>
    <row r="34" spans="1:30" s="27" customFormat="1" ht="33" customHeight="1" x14ac:dyDescent="0.25">
      <c r="A34" s="20" t="s">
        <v>31</v>
      </c>
      <c r="B34" s="18" t="s">
        <v>32</v>
      </c>
      <c r="C34" s="12" t="s">
        <v>32</v>
      </c>
      <c r="D34" s="88" t="s">
        <v>236</v>
      </c>
      <c r="E34" s="12" t="s">
        <v>39</v>
      </c>
      <c r="F34" s="12">
        <v>45</v>
      </c>
      <c r="G34" s="12" t="s">
        <v>218</v>
      </c>
      <c r="H34" s="12">
        <v>21101</v>
      </c>
      <c r="I34" s="24" t="s">
        <v>60</v>
      </c>
      <c r="J34" s="21" t="s">
        <v>189</v>
      </c>
      <c r="K34" s="21" t="s">
        <v>124</v>
      </c>
      <c r="L34" s="49" t="s">
        <v>54</v>
      </c>
      <c r="M34" s="49" t="s">
        <v>54</v>
      </c>
      <c r="N34" s="12" t="s">
        <v>35</v>
      </c>
      <c r="O34" s="12">
        <v>1</v>
      </c>
      <c r="P34" s="22">
        <f t="shared" si="0"/>
        <v>111.65</v>
      </c>
      <c r="Q34" s="23" t="s">
        <v>52</v>
      </c>
      <c r="R34" s="90">
        <v>111.65</v>
      </c>
      <c r="S34" s="9">
        <v>0</v>
      </c>
      <c r="T34" s="9">
        <v>0</v>
      </c>
      <c r="U34" s="10">
        <v>0</v>
      </c>
      <c r="V34" s="9">
        <v>0</v>
      </c>
      <c r="W34" s="9">
        <v>0</v>
      </c>
      <c r="X34" s="9">
        <v>0</v>
      </c>
      <c r="Y34" s="9">
        <v>0</v>
      </c>
      <c r="Z34" s="9">
        <v>0</v>
      </c>
      <c r="AA34" s="19">
        <f t="shared" si="1"/>
        <v>111.65</v>
      </c>
      <c r="AB34" s="9">
        <v>0</v>
      </c>
      <c r="AC34" s="11">
        <v>0</v>
      </c>
      <c r="AD34" s="11">
        <v>0</v>
      </c>
    </row>
    <row r="35" spans="1:30" s="27" customFormat="1" ht="33" customHeight="1" x14ac:dyDescent="0.25">
      <c r="A35" s="20" t="s">
        <v>31</v>
      </c>
      <c r="B35" s="18" t="s">
        <v>32</v>
      </c>
      <c r="C35" s="12" t="s">
        <v>32</v>
      </c>
      <c r="D35" s="88" t="s">
        <v>236</v>
      </c>
      <c r="E35" s="12" t="s">
        <v>33</v>
      </c>
      <c r="F35" s="12">
        <v>1</v>
      </c>
      <c r="G35" s="12" t="s">
        <v>34</v>
      </c>
      <c r="H35" s="12">
        <v>21101</v>
      </c>
      <c r="I35" s="24" t="s">
        <v>60</v>
      </c>
      <c r="J35" s="21" t="s">
        <v>190</v>
      </c>
      <c r="K35" s="21" t="s">
        <v>125</v>
      </c>
      <c r="L35" s="49" t="s">
        <v>54</v>
      </c>
      <c r="M35" s="49" t="s">
        <v>54</v>
      </c>
      <c r="N35" s="12" t="s">
        <v>35</v>
      </c>
      <c r="O35" s="12">
        <v>200</v>
      </c>
      <c r="P35" s="22">
        <f t="shared" si="0"/>
        <v>3.11</v>
      </c>
      <c r="Q35" s="23" t="s">
        <v>52</v>
      </c>
      <c r="R35" s="90">
        <v>622</v>
      </c>
      <c r="S35" s="9">
        <v>0</v>
      </c>
      <c r="T35" s="9">
        <v>0</v>
      </c>
      <c r="U35" s="10">
        <v>0</v>
      </c>
      <c r="V35" s="9">
        <v>0</v>
      </c>
      <c r="W35" s="9">
        <v>0</v>
      </c>
      <c r="X35" s="9">
        <v>0</v>
      </c>
      <c r="Y35" s="9">
        <v>0</v>
      </c>
      <c r="Z35" s="9">
        <v>0</v>
      </c>
      <c r="AA35" s="19">
        <f t="shared" si="1"/>
        <v>622</v>
      </c>
      <c r="AB35" s="9">
        <v>0</v>
      </c>
      <c r="AC35" s="11">
        <v>0</v>
      </c>
      <c r="AD35" s="11">
        <v>0</v>
      </c>
    </row>
    <row r="36" spans="1:30" s="27" customFormat="1" ht="33" customHeight="1" x14ac:dyDescent="0.25">
      <c r="A36" s="20" t="s">
        <v>31</v>
      </c>
      <c r="B36" s="18" t="s">
        <v>32</v>
      </c>
      <c r="C36" s="12" t="s">
        <v>32</v>
      </c>
      <c r="D36" s="88" t="s">
        <v>236</v>
      </c>
      <c r="E36" s="12" t="s">
        <v>33</v>
      </c>
      <c r="F36" s="12">
        <v>1</v>
      </c>
      <c r="G36" s="12" t="s">
        <v>34</v>
      </c>
      <c r="H36" s="12">
        <v>21101</v>
      </c>
      <c r="I36" s="24" t="s">
        <v>60</v>
      </c>
      <c r="J36" s="21" t="s">
        <v>78</v>
      </c>
      <c r="K36" s="21" t="s">
        <v>79</v>
      </c>
      <c r="L36" s="49" t="s">
        <v>54</v>
      </c>
      <c r="M36" s="49" t="s">
        <v>54</v>
      </c>
      <c r="N36" s="12" t="s">
        <v>35</v>
      </c>
      <c r="O36" s="12">
        <v>200</v>
      </c>
      <c r="P36" s="22">
        <f t="shared" si="0"/>
        <v>3.98</v>
      </c>
      <c r="Q36" s="23" t="s">
        <v>52</v>
      </c>
      <c r="R36" s="90">
        <v>796</v>
      </c>
      <c r="S36" s="9">
        <v>0</v>
      </c>
      <c r="T36" s="9">
        <v>0</v>
      </c>
      <c r="U36" s="10">
        <v>0</v>
      </c>
      <c r="V36" s="9">
        <v>0</v>
      </c>
      <c r="W36" s="9">
        <v>0</v>
      </c>
      <c r="X36" s="9">
        <v>0</v>
      </c>
      <c r="Y36" s="9">
        <v>0</v>
      </c>
      <c r="Z36" s="9">
        <v>0</v>
      </c>
      <c r="AA36" s="19">
        <f t="shared" si="1"/>
        <v>796</v>
      </c>
      <c r="AB36" s="9">
        <v>0</v>
      </c>
      <c r="AC36" s="11">
        <v>0</v>
      </c>
      <c r="AD36" s="11">
        <v>0</v>
      </c>
    </row>
    <row r="37" spans="1:30" s="27" customFormat="1" ht="33" customHeight="1" x14ac:dyDescent="0.25">
      <c r="A37" s="20" t="s">
        <v>31</v>
      </c>
      <c r="B37" s="18" t="s">
        <v>32</v>
      </c>
      <c r="C37" s="12" t="s">
        <v>32</v>
      </c>
      <c r="D37" s="88" t="s">
        <v>236</v>
      </c>
      <c r="E37" s="12" t="s">
        <v>33</v>
      </c>
      <c r="F37" s="12">
        <v>1</v>
      </c>
      <c r="G37" s="12" t="s">
        <v>34</v>
      </c>
      <c r="H37" s="12">
        <v>21101</v>
      </c>
      <c r="I37" s="24" t="s">
        <v>60</v>
      </c>
      <c r="J37" s="21" t="s">
        <v>191</v>
      </c>
      <c r="K37" s="21" t="s">
        <v>126</v>
      </c>
      <c r="L37" s="49" t="s">
        <v>54</v>
      </c>
      <c r="M37" s="49" t="s">
        <v>54</v>
      </c>
      <c r="N37" s="12" t="s">
        <v>35</v>
      </c>
      <c r="O37" s="12">
        <v>1</v>
      </c>
      <c r="P37" s="22">
        <f t="shared" si="0"/>
        <v>81.900000000000006</v>
      </c>
      <c r="Q37" s="23" t="s">
        <v>52</v>
      </c>
      <c r="R37" s="90">
        <v>81.900000000000006</v>
      </c>
      <c r="S37" s="9">
        <v>0</v>
      </c>
      <c r="T37" s="9">
        <v>0</v>
      </c>
      <c r="U37" s="10">
        <v>0</v>
      </c>
      <c r="V37" s="9">
        <v>0</v>
      </c>
      <c r="W37" s="9">
        <v>0</v>
      </c>
      <c r="X37" s="9">
        <v>0</v>
      </c>
      <c r="Y37" s="9">
        <v>0</v>
      </c>
      <c r="Z37" s="9">
        <v>0</v>
      </c>
      <c r="AA37" s="19">
        <f t="shared" si="1"/>
        <v>81.900000000000006</v>
      </c>
      <c r="AB37" s="9">
        <v>0</v>
      </c>
      <c r="AC37" s="11">
        <v>0</v>
      </c>
      <c r="AD37" s="11">
        <v>0</v>
      </c>
    </row>
    <row r="38" spans="1:30" s="27" customFormat="1" ht="33" customHeight="1" x14ac:dyDescent="0.25">
      <c r="A38" s="20" t="s">
        <v>31</v>
      </c>
      <c r="B38" s="18" t="s">
        <v>32</v>
      </c>
      <c r="C38" s="12" t="s">
        <v>32</v>
      </c>
      <c r="D38" s="88" t="s">
        <v>236</v>
      </c>
      <c r="E38" s="12" t="s">
        <v>33</v>
      </c>
      <c r="F38" s="12">
        <v>1</v>
      </c>
      <c r="G38" s="12" t="s">
        <v>34</v>
      </c>
      <c r="H38" s="12">
        <v>21101</v>
      </c>
      <c r="I38" s="24" t="s">
        <v>60</v>
      </c>
      <c r="J38" s="21" t="s">
        <v>192</v>
      </c>
      <c r="K38" s="21" t="s">
        <v>127</v>
      </c>
      <c r="L38" s="49" t="s">
        <v>54</v>
      </c>
      <c r="M38" s="49" t="s">
        <v>54</v>
      </c>
      <c r="N38" s="12" t="s">
        <v>44</v>
      </c>
      <c r="O38" s="12">
        <v>10</v>
      </c>
      <c r="P38" s="22">
        <f t="shared" si="0"/>
        <v>30</v>
      </c>
      <c r="Q38" s="23" t="s">
        <v>52</v>
      </c>
      <c r="R38" s="90">
        <v>300</v>
      </c>
      <c r="S38" s="9">
        <v>0</v>
      </c>
      <c r="T38" s="9">
        <v>0</v>
      </c>
      <c r="U38" s="10">
        <v>0</v>
      </c>
      <c r="V38" s="9">
        <v>0</v>
      </c>
      <c r="W38" s="9">
        <v>0</v>
      </c>
      <c r="X38" s="9">
        <v>0</v>
      </c>
      <c r="Y38" s="9">
        <v>0</v>
      </c>
      <c r="Z38" s="9">
        <v>0</v>
      </c>
      <c r="AA38" s="19">
        <f t="shared" si="1"/>
        <v>300</v>
      </c>
      <c r="AB38" s="9">
        <v>0</v>
      </c>
      <c r="AC38" s="11">
        <v>0</v>
      </c>
      <c r="AD38" s="11">
        <v>0</v>
      </c>
    </row>
    <row r="39" spans="1:30" s="27" customFormat="1" ht="33" customHeight="1" x14ac:dyDescent="0.25">
      <c r="A39" s="20" t="s">
        <v>31</v>
      </c>
      <c r="B39" s="18" t="s">
        <v>32</v>
      </c>
      <c r="C39" s="12" t="s">
        <v>32</v>
      </c>
      <c r="D39" s="88" t="s">
        <v>236</v>
      </c>
      <c r="E39" s="12" t="s">
        <v>33</v>
      </c>
      <c r="F39" s="12">
        <v>1</v>
      </c>
      <c r="G39" s="12" t="s">
        <v>34</v>
      </c>
      <c r="H39" s="12">
        <v>21101</v>
      </c>
      <c r="I39" s="24" t="s">
        <v>60</v>
      </c>
      <c r="J39" s="21" t="s">
        <v>80</v>
      </c>
      <c r="K39" s="21" t="s">
        <v>81</v>
      </c>
      <c r="L39" s="49" t="s">
        <v>54</v>
      </c>
      <c r="M39" s="49" t="s">
        <v>54</v>
      </c>
      <c r="N39" s="12" t="s">
        <v>44</v>
      </c>
      <c r="O39" s="12">
        <v>3</v>
      </c>
      <c r="P39" s="22">
        <f t="shared" si="0"/>
        <v>575</v>
      </c>
      <c r="Q39" s="23" t="s">
        <v>52</v>
      </c>
      <c r="R39" s="90">
        <v>1725</v>
      </c>
      <c r="S39" s="9">
        <v>0</v>
      </c>
      <c r="T39" s="9">
        <v>0</v>
      </c>
      <c r="U39" s="10">
        <v>0</v>
      </c>
      <c r="V39" s="9">
        <v>0</v>
      </c>
      <c r="W39" s="9">
        <v>0</v>
      </c>
      <c r="X39" s="9">
        <v>0</v>
      </c>
      <c r="Y39" s="9">
        <v>0</v>
      </c>
      <c r="Z39" s="9">
        <v>0</v>
      </c>
      <c r="AA39" s="19">
        <f t="shared" si="1"/>
        <v>1725</v>
      </c>
      <c r="AB39" s="9">
        <v>0</v>
      </c>
      <c r="AC39" s="11">
        <v>0</v>
      </c>
      <c r="AD39" s="11">
        <v>0</v>
      </c>
    </row>
    <row r="40" spans="1:30" s="27" customFormat="1" ht="33" customHeight="1" x14ac:dyDescent="0.25">
      <c r="A40" s="20" t="s">
        <v>31</v>
      </c>
      <c r="B40" s="18" t="s">
        <v>32</v>
      </c>
      <c r="C40" s="12" t="s">
        <v>32</v>
      </c>
      <c r="D40" s="88" t="s">
        <v>236</v>
      </c>
      <c r="E40" s="12" t="s">
        <v>33</v>
      </c>
      <c r="F40" s="12">
        <v>1</v>
      </c>
      <c r="G40" s="12" t="s">
        <v>34</v>
      </c>
      <c r="H40" s="12">
        <v>21101</v>
      </c>
      <c r="I40" s="24" t="s">
        <v>60</v>
      </c>
      <c r="J40" s="21" t="s">
        <v>193</v>
      </c>
      <c r="K40" s="21" t="s">
        <v>128</v>
      </c>
      <c r="L40" s="49" t="s">
        <v>54</v>
      </c>
      <c r="M40" s="49" t="s">
        <v>54</v>
      </c>
      <c r="N40" s="12" t="s">
        <v>44</v>
      </c>
      <c r="O40" s="12">
        <v>5</v>
      </c>
      <c r="P40" s="22">
        <f t="shared" si="0"/>
        <v>50</v>
      </c>
      <c r="Q40" s="23" t="s">
        <v>52</v>
      </c>
      <c r="R40" s="90">
        <v>250</v>
      </c>
      <c r="S40" s="9">
        <v>0</v>
      </c>
      <c r="T40" s="9">
        <v>0</v>
      </c>
      <c r="U40" s="10">
        <v>0</v>
      </c>
      <c r="V40" s="9">
        <v>0</v>
      </c>
      <c r="W40" s="9">
        <v>0</v>
      </c>
      <c r="X40" s="9">
        <v>0</v>
      </c>
      <c r="Y40" s="9">
        <v>0</v>
      </c>
      <c r="Z40" s="9">
        <v>0</v>
      </c>
      <c r="AA40" s="19">
        <f t="shared" si="1"/>
        <v>250</v>
      </c>
      <c r="AB40" s="9">
        <v>0</v>
      </c>
      <c r="AC40" s="11">
        <v>0</v>
      </c>
      <c r="AD40" s="11">
        <v>0</v>
      </c>
    </row>
    <row r="41" spans="1:30" s="27" customFormat="1" ht="33" customHeight="1" x14ac:dyDescent="0.25">
      <c r="A41" s="20" t="s">
        <v>31</v>
      </c>
      <c r="B41" s="18" t="s">
        <v>32</v>
      </c>
      <c r="C41" s="12" t="s">
        <v>32</v>
      </c>
      <c r="D41" s="88" t="s">
        <v>236</v>
      </c>
      <c r="E41" s="12" t="s">
        <v>33</v>
      </c>
      <c r="F41" s="12">
        <v>1</v>
      </c>
      <c r="G41" s="12" t="s">
        <v>34</v>
      </c>
      <c r="H41" s="12">
        <v>21101</v>
      </c>
      <c r="I41" s="24" t="s">
        <v>60</v>
      </c>
      <c r="J41" s="21" t="s">
        <v>194</v>
      </c>
      <c r="K41" s="21" t="s">
        <v>129</v>
      </c>
      <c r="L41" s="49" t="s">
        <v>54</v>
      </c>
      <c r="M41" s="49" t="s">
        <v>54</v>
      </c>
      <c r="N41" s="12" t="s">
        <v>44</v>
      </c>
      <c r="O41" s="12">
        <v>10</v>
      </c>
      <c r="P41" s="22">
        <f t="shared" si="0"/>
        <v>18.27</v>
      </c>
      <c r="Q41" s="23" t="s">
        <v>52</v>
      </c>
      <c r="R41" s="90">
        <v>182.7</v>
      </c>
      <c r="S41" s="9">
        <v>0</v>
      </c>
      <c r="T41" s="9">
        <v>0</v>
      </c>
      <c r="U41" s="10">
        <v>0</v>
      </c>
      <c r="V41" s="9">
        <v>0</v>
      </c>
      <c r="W41" s="9">
        <v>0</v>
      </c>
      <c r="X41" s="9">
        <v>0</v>
      </c>
      <c r="Y41" s="9">
        <v>0</v>
      </c>
      <c r="Z41" s="9">
        <v>0</v>
      </c>
      <c r="AA41" s="19">
        <f t="shared" si="1"/>
        <v>182.7</v>
      </c>
      <c r="AB41" s="9">
        <v>0</v>
      </c>
      <c r="AC41" s="11">
        <v>0</v>
      </c>
      <c r="AD41" s="11">
        <v>0</v>
      </c>
    </row>
    <row r="42" spans="1:30" s="27" customFormat="1" ht="33" customHeight="1" x14ac:dyDescent="0.25">
      <c r="A42" s="20" t="s">
        <v>31</v>
      </c>
      <c r="B42" s="18" t="s">
        <v>32</v>
      </c>
      <c r="C42" s="12" t="s">
        <v>32</v>
      </c>
      <c r="D42" s="88" t="s">
        <v>236</v>
      </c>
      <c r="E42" s="12" t="s">
        <v>39</v>
      </c>
      <c r="F42" s="12">
        <v>45</v>
      </c>
      <c r="G42" s="12" t="s">
        <v>218</v>
      </c>
      <c r="H42" s="12">
        <v>21101</v>
      </c>
      <c r="I42" s="24" t="s">
        <v>60</v>
      </c>
      <c r="J42" s="21" t="s">
        <v>195</v>
      </c>
      <c r="K42" s="21" t="s">
        <v>130</v>
      </c>
      <c r="L42" s="49" t="s">
        <v>54</v>
      </c>
      <c r="M42" s="49" t="s">
        <v>54</v>
      </c>
      <c r="N42" s="12" t="s">
        <v>84</v>
      </c>
      <c r="O42" s="12">
        <v>4</v>
      </c>
      <c r="P42" s="22">
        <f t="shared" si="0"/>
        <v>30.805</v>
      </c>
      <c r="Q42" s="23" t="s">
        <v>52</v>
      </c>
      <c r="R42" s="90">
        <v>123.22</v>
      </c>
      <c r="S42" s="9">
        <v>0</v>
      </c>
      <c r="T42" s="9">
        <v>0</v>
      </c>
      <c r="U42" s="10">
        <v>0</v>
      </c>
      <c r="V42" s="9">
        <v>0</v>
      </c>
      <c r="W42" s="9">
        <v>0</v>
      </c>
      <c r="X42" s="9">
        <v>0</v>
      </c>
      <c r="Y42" s="9">
        <v>0</v>
      </c>
      <c r="Z42" s="9">
        <v>0</v>
      </c>
      <c r="AA42" s="19">
        <f t="shared" si="1"/>
        <v>123.22</v>
      </c>
      <c r="AB42" s="9">
        <v>0</v>
      </c>
      <c r="AC42" s="11">
        <v>0</v>
      </c>
      <c r="AD42" s="11">
        <v>0</v>
      </c>
    </row>
    <row r="43" spans="1:30" s="27" customFormat="1" ht="33" customHeight="1" x14ac:dyDescent="0.25">
      <c r="A43" s="20" t="s">
        <v>31</v>
      </c>
      <c r="B43" s="18" t="s">
        <v>32</v>
      </c>
      <c r="C43" s="12" t="s">
        <v>32</v>
      </c>
      <c r="D43" s="88" t="s">
        <v>236</v>
      </c>
      <c r="E43" s="12" t="s">
        <v>33</v>
      </c>
      <c r="F43" s="12">
        <v>1</v>
      </c>
      <c r="G43" s="12" t="s">
        <v>34</v>
      </c>
      <c r="H43" s="12">
        <v>21101</v>
      </c>
      <c r="I43" s="24" t="s">
        <v>60</v>
      </c>
      <c r="J43" s="21" t="s">
        <v>196</v>
      </c>
      <c r="K43" s="21" t="s">
        <v>131</v>
      </c>
      <c r="L43" s="49" t="s">
        <v>54</v>
      </c>
      <c r="M43" s="49" t="s">
        <v>54</v>
      </c>
      <c r="N43" s="12" t="s">
        <v>44</v>
      </c>
      <c r="O43" s="12">
        <v>6</v>
      </c>
      <c r="P43" s="22">
        <f t="shared" si="0"/>
        <v>54.66</v>
      </c>
      <c r="Q43" s="23" t="s">
        <v>52</v>
      </c>
      <c r="R43" s="90">
        <v>327.96</v>
      </c>
      <c r="S43" s="9">
        <v>0</v>
      </c>
      <c r="T43" s="9">
        <v>0</v>
      </c>
      <c r="U43" s="10">
        <v>0</v>
      </c>
      <c r="V43" s="9">
        <v>0</v>
      </c>
      <c r="W43" s="9">
        <v>0</v>
      </c>
      <c r="X43" s="9">
        <v>0</v>
      </c>
      <c r="Y43" s="9">
        <v>0</v>
      </c>
      <c r="Z43" s="9">
        <v>0</v>
      </c>
      <c r="AA43" s="19">
        <f t="shared" si="1"/>
        <v>327.96</v>
      </c>
      <c r="AB43" s="9">
        <v>0</v>
      </c>
      <c r="AC43" s="11">
        <v>0</v>
      </c>
      <c r="AD43" s="11">
        <v>0</v>
      </c>
    </row>
    <row r="44" spans="1:30" s="27" customFormat="1" ht="33" customHeight="1" x14ac:dyDescent="0.25">
      <c r="A44" s="20" t="s">
        <v>31</v>
      </c>
      <c r="B44" s="18" t="s">
        <v>32</v>
      </c>
      <c r="C44" s="12" t="s">
        <v>32</v>
      </c>
      <c r="D44" s="88" t="s">
        <v>236</v>
      </c>
      <c r="E44" s="12" t="s">
        <v>33</v>
      </c>
      <c r="F44" s="12">
        <v>1</v>
      </c>
      <c r="G44" s="12" t="s">
        <v>34</v>
      </c>
      <c r="H44" s="12">
        <v>21101</v>
      </c>
      <c r="I44" s="24" t="s">
        <v>60</v>
      </c>
      <c r="J44" s="21" t="s">
        <v>197</v>
      </c>
      <c r="K44" s="21" t="s">
        <v>132</v>
      </c>
      <c r="L44" s="49" t="s">
        <v>54</v>
      </c>
      <c r="M44" s="49" t="s">
        <v>54</v>
      </c>
      <c r="N44" s="12" t="s">
        <v>35</v>
      </c>
      <c r="O44" s="12">
        <v>10</v>
      </c>
      <c r="P44" s="22">
        <f t="shared" si="0"/>
        <v>47.56</v>
      </c>
      <c r="Q44" s="23" t="s">
        <v>52</v>
      </c>
      <c r="R44" s="90">
        <v>475.6</v>
      </c>
      <c r="S44" s="9">
        <v>0</v>
      </c>
      <c r="T44" s="9">
        <v>0</v>
      </c>
      <c r="U44" s="10">
        <v>0</v>
      </c>
      <c r="V44" s="9">
        <v>0</v>
      </c>
      <c r="W44" s="9">
        <v>0</v>
      </c>
      <c r="X44" s="9">
        <v>0</v>
      </c>
      <c r="Y44" s="9">
        <v>0</v>
      </c>
      <c r="Z44" s="9">
        <v>0</v>
      </c>
      <c r="AA44" s="19">
        <f t="shared" si="1"/>
        <v>475.6</v>
      </c>
      <c r="AB44" s="9">
        <v>0</v>
      </c>
      <c r="AC44" s="11">
        <v>0</v>
      </c>
      <c r="AD44" s="11">
        <v>0</v>
      </c>
    </row>
    <row r="45" spans="1:30" s="27" customFormat="1" ht="33" customHeight="1" x14ac:dyDescent="0.25">
      <c r="A45" s="20" t="s">
        <v>31</v>
      </c>
      <c r="B45" s="18" t="s">
        <v>32</v>
      </c>
      <c r="C45" s="12" t="s">
        <v>32</v>
      </c>
      <c r="D45" s="88" t="s">
        <v>236</v>
      </c>
      <c r="E45" s="12" t="s">
        <v>33</v>
      </c>
      <c r="F45" s="12">
        <v>1</v>
      </c>
      <c r="G45" s="12" t="s">
        <v>34</v>
      </c>
      <c r="H45" s="12">
        <v>21101</v>
      </c>
      <c r="I45" s="24" t="s">
        <v>60</v>
      </c>
      <c r="J45" s="21" t="s">
        <v>82</v>
      </c>
      <c r="K45" s="21" t="s">
        <v>83</v>
      </c>
      <c r="L45" s="49" t="s">
        <v>54</v>
      </c>
      <c r="M45" s="49" t="s">
        <v>54</v>
      </c>
      <c r="N45" s="12" t="s">
        <v>84</v>
      </c>
      <c r="O45" s="12">
        <v>75</v>
      </c>
      <c r="P45" s="22">
        <f t="shared" si="0"/>
        <v>7.6</v>
      </c>
      <c r="Q45" s="23" t="s">
        <v>52</v>
      </c>
      <c r="R45" s="90">
        <v>570</v>
      </c>
      <c r="S45" s="9">
        <v>0</v>
      </c>
      <c r="T45" s="9">
        <v>0</v>
      </c>
      <c r="U45" s="10">
        <v>0</v>
      </c>
      <c r="V45" s="9">
        <v>0</v>
      </c>
      <c r="W45" s="9">
        <v>0</v>
      </c>
      <c r="X45" s="9">
        <v>0</v>
      </c>
      <c r="Y45" s="9">
        <v>0</v>
      </c>
      <c r="Z45" s="9">
        <v>0</v>
      </c>
      <c r="AA45" s="19">
        <f t="shared" si="1"/>
        <v>570</v>
      </c>
      <c r="AB45" s="9">
        <v>0</v>
      </c>
      <c r="AC45" s="11">
        <v>0</v>
      </c>
      <c r="AD45" s="11">
        <v>0</v>
      </c>
    </row>
    <row r="46" spans="1:30" s="28" customFormat="1" ht="33" customHeight="1" x14ac:dyDescent="0.25">
      <c r="A46" s="20" t="s">
        <v>31</v>
      </c>
      <c r="B46" s="18" t="s">
        <v>32</v>
      </c>
      <c r="C46" s="11" t="s">
        <v>32</v>
      </c>
      <c r="D46" s="88" t="s">
        <v>236</v>
      </c>
      <c r="E46" s="12" t="s">
        <v>33</v>
      </c>
      <c r="F46" s="12">
        <v>1</v>
      </c>
      <c r="G46" s="12" t="s">
        <v>34</v>
      </c>
      <c r="H46" s="12">
        <v>21101</v>
      </c>
      <c r="I46" s="24" t="s">
        <v>60</v>
      </c>
      <c r="J46" s="21" t="s">
        <v>198</v>
      </c>
      <c r="K46" s="21" t="s">
        <v>133</v>
      </c>
      <c r="L46" s="49" t="s">
        <v>54</v>
      </c>
      <c r="M46" s="49" t="s">
        <v>54</v>
      </c>
      <c r="N46" s="12" t="s">
        <v>44</v>
      </c>
      <c r="O46" s="12">
        <v>2</v>
      </c>
      <c r="P46" s="22">
        <f t="shared" si="0"/>
        <v>80</v>
      </c>
      <c r="Q46" s="23" t="s">
        <v>52</v>
      </c>
      <c r="R46" s="90">
        <v>160</v>
      </c>
      <c r="S46" s="9">
        <v>0</v>
      </c>
      <c r="T46" s="9">
        <v>0</v>
      </c>
      <c r="U46" s="10">
        <v>0</v>
      </c>
      <c r="V46" s="9">
        <v>0</v>
      </c>
      <c r="W46" s="9">
        <v>0</v>
      </c>
      <c r="X46" s="9">
        <v>0</v>
      </c>
      <c r="Y46" s="9">
        <v>0</v>
      </c>
      <c r="Z46" s="9">
        <v>0</v>
      </c>
      <c r="AA46" s="19">
        <f t="shared" si="1"/>
        <v>160</v>
      </c>
      <c r="AB46" s="9">
        <v>0</v>
      </c>
      <c r="AC46" s="11">
        <v>0</v>
      </c>
      <c r="AD46" s="11">
        <v>0</v>
      </c>
    </row>
    <row r="47" spans="1:30" s="28" customFormat="1" ht="33" customHeight="1" x14ac:dyDescent="0.25">
      <c r="A47" s="20" t="s">
        <v>31</v>
      </c>
      <c r="B47" s="18" t="s">
        <v>32</v>
      </c>
      <c r="C47" s="11" t="s">
        <v>32</v>
      </c>
      <c r="D47" s="88" t="s">
        <v>236</v>
      </c>
      <c r="E47" s="12" t="s">
        <v>39</v>
      </c>
      <c r="F47" s="12">
        <v>45</v>
      </c>
      <c r="G47" s="12" t="s">
        <v>218</v>
      </c>
      <c r="H47" s="12">
        <v>21101</v>
      </c>
      <c r="I47" s="24" t="s">
        <v>60</v>
      </c>
      <c r="J47" s="21" t="s">
        <v>199</v>
      </c>
      <c r="K47" s="21" t="s">
        <v>134</v>
      </c>
      <c r="L47" s="49" t="s">
        <v>54</v>
      </c>
      <c r="M47" s="49" t="s">
        <v>54</v>
      </c>
      <c r="N47" s="12" t="s">
        <v>35</v>
      </c>
      <c r="O47" s="12">
        <v>15</v>
      </c>
      <c r="P47" s="22">
        <f t="shared" si="0"/>
        <v>55.3</v>
      </c>
      <c r="Q47" s="23" t="s">
        <v>52</v>
      </c>
      <c r="R47" s="90">
        <v>829.5</v>
      </c>
      <c r="S47" s="9">
        <v>0</v>
      </c>
      <c r="T47" s="9">
        <v>0</v>
      </c>
      <c r="U47" s="10">
        <v>0</v>
      </c>
      <c r="V47" s="9">
        <v>0</v>
      </c>
      <c r="W47" s="9">
        <v>0</v>
      </c>
      <c r="X47" s="9">
        <v>0</v>
      </c>
      <c r="Y47" s="9">
        <v>0</v>
      </c>
      <c r="Z47" s="9">
        <v>0</v>
      </c>
      <c r="AA47" s="19">
        <f t="shared" si="1"/>
        <v>829.5</v>
      </c>
      <c r="AB47" s="9">
        <v>0</v>
      </c>
      <c r="AC47" s="11">
        <v>0</v>
      </c>
      <c r="AD47" s="11">
        <v>0</v>
      </c>
    </row>
    <row r="48" spans="1:30" s="28" customFormat="1" ht="33" customHeight="1" x14ac:dyDescent="0.25">
      <c r="A48" s="20" t="s">
        <v>31</v>
      </c>
      <c r="B48" s="18" t="s">
        <v>32</v>
      </c>
      <c r="C48" s="11" t="s">
        <v>32</v>
      </c>
      <c r="D48" s="88" t="s">
        <v>236</v>
      </c>
      <c r="E48" s="12" t="s">
        <v>33</v>
      </c>
      <c r="F48" s="12">
        <v>1</v>
      </c>
      <c r="G48" s="12" t="s">
        <v>34</v>
      </c>
      <c r="H48" s="12">
        <v>21101</v>
      </c>
      <c r="I48" s="24" t="s">
        <v>60</v>
      </c>
      <c r="J48" s="21" t="s">
        <v>199</v>
      </c>
      <c r="K48" s="21" t="s">
        <v>134</v>
      </c>
      <c r="L48" s="49" t="s">
        <v>54</v>
      </c>
      <c r="M48" s="49" t="s">
        <v>54</v>
      </c>
      <c r="N48" s="12" t="s">
        <v>35</v>
      </c>
      <c r="O48" s="12">
        <v>15</v>
      </c>
      <c r="P48" s="22">
        <f t="shared" si="0"/>
        <v>42.669999999999995</v>
      </c>
      <c r="Q48" s="23" t="s">
        <v>52</v>
      </c>
      <c r="R48" s="90">
        <v>640.04999999999995</v>
      </c>
      <c r="S48" s="9">
        <v>0</v>
      </c>
      <c r="T48" s="9">
        <v>0</v>
      </c>
      <c r="U48" s="10">
        <v>0</v>
      </c>
      <c r="V48" s="9">
        <v>0</v>
      </c>
      <c r="W48" s="9">
        <v>0</v>
      </c>
      <c r="X48" s="9">
        <v>0</v>
      </c>
      <c r="Y48" s="9">
        <v>0</v>
      </c>
      <c r="Z48" s="9">
        <v>0</v>
      </c>
      <c r="AA48" s="19">
        <f t="shared" si="1"/>
        <v>640.04999999999995</v>
      </c>
      <c r="AB48" s="9">
        <v>0</v>
      </c>
      <c r="AC48" s="11">
        <v>0</v>
      </c>
      <c r="AD48" s="11">
        <v>0</v>
      </c>
    </row>
    <row r="49" spans="1:30" s="28" customFormat="1" ht="33" customHeight="1" x14ac:dyDescent="0.25">
      <c r="A49" s="20" t="s">
        <v>31</v>
      </c>
      <c r="B49" s="18" t="s">
        <v>32</v>
      </c>
      <c r="C49" s="11" t="s">
        <v>32</v>
      </c>
      <c r="D49" s="88" t="s">
        <v>236</v>
      </c>
      <c r="E49" s="12" t="s">
        <v>33</v>
      </c>
      <c r="F49" s="12">
        <v>1</v>
      </c>
      <c r="G49" s="12" t="s">
        <v>34</v>
      </c>
      <c r="H49" s="12">
        <v>21101</v>
      </c>
      <c r="I49" s="24" t="s">
        <v>60</v>
      </c>
      <c r="J49" s="21" t="s">
        <v>200</v>
      </c>
      <c r="K49" s="21" t="s">
        <v>135</v>
      </c>
      <c r="L49" s="49" t="s">
        <v>54</v>
      </c>
      <c r="M49" s="49" t="s">
        <v>54</v>
      </c>
      <c r="N49" s="12" t="s">
        <v>35</v>
      </c>
      <c r="O49" s="12">
        <v>1</v>
      </c>
      <c r="P49" s="22">
        <f t="shared" si="0"/>
        <v>44.43</v>
      </c>
      <c r="Q49" s="23" t="s">
        <v>52</v>
      </c>
      <c r="R49" s="90">
        <v>44.43</v>
      </c>
      <c r="S49" s="9">
        <v>0</v>
      </c>
      <c r="T49" s="9">
        <v>0</v>
      </c>
      <c r="U49" s="10">
        <v>0</v>
      </c>
      <c r="V49" s="9">
        <v>0</v>
      </c>
      <c r="W49" s="9">
        <v>0</v>
      </c>
      <c r="X49" s="9">
        <v>0</v>
      </c>
      <c r="Y49" s="9">
        <v>0</v>
      </c>
      <c r="Z49" s="9">
        <v>0</v>
      </c>
      <c r="AA49" s="19">
        <f t="shared" si="1"/>
        <v>44.43</v>
      </c>
      <c r="AB49" s="9">
        <v>0</v>
      </c>
      <c r="AC49" s="11">
        <v>0</v>
      </c>
      <c r="AD49" s="11">
        <v>0</v>
      </c>
    </row>
    <row r="50" spans="1:30" s="28" customFormat="1" ht="33" customHeight="1" x14ac:dyDescent="0.25">
      <c r="A50" s="20" t="s">
        <v>31</v>
      </c>
      <c r="B50" s="18" t="s">
        <v>32</v>
      </c>
      <c r="C50" s="11" t="s">
        <v>32</v>
      </c>
      <c r="D50" s="88" t="s">
        <v>236</v>
      </c>
      <c r="E50" s="12" t="s">
        <v>39</v>
      </c>
      <c r="F50" s="12">
        <v>45</v>
      </c>
      <c r="G50" s="12" t="s">
        <v>218</v>
      </c>
      <c r="H50" s="12">
        <v>21101</v>
      </c>
      <c r="I50" s="24" t="s">
        <v>60</v>
      </c>
      <c r="J50" s="21" t="s">
        <v>201</v>
      </c>
      <c r="K50" s="21" t="s">
        <v>136</v>
      </c>
      <c r="L50" s="49" t="s">
        <v>54</v>
      </c>
      <c r="M50" s="49" t="s">
        <v>54</v>
      </c>
      <c r="N50" s="12" t="s">
        <v>44</v>
      </c>
      <c r="O50" s="12">
        <v>12</v>
      </c>
      <c r="P50" s="22">
        <f t="shared" si="0"/>
        <v>99</v>
      </c>
      <c r="Q50" s="23" t="s">
        <v>52</v>
      </c>
      <c r="R50" s="90">
        <v>1188</v>
      </c>
      <c r="S50" s="9">
        <v>0</v>
      </c>
      <c r="T50" s="9">
        <v>0</v>
      </c>
      <c r="U50" s="10">
        <v>0</v>
      </c>
      <c r="V50" s="9">
        <v>0</v>
      </c>
      <c r="W50" s="9">
        <v>0</v>
      </c>
      <c r="X50" s="9">
        <v>0</v>
      </c>
      <c r="Y50" s="9">
        <v>0</v>
      </c>
      <c r="Z50" s="9">
        <v>0</v>
      </c>
      <c r="AA50" s="19">
        <f t="shared" si="1"/>
        <v>1188</v>
      </c>
      <c r="AB50" s="9">
        <v>0</v>
      </c>
      <c r="AC50" s="11">
        <v>0</v>
      </c>
      <c r="AD50" s="11">
        <v>0</v>
      </c>
    </row>
    <row r="51" spans="1:30" s="28" customFormat="1" ht="33" customHeight="1" x14ac:dyDescent="0.25">
      <c r="A51" s="20" t="s">
        <v>31</v>
      </c>
      <c r="B51" s="18" t="s">
        <v>32</v>
      </c>
      <c r="C51" s="11" t="s">
        <v>32</v>
      </c>
      <c r="D51" s="88" t="s">
        <v>236</v>
      </c>
      <c r="E51" s="12" t="s">
        <v>33</v>
      </c>
      <c r="F51" s="12">
        <v>1</v>
      </c>
      <c r="G51" s="12" t="s">
        <v>219</v>
      </c>
      <c r="H51" s="12">
        <v>21501</v>
      </c>
      <c r="I51" s="24" t="s">
        <v>223</v>
      </c>
      <c r="J51" s="21" t="s">
        <v>202</v>
      </c>
      <c r="K51" s="21" t="s">
        <v>137</v>
      </c>
      <c r="L51" s="49" t="s">
        <v>54</v>
      </c>
      <c r="M51" s="49" t="s">
        <v>54</v>
      </c>
      <c r="N51" s="12" t="s">
        <v>35</v>
      </c>
      <c r="O51" s="12">
        <v>2</v>
      </c>
      <c r="P51" s="22">
        <f t="shared" si="0"/>
        <v>210</v>
      </c>
      <c r="Q51" s="23" t="s">
        <v>52</v>
      </c>
      <c r="R51" s="90">
        <v>420</v>
      </c>
      <c r="S51" s="9">
        <v>0</v>
      </c>
      <c r="T51" s="9">
        <v>0</v>
      </c>
      <c r="U51" s="10">
        <v>0</v>
      </c>
      <c r="V51" s="9">
        <v>0</v>
      </c>
      <c r="W51" s="9">
        <v>0</v>
      </c>
      <c r="X51" s="9">
        <v>0</v>
      </c>
      <c r="Y51" s="9">
        <v>0</v>
      </c>
      <c r="Z51" s="9">
        <v>0</v>
      </c>
      <c r="AA51" s="19">
        <f t="shared" si="1"/>
        <v>420</v>
      </c>
      <c r="AB51" s="9">
        <v>0</v>
      </c>
      <c r="AC51" s="11">
        <v>0</v>
      </c>
      <c r="AD51" s="11">
        <v>0</v>
      </c>
    </row>
    <row r="52" spans="1:30" s="28" customFormat="1" ht="33" customHeight="1" x14ac:dyDescent="0.25">
      <c r="A52" s="20" t="s">
        <v>31</v>
      </c>
      <c r="B52" s="18" t="s">
        <v>32</v>
      </c>
      <c r="C52" s="11" t="s">
        <v>32</v>
      </c>
      <c r="D52" s="88" t="s">
        <v>236</v>
      </c>
      <c r="E52" s="12" t="s">
        <v>33</v>
      </c>
      <c r="F52" s="12">
        <v>1</v>
      </c>
      <c r="G52" s="12" t="s">
        <v>219</v>
      </c>
      <c r="H52" s="12">
        <v>21501</v>
      </c>
      <c r="I52" s="24" t="s">
        <v>223</v>
      </c>
      <c r="J52" s="21" t="s">
        <v>202</v>
      </c>
      <c r="K52" s="21" t="s">
        <v>137</v>
      </c>
      <c r="L52" s="49" t="s">
        <v>54</v>
      </c>
      <c r="M52" s="49" t="s">
        <v>54</v>
      </c>
      <c r="N52" s="12" t="s">
        <v>35</v>
      </c>
      <c r="O52" s="12">
        <v>2</v>
      </c>
      <c r="P52" s="22">
        <f t="shared" si="0"/>
        <v>732</v>
      </c>
      <c r="Q52" s="23" t="s">
        <v>52</v>
      </c>
      <c r="R52" s="90">
        <v>1464</v>
      </c>
      <c r="S52" s="9">
        <v>0</v>
      </c>
      <c r="T52" s="9">
        <v>0</v>
      </c>
      <c r="U52" s="10">
        <v>0</v>
      </c>
      <c r="V52" s="9">
        <v>0</v>
      </c>
      <c r="W52" s="9">
        <v>0</v>
      </c>
      <c r="X52" s="9">
        <v>0</v>
      </c>
      <c r="Y52" s="9">
        <v>0</v>
      </c>
      <c r="Z52" s="9">
        <v>0</v>
      </c>
      <c r="AA52" s="19">
        <f t="shared" si="1"/>
        <v>1464</v>
      </c>
      <c r="AB52" s="9">
        <v>0</v>
      </c>
      <c r="AC52" s="11">
        <v>0</v>
      </c>
      <c r="AD52" s="11">
        <v>0</v>
      </c>
    </row>
    <row r="53" spans="1:30" s="28" customFormat="1" ht="33" customHeight="1" x14ac:dyDescent="0.25">
      <c r="A53" s="20" t="s">
        <v>31</v>
      </c>
      <c r="B53" s="18" t="s">
        <v>32</v>
      </c>
      <c r="C53" s="11" t="s">
        <v>32</v>
      </c>
      <c r="D53" s="88" t="s">
        <v>236</v>
      </c>
      <c r="E53" s="12" t="s">
        <v>33</v>
      </c>
      <c r="F53" s="12">
        <v>1</v>
      </c>
      <c r="G53" s="12" t="s">
        <v>219</v>
      </c>
      <c r="H53" s="12">
        <v>21501</v>
      </c>
      <c r="I53" s="24" t="s">
        <v>223</v>
      </c>
      <c r="J53" s="21" t="s">
        <v>202</v>
      </c>
      <c r="K53" s="21" t="s">
        <v>137</v>
      </c>
      <c r="L53" s="49" t="s">
        <v>54</v>
      </c>
      <c r="M53" s="49" t="s">
        <v>54</v>
      </c>
      <c r="N53" s="12" t="s">
        <v>35</v>
      </c>
      <c r="O53" s="12">
        <v>2</v>
      </c>
      <c r="P53" s="22">
        <f t="shared" si="0"/>
        <v>610</v>
      </c>
      <c r="Q53" s="23" t="s">
        <v>52</v>
      </c>
      <c r="R53" s="90">
        <v>1220</v>
      </c>
      <c r="S53" s="9">
        <v>0</v>
      </c>
      <c r="T53" s="9">
        <v>0</v>
      </c>
      <c r="U53" s="10">
        <v>0</v>
      </c>
      <c r="V53" s="9">
        <v>0</v>
      </c>
      <c r="W53" s="9">
        <v>0</v>
      </c>
      <c r="X53" s="9">
        <v>0</v>
      </c>
      <c r="Y53" s="9">
        <v>0</v>
      </c>
      <c r="Z53" s="9">
        <v>0</v>
      </c>
      <c r="AA53" s="19">
        <f t="shared" si="1"/>
        <v>1220</v>
      </c>
      <c r="AB53" s="9">
        <v>0</v>
      </c>
      <c r="AC53" s="11">
        <v>0</v>
      </c>
      <c r="AD53" s="11">
        <v>0</v>
      </c>
    </row>
    <row r="54" spans="1:30" s="28" customFormat="1" ht="33" customHeight="1" x14ac:dyDescent="0.25">
      <c r="A54" s="20" t="s">
        <v>31</v>
      </c>
      <c r="B54" s="18" t="s">
        <v>32</v>
      </c>
      <c r="C54" s="11" t="s">
        <v>32</v>
      </c>
      <c r="D54" s="88" t="s">
        <v>236</v>
      </c>
      <c r="E54" s="12" t="s">
        <v>33</v>
      </c>
      <c r="F54" s="12">
        <v>1</v>
      </c>
      <c r="G54" s="12" t="s">
        <v>34</v>
      </c>
      <c r="H54" s="12">
        <v>22104</v>
      </c>
      <c r="I54" s="24" t="s">
        <v>61</v>
      </c>
      <c r="J54" s="21" t="s">
        <v>42</v>
      </c>
      <c r="K54" s="21" t="s">
        <v>43</v>
      </c>
      <c r="L54" s="49" t="s">
        <v>54</v>
      </c>
      <c r="M54" s="49" t="s">
        <v>54</v>
      </c>
      <c r="N54" s="12" t="s">
        <v>45</v>
      </c>
      <c r="O54" s="12">
        <v>1750</v>
      </c>
      <c r="P54" s="22">
        <f t="shared" si="0"/>
        <v>1</v>
      </c>
      <c r="Q54" s="23" t="s">
        <v>52</v>
      </c>
      <c r="R54" s="90">
        <v>1750</v>
      </c>
      <c r="S54" s="9">
        <v>0</v>
      </c>
      <c r="T54" s="9">
        <v>0</v>
      </c>
      <c r="U54" s="10">
        <v>0</v>
      </c>
      <c r="V54" s="9">
        <v>0</v>
      </c>
      <c r="W54" s="9">
        <v>0</v>
      </c>
      <c r="X54" s="9">
        <v>0</v>
      </c>
      <c r="Y54" s="9">
        <v>0</v>
      </c>
      <c r="Z54" s="9">
        <v>0</v>
      </c>
      <c r="AA54" s="19">
        <f t="shared" si="1"/>
        <v>1750</v>
      </c>
      <c r="AB54" s="9">
        <v>0</v>
      </c>
      <c r="AC54" s="11">
        <v>0</v>
      </c>
      <c r="AD54" s="11">
        <v>0</v>
      </c>
    </row>
    <row r="55" spans="1:30" s="28" customFormat="1" ht="33" customHeight="1" x14ac:dyDescent="0.25">
      <c r="A55" s="20" t="s">
        <v>31</v>
      </c>
      <c r="B55" s="18" t="s">
        <v>32</v>
      </c>
      <c r="C55" s="11" t="s">
        <v>32</v>
      </c>
      <c r="D55" s="88" t="s">
        <v>236</v>
      </c>
      <c r="E55" s="12" t="s">
        <v>46</v>
      </c>
      <c r="F55" s="12">
        <v>43</v>
      </c>
      <c r="G55" s="12" t="s">
        <v>34</v>
      </c>
      <c r="H55" s="12">
        <v>22104</v>
      </c>
      <c r="I55" s="24" t="s">
        <v>61</v>
      </c>
      <c r="J55" s="21" t="s">
        <v>37</v>
      </c>
      <c r="K55" s="21" t="s">
        <v>38</v>
      </c>
      <c r="L55" s="49" t="s">
        <v>54</v>
      </c>
      <c r="M55" s="49" t="s">
        <v>54</v>
      </c>
      <c r="N55" s="12" t="s">
        <v>35</v>
      </c>
      <c r="O55" s="12">
        <v>80</v>
      </c>
      <c r="P55" s="22">
        <f t="shared" si="0"/>
        <v>15.23</v>
      </c>
      <c r="Q55" s="23" t="s">
        <v>52</v>
      </c>
      <c r="R55" s="90">
        <v>1218.4000000000001</v>
      </c>
      <c r="S55" s="9">
        <v>0</v>
      </c>
      <c r="T55" s="9">
        <v>0</v>
      </c>
      <c r="U55" s="10">
        <v>0</v>
      </c>
      <c r="V55" s="9">
        <v>0</v>
      </c>
      <c r="W55" s="9">
        <v>0</v>
      </c>
      <c r="X55" s="9">
        <v>0</v>
      </c>
      <c r="Y55" s="9">
        <v>0</v>
      </c>
      <c r="Z55" s="9">
        <v>0</v>
      </c>
      <c r="AA55" s="19">
        <f t="shared" si="1"/>
        <v>1218.4000000000001</v>
      </c>
      <c r="AB55" s="9">
        <v>0</v>
      </c>
      <c r="AC55" s="11">
        <v>0</v>
      </c>
      <c r="AD55" s="11">
        <v>0</v>
      </c>
    </row>
    <row r="56" spans="1:30" s="28" customFormat="1" ht="33" customHeight="1" x14ac:dyDescent="0.25">
      <c r="A56" s="20" t="s">
        <v>31</v>
      </c>
      <c r="B56" s="18" t="s">
        <v>32</v>
      </c>
      <c r="C56" s="11" t="s">
        <v>32</v>
      </c>
      <c r="D56" s="88" t="s">
        <v>236</v>
      </c>
      <c r="E56" s="12" t="s">
        <v>33</v>
      </c>
      <c r="F56" s="12">
        <v>1</v>
      </c>
      <c r="G56" s="12" t="s">
        <v>34</v>
      </c>
      <c r="H56" s="12">
        <v>22104</v>
      </c>
      <c r="I56" s="24" t="s">
        <v>61</v>
      </c>
      <c r="J56" s="21" t="s">
        <v>37</v>
      </c>
      <c r="K56" s="21" t="s">
        <v>38</v>
      </c>
      <c r="L56" s="49" t="s">
        <v>54</v>
      </c>
      <c r="M56" s="49" t="s">
        <v>54</v>
      </c>
      <c r="N56" s="12" t="s">
        <v>35</v>
      </c>
      <c r="O56" s="12">
        <v>88</v>
      </c>
      <c r="P56" s="22">
        <f t="shared" si="0"/>
        <v>15.242954545454547</v>
      </c>
      <c r="Q56" s="23" t="s">
        <v>52</v>
      </c>
      <c r="R56" s="90">
        <v>1341.38</v>
      </c>
      <c r="S56" s="9">
        <v>0</v>
      </c>
      <c r="T56" s="9">
        <v>0</v>
      </c>
      <c r="U56" s="10">
        <v>0</v>
      </c>
      <c r="V56" s="9">
        <v>0</v>
      </c>
      <c r="W56" s="9">
        <v>0</v>
      </c>
      <c r="X56" s="9">
        <v>0</v>
      </c>
      <c r="Y56" s="9">
        <v>0</v>
      </c>
      <c r="Z56" s="9">
        <v>0</v>
      </c>
      <c r="AA56" s="19">
        <f t="shared" si="1"/>
        <v>1341.38</v>
      </c>
      <c r="AB56" s="9">
        <v>0</v>
      </c>
      <c r="AC56" s="11">
        <v>0</v>
      </c>
      <c r="AD56" s="11">
        <v>0</v>
      </c>
    </row>
    <row r="57" spans="1:30" s="28" customFormat="1" ht="33" customHeight="1" x14ac:dyDescent="0.25">
      <c r="A57" s="20" t="s">
        <v>31</v>
      </c>
      <c r="B57" s="18" t="s">
        <v>32</v>
      </c>
      <c r="C57" s="11" t="s">
        <v>32</v>
      </c>
      <c r="D57" s="88" t="s">
        <v>236</v>
      </c>
      <c r="E57" s="12" t="s">
        <v>33</v>
      </c>
      <c r="F57" s="12">
        <v>1</v>
      </c>
      <c r="G57" s="12" t="s">
        <v>34</v>
      </c>
      <c r="H57" s="12">
        <v>22104</v>
      </c>
      <c r="I57" s="24" t="s">
        <v>61</v>
      </c>
      <c r="J57" s="21" t="s">
        <v>47</v>
      </c>
      <c r="K57" s="21" t="s">
        <v>49</v>
      </c>
      <c r="L57" s="49" t="s">
        <v>54</v>
      </c>
      <c r="M57" s="49" t="s">
        <v>54</v>
      </c>
      <c r="N57" s="12" t="s">
        <v>35</v>
      </c>
      <c r="O57" s="12">
        <v>216</v>
      </c>
      <c r="P57" s="22">
        <f t="shared" si="0"/>
        <v>7</v>
      </c>
      <c r="Q57" s="23" t="s">
        <v>52</v>
      </c>
      <c r="R57" s="90">
        <v>1512</v>
      </c>
      <c r="S57" s="9">
        <v>0</v>
      </c>
      <c r="T57" s="9">
        <v>0</v>
      </c>
      <c r="U57" s="10">
        <v>0</v>
      </c>
      <c r="V57" s="9">
        <v>0</v>
      </c>
      <c r="W57" s="9">
        <v>0</v>
      </c>
      <c r="X57" s="9">
        <v>0</v>
      </c>
      <c r="Y57" s="9">
        <v>0</v>
      </c>
      <c r="Z57" s="9">
        <v>0</v>
      </c>
      <c r="AA57" s="19">
        <f t="shared" si="1"/>
        <v>1512</v>
      </c>
      <c r="AB57" s="9">
        <v>0</v>
      </c>
      <c r="AC57" s="11">
        <v>0</v>
      </c>
      <c r="AD57" s="11">
        <v>0</v>
      </c>
    </row>
    <row r="58" spans="1:30" s="28" customFormat="1" ht="33" customHeight="1" x14ac:dyDescent="0.25">
      <c r="A58" s="20" t="s">
        <v>31</v>
      </c>
      <c r="B58" s="18" t="s">
        <v>32</v>
      </c>
      <c r="C58" s="11" t="s">
        <v>32</v>
      </c>
      <c r="D58" s="88" t="s">
        <v>236</v>
      </c>
      <c r="E58" s="12" t="s">
        <v>39</v>
      </c>
      <c r="F58" s="12">
        <v>45</v>
      </c>
      <c r="G58" s="12" t="s">
        <v>34</v>
      </c>
      <c r="H58" s="12">
        <v>22104</v>
      </c>
      <c r="I58" s="24" t="s">
        <v>61</v>
      </c>
      <c r="J58" s="21" t="s">
        <v>203</v>
      </c>
      <c r="K58" s="21" t="s">
        <v>138</v>
      </c>
      <c r="L58" s="49" t="s">
        <v>54</v>
      </c>
      <c r="M58" s="49" t="s">
        <v>54</v>
      </c>
      <c r="N58" s="12" t="s">
        <v>35</v>
      </c>
      <c r="O58" s="12">
        <v>500</v>
      </c>
      <c r="P58" s="22">
        <f t="shared" si="0"/>
        <v>7.5</v>
      </c>
      <c r="Q58" s="23" t="s">
        <v>52</v>
      </c>
      <c r="R58" s="90">
        <v>3750</v>
      </c>
      <c r="S58" s="9">
        <v>0</v>
      </c>
      <c r="T58" s="9">
        <v>0</v>
      </c>
      <c r="U58" s="10">
        <v>0</v>
      </c>
      <c r="V58" s="9">
        <v>0</v>
      </c>
      <c r="W58" s="9">
        <v>0</v>
      </c>
      <c r="X58" s="9">
        <v>0</v>
      </c>
      <c r="Y58" s="9">
        <v>0</v>
      </c>
      <c r="Z58" s="9">
        <v>0</v>
      </c>
      <c r="AA58" s="19">
        <f t="shared" si="1"/>
        <v>3750</v>
      </c>
      <c r="AB58" s="9">
        <v>0</v>
      </c>
      <c r="AC58" s="11">
        <v>0</v>
      </c>
      <c r="AD58" s="11">
        <v>0</v>
      </c>
    </row>
    <row r="59" spans="1:30" s="28" customFormat="1" ht="33" customHeight="1" x14ac:dyDescent="0.25">
      <c r="A59" s="20" t="s">
        <v>31</v>
      </c>
      <c r="B59" s="18" t="s">
        <v>32</v>
      </c>
      <c r="C59" s="11" t="s">
        <v>32</v>
      </c>
      <c r="D59" s="88" t="s">
        <v>236</v>
      </c>
      <c r="E59" s="12" t="s">
        <v>33</v>
      </c>
      <c r="F59" s="12">
        <v>1</v>
      </c>
      <c r="G59" s="12" t="s">
        <v>34</v>
      </c>
      <c r="H59" s="12">
        <v>22104</v>
      </c>
      <c r="I59" s="24" t="s">
        <v>61</v>
      </c>
      <c r="J59" s="21" t="s">
        <v>204</v>
      </c>
      <c r="K59" s="21" t="s">
        <v>139</v>
      </c>
      <c r="L59" s="49" t="s">
        <v>54</v>
      </c>
      <c r="M59" s="49" t="s">
        <v>54</v>
      </c>
      <c r="N59" s="12" t="s">
        <v>35</v>
      </c>
      <c r="O59" s="12">
        <v>24</v>
      </c>
      <c r="P59" s="22">
        <f t="shared" si="0"/>
        <v>15</v>
      </c>
      <c r="Q59" s="23" t="s">
        <v>52</v>
      </c>
      <c r="R59" s="90">
        <v>360</v>
      </c>
      <c r="S59" s="9">
        <v>0</v>
      </c>
      <c r="T59" s="9">
        <v>0</v>
      </c>
      <c r="U59" s="10">
        <v>0</v>
      </c>
      <c r="V59" s="9">
        <v>0</v>
      </c>
      <c r="W59" s="9">
        <v>0</v>
      </c>
      <c r="X59" s="9">
        <v>0</v>
      </c>
      <c r="Y59" s="9">
        <v>0</v>
      </c>
      <c r="Z59" s="9">
        <v>0</v>
      </c>
      <c r="AA59" s="19">
        <f t="shared" si="1"/>
        <v>360</v>
      </c>
      <c r="AB59" s="9">
        <v>0</v>
      </c>
      <c r="AC59" s="11">
        <v>0</v>
      </c>
      <c r="AD59" s="11">
        <v>0</v>
      </c>
    </row>
    <row r="60" spans="1:30" s="28" customFormat="1" ht="33" customHeight="1" x14ac:dyDescent="0.25">
      <c r="A60" s="20" t="s">
        <v>31</v>
      </c>
      <c r="B60" s="18" t="s">
        <v>32</v>
      </c>
      <c r="C60" s="11" t="s">
        <v>32</v>
      </c>
      <c r="D60" s="88" t="s">
        <v>236</v>
      </c>
      <c r="E60" s="12" t="s">
        <v>46</v>
      </c>
      <c r="F60" s="12">
        <v>43</v>
      </c>
      <c r="G60" s="12" t="s">
        <v>34</v>
      </c>
      <c r="H60" s="12">
        <v>22104</v>
      </c>
      <c r="I60" s="24" t="s">
        <v>61</v>
      </c>
      <c r="J60" s="21" t="s">
        <v>51</v>
      </c>
      <c r="K60" s="21" t="s">
        <v>50</v>
      </c>
      <c r="L60" s="49" t="s">
        <v>54</v>
      </c>
      <c r="M60" s="49" t="s">
        <v>54</v>
      </c>
      <c r="N60" s="12" t="s">
        <v>35</v>
      </c>
      <c r="O60" s="12">
        <v>80</v>
      </c>
      <c r="P60" s="22">
        <f t="shared" si="0"/>
        <v>4.3748750000000003</v>
      </c>
      <c r="Q60" s="23" t="s">
        <v>52</v>
      </c>
      <c r="R60" s="90">
        <v>349.99</v>
      </c>
      <c r="S60" s="9">
        <v>0</v>
      </c>
      <c r="T60" s="9">
        <v>0</v>
      </c>
      <c r="U60" s="10">
        <v>0</v>
      </c>
      <c r="V60" s="9">
        <v>0</v>
      </c>
      <c r="W60" s="9">
        <v>0</v>
      </c>
      <c r="X60" s="9">
        <v>0</v>
      </c>
      <c r="Y60" s="9">
        <v>0</v>
      </c>
      <c r="Z60" s="9">
        <v>0</v>
      </c>
      <c r="AA60" s="19">
        <f t="shared" si="1"/>
        <v>349.99</v>
      </c>
      <c r="AB60" s="9">
        <v>0</v>
      </c>
      <c r="AC60" s="11">
        <v>0</v>
      </c>
      <c r="AD60" s="11">
        <v>0</v>
      </c>
    </row>
    <row r="61" spans="1:30" s="28" customFormat="1" ht="33" customHeight="1" x14ac:dyDescent="0.25">
      <c r="A61" s="20" t="s">
        <v>31</v>
      </c>
      <c r="B61" s="18" t="s">
        <v>32</v>
      </c>
      <c r="C61" s="11" t="s">
        <v>32</v>
      </c>
      <c r="D61" s="88" t="s">
        <v>236</v>
      </c>
      <c r="E61" s="12" t="s">
        <v>33</v>
      </c>
      <c r="F61" s="12">
        <v>1</v>
      </c>
      <c r="G61" s="12" t="s">
        <v>34</v>
      </c>
      <c r="H61" s="12">
        <v>22104</v>
      </c>
      <c r="I61" s="24" t="s">
        <v>61</v>
      </c>
      <c r="J61" s="21" t="s">
        <v>51</v>
      </c>
      <c r="K61" s="21" t="s">
        <v>50</v>
      </c>
      <c r="L61" s="49" t="s">
        <v>54</v>
      </c>
      <c r="M61" s="49" t="s">
        <v>54</v>
      </c>
      <c r="N61" s="12" t="s">
        <v>35</v>
      </c>
      <c r="O61" s="12">
        <v>240</v>
      </c>
      <c r="P61" s="22">
        <f t="shared" si="0"/>
        <v>4.37</v>
      </c>
      <c r="Q61" s="23" t="s">
        <v>52</v>
      </c>
      <c r="R61" s="90">
        <v>1048.8</v>
      </c>
      <c r="S61" s="9">
        <v>0</v>
      </c>
      <c r="T61" s="9">
        <v>0</v>
      </c>
      <c r="U61" s="10">
        <v>0</v>
      </c>
      <c r="V61" s="9">
        <v>0</v>
      </c>
      <c r="W61" s="9">
        <v>0</v>
      </c>
      <c r="X61" s="9">
        <v>0</v>
      </c>
      <c r="Y61" s="9">
        <v>0</v>
      </c>
      <c r="Z61" s="9">
        <v>0</v>
      </c>
      <c r="AA61" s="19">
        <f t="shared" si="1"/>
        <v>1048.8</v>
      </c>
      <c r="AB61" s="9">
        <v>0</v>
      </c>
      <c r="AC61" s="11">
        <v>0</v>
      </c>
      <c r="AD61" s="11">
        <v>0</v>
      </c>
    </row>
    <row r="62" spans="1:30" s="28" customFormat="1" ht="33" customHeight="1" x14ac:dyDescent="0.25">
      <c r="A62" s="20" t="s">
        <v>31</v>
      </c>
      <c r="B62" s="18" t="s">
        <v>32</v>
      </c>
      <c r="C62" s="11" t="s">
        <v>32</v>
      </c>
      <c r="D62" s="88" t="s">
        <v>236</v>
      </c>
      <c r="E62" s="12" t="s">
        <v>46</v>
      </c>
      <c r="F62" s="12">
        <v>43</v>
      </c>
      <c r="G62" s="12" t="s">
        <v>34</v>
      </c>
      <c r="H62" s="12">
        <v>22104</v>
      </c>
      <c r="I62" s="24" t="s">
        <v>61</v>
      </c>
      <c r="J62" s="21" t="s">
        <v>205</v>
      </c>
      <c r="K62" s="21" t="s">
        <v>140</v>
      </c>
      <c r="L62" s="49" t="s">
        <v>54</v>
      </c>
      <c r="M62" s="49" t="s">
        <v>54</v>
      </c>
      <c r="N62" s="12" t="s">
        <v>36</v>
      </c>
      <c r="O62" s="12">
        <v>4</v>
      </c>
      <c r="P62" s="22">
        <f t="shared" si="0"/>
        <v>225</v>
      </c>
      <c r="Q62" s="23" t="s">
        <v>52</v>
      </c>
      <c r="R62" s="90">
        <v>900</v>
      </c>
      <c r="S62" s="9">
        <v>0</v>
      </c>
      <c r="T62" s="9">
        <v>0</v>
      </c>
      <c r="U62" s="10">
        <v>0</v>
      </c>
      <c r="V62" s="9">
        <v>0</v>
      </c>
      <c r="W62" s="9">
        <v>0</v>
      </c>
      <c r="X62" s="9">
        <v>0</v>
      </c>
      <c r="Y62" s="9">
        <v>0</v>
      </c>
      <c r="Z62" s="9">
        <v>0</v>
      </c>
      <c r="AA62" s="19">
        <f t="shared" si="1"/>
        <v>900</v>
      </c>
      <c r="AB62" s="9">
        <v>0</v>
      </c>
      <c r="AC62" s="11">
        <v>0</v>
      </c>
      <c r="AD62" s="11">
        <v>0</v>
      </c>
    </row>
    <row r="63" spans="1:30" s="28" customFormat="1" ht="33" customHeight="1" x14ac:dyDescent="0.25">
      <c r="A63" s="20" t="s">
        <v>31</v>
      </c>
      <c r="B63" s="18" t="s">
        <v>32</v>
      </c>
      <c r="C63" s="11" t="s">
        <v>32</v>
      </c>
      <c r="D63" s="88" t="s">
        <v>236</v>
      </c>
      <c r="E63" s="12" t="s">
        <v>33</v>
      </c>
      <c r="F63" s="12">
        <v>1</v>
      </c>
      <c r="G63" s="12" t="s">
        <v>34</v>
      </c>
      <c r="H63" s="12">
        <v>22104</v>
      </c>
      <c r="I63" s="24" t="s">
        <v>61</v>
      </c>
      <c r="J63" s="21" t="s">
        <v>205</v>
      </c>
      <c r="K63" s="21" t="s">
        <v>140</v>
      </c>
      <c r="L63" s="49" t="s">
        <v>54</v>
      </c>
      <c r="M63" s="49" t="s">
        <v>54</v>
      </c>
      <c r="N63" s="12" t="s">
        <v>36</v>
      </c>
      <c r="O63" s="12">
        <v>4</v>
      </c>
      <c r="P63" s="22">
        <f t="shared" si="0"/>
        <v>220.01249999999999</v>
      </c>
      <c r="Q63" s="23" t="s">
        <v>52</v>
      </c>
      <c r="R63" s="90">
        <v>880.05</v>
      </c>
      <c r="S63" s="9">
        <v>0</v>
      </c>
      <c r="T63" s="9">
        <v>0</v>
      </c>
      <c r="U63" s="10">
        <v>0</v>
      </c>
      <c r="V63" s="9">
        <v>0</v>
      </c>
      <c r="W63" s="9">
        <v>0</v>
      </c>
      <c r="X63" s="9">
        <v>0</v>
      </c>
      <c r="Y63" s="9">
        <v>0</v>
      </c>
      <c r="Z63" s="9">
        <v>0</v>
      </c>
      <c r="AA63" s="19">
        <f t="shared" si="1"/>
        <v>880.05</v>
      </c>
      <c r="AB63" s="9">
        <v>0</v>
      </c>
      <c r="AC63" s="11">
        <v>0</v>
      </c>
      <c r="AD63" s="11">
        <v>0</v>
      </c>
    </row>
    <row r="64" spans="1:30" s="28" customFormat="1" ht="33" customHeight="1" x14ac:dyDescent="0.25">
      <c r="A64" s="20" t="s">
        <v>31</v>
      </c>
      <c r="B64" s="18" t="s">
        <v>32</v>
      </c>
      <c r="C64" s="11" t="s">
        <v>32</v>
      </c>
      <c r="D64" s="88" t="s">
        <v>236</v>
      </c>
      <c r="E64" s="12" t="s">
        <v>33</v>
      </c>
      <c r="F64" s="12">
        <v>1</v>
      </c>
      <c r="G64" s="12" t="s">
        <v>34</v>
      </c>
      <c r="H64" s="12">
        <v>22104</v>
      </c>
      <c r="I64" s="24" t="s">
        <v>61</v>
      </c>
      <c r="J64" s="21" t="s">
        <v>206</v>
      </c>
      <c r="K64" s="21" t="s">
        <v>141</v>
      </c>
      <c r="L64" s="49" t="s">
        <v>54</v>
      </c>
      <c r="M64" s="49" t="s">
        <v>54</v>
      </c>
      <c r="N64" s="12" t="s">
        <v>36</v>
      </c>
      <c r="O64" s="12">
        <v>4</v>
      </c>
      <c r="P64" s="22">
        <f t="shared" si="0"/>
        <v>234.9975</v>
      </c>
      <c r="Q64" s="23" t="s">
        <v>52</v>
      </c>
      <c r="R64" s="90">
        <v>939.99</v>
      </c>
      <c r="S64" s="9">
        <v>0</v>
      </c>
      <c r="T64" s="9">
        <v>0</v>
      </c>
      <c r="U64" s="10">
        <v>0</v>
      </c>
      <c r="V64" s="9">
        <v>0</v>
      </c>
      <c r="W64" s="9">
        <v>0</v>
      </c>
      <c r="X64" s="9">
        <v>0</v>
      </c>
      <c r="Y64" s="9">
        <v>0</v>
      </c>
      <c r="Z64" s="9">
        <v>0</v>
      </c>
      <c r="AA64" s="19">
        <f t="shared" si="1"/>
        <v>939.99</v>
      </c>
      <c r="AB64" s="9">
        <v>0</v>
      </c>
      <c r="AC64" s="11">
        <v>0</v>
      </c>
      <c r="AD64" s="11">
        <v>0</v>
      </c>
    </row>
    <row r="65" spans="1:30" s="28" customFormat="1" ht="33" customHeight="1" x14ac:dyDescent="0.25">
      <c r="A65" s="20" t="s">
        <v>31</v>
      </c>
      <c r="B65" s="18" t="s">
        <v>32</v>
      </c>
      <c r="C65" s="11" t="s">
        <v>32</v>
      </c>
      <c r="D65" s="88" t="s">
        <v>236</v>
      </c>
      <c r="E65" s="12" t="s">
        <v>101</v>
      </c>
      <c r="F65" s="12">
        <v>44</v>
      </c>
      <c r="G65" s="12" t="s">
        <v>220</v>
      </c>
      <c r="H65" s="12">
        <v>22106</v>
      </c>
      <c r="I65" s="24" t="s">
        <v>224</v>
      </c>
      <c r="J65" s="21" t="s">
        <v>207</v>
      </c>
      <c r="K65" s="21" t="s">
        <v>43</v>
      </c>
      <c r="L65" s="49" t="s">
        <v>54</v>
      </c>
      <c r="M65" s="49" t="s">
        <v>54</v>
      </c>
      <c r="N65" s="12" t="s">
        <v>45</v>
      </c>
      <c r="O65" s="12">
        <v>3950</v>
      </c>
      <c r="P65" s="22">
        <f t="shared" si="0"/>
        <v>1</v>
      </c>
      <c r="Q65" s="23" t="s">
        <v>52</v>
      </c>
      <c r="R65" s="90">
        <v>3950</v>
      </c>
      <c r="S65" s="9">
        <v>0</v>
      </c>
      <c r="T65" s="9">
        <v>0</v>
      </c>
      <c r="U65" s="10">
        <v>0</v>
      </c>
      <c r="V65" s="9">
        <v>0</v>
      </c>
      <c r="W65" s="9">
        <v>0</v>
      </c>
      <c r="X65" s="9">
        <v>0</v>
      </c>
      <c r="Y65" s="9">
        <v>0</v>
      </c>
      <c r="Z65" s="9">
        <v>0</v>
      </c>
      <c r="AA65" s="19">
        <f t="shared" si="1"/>
        <v>3950</v>
      </c>
      <c r="AB65" s="9">
        <v>0</v>
      </c>
      <c r="AC65" s="11">
        <v>0</v>
      </c>
      <c r="AD65" s="11">
        <v>0</v>
      </c>
    </row>
    <row r="66" spans="1:30" s="28" customFormat="1" ht="33" customHeight="1" x14ac:dyDescent="0.25">
      <c r="A66" s="20" t="s">
        <v>31</v>
      </c>
      <c r="B66" s="18" t="s">
        <v>32</v>
      </c>
      <c r="C66" s="11" t="s">
        <v>32</v>
      </c>
      <c r="D66" s="88" t="s">
        <v>236</v>
      </c>
      <c r="E66" s="12" t="s">
        <v>39</v>
      </c>
      <c r="F66" s="12">
        <v>45</v>
      </c>
      <c r="G66" s="12" t="s">
        <v>34</v>
      </c>
      <c r="H66" s="12">
        <v>22301</v>
      </c>
      <c r="I66" s="24" t="s">
        <v>225</v>
      </c>
      <c r="J66" s="21" t="s">
        <v>208</v>
      </c>
      <c r="K66" s="21" t="s">
        <v>142</v>
      </c>
      <c r="L66" s="49" t="s">
        <v>54</v>
      </c>
      <c r="M66" s="49" t="s">
        <v>54</v>
      </c>
      <c r="N66" s="12" t="s">
        <v>35</v>
      </c>
      <c r="O66" s="12">
        <v>1</v>
      </c>
      <c r="P66" s="22">
        <f t="shared" si="0"/>
        <v>870</v>
      </c>
      <c r="Q66" s="23" t="s">
        <v>52</v>
      </c>
      <c r="R66" s="90">
        <v>870</v>
      </c>
      <c r="S66" s="9">
        <v>0</v>
      </c>
      <c r="T66" s="9">
        <v>0</v>
      </c>
      <c r="U66" s="10">
        <v>0</v>
      </c>
      <c r="V66" s="9">
        <v>0</v>
      </c>
      <c r="W66" s="9">
        <v>0</v>
      </c>
      <c r="X66" s="9">
        <v>0</v>
      </c>
      <c r="Y66" s="9">
        <v>0</v>
      </c>
      <c r="Z66" s="9">
        <v>0</v>
      </c>
      <c r="AA66" s="19">
        <f t="shared" si="1"/>
        <v>870</v>
      </c>
      <c r="AB66" s="9">
        <v>0</v>
      </c>
      <c r="AC66" s="11">
        <v>0</v>
      </c>
      <c r="AD66" s="11">
        <v>0</v>
      </c>
    </row>
    <row r="67" spans="1:30" s="28" customFormat="1" ht="33" customHeight="1" x14ac:dyDescent="0.25">
      <c r="A67" s="20" t="s">
        <v>31</v>
      </c>
      <c r="B67" s="18" t="s">
        <v>32</v>
      </c>
      <c r="C67" s="11" t="s">
        <v>32</v>
      </c>
      <c r="D67" s="88" t="s">
        <v>236</v>
      </c>
      <c r="E67" s="12" t="s">
        <v>33</v>
      </c>
      <c r="F67" s="12">
        <v>1</v>
      </c>
      <c r="G67" s="12" t="s">
        <v>34</v>
      </c>
      <c r="H67" s="12">
        <v>26103</v>
      </c>
      <c r="I67" s="24" t="s">
        <v>226</v>
      </c>
      <c r="J67" s="21" t="s">
        <v>102</v>
      </c>
      <c r="K67" s="21" t="s">
        <v>103</v>
      </c>
      <c r="L67" s="49" t="s">
        <v>54</v>
      </c>
      <c r="M67" s="49" t="s">
        <v>54</v>
      </c>
      <c r="N67" s="12" t="s">
        <v>35</v>
      </c>
      <c r="O67" s="12">
        <v>200</v>
      </c>
      <c r="P67" s="22">
        <f t="shared" si="0"/>
        <v>100</v>
      </c>
      <c r="Q67" s="23" t="s">
        <v>52</v>
      </c>
      <c r="R67" s="90">
        <v>20000</v>
      </c>
      <c r="S67" s="9">
        <v>0</v>
      </c>
      <c r="T67" s="9">
        <v>0</v>
      </c>
      <c r="U67" s="10">
        <v>0</v>
      </c>
      <c r="V67" s="9">
        <v>0</v>
      </c>
      <c r="W67" s="9">
        <v>0</v>
      </c>
      <c r="X67" s="9">
        <v>0</v>
      </c>
      <c r="Y67" s="9">
        <v>0</v>
      </c>
      <c r="Z67" s="9">
        <v>0</v>
      </c>
      <c r="AA67" s="19">
        <f t="shared" si="1"/>
        <v>20000</v>
      </c>
      <c r="AB67" s="9">
        <v>0</v>
      </c>
      <c r="AC67" s="11">
        <v>0</v>
      </c>
      <c r="AD67" s="11">
        <v>0</v>
      </c>
    </row>
    <row r="68" spans="1:30" s="28" customFormat="1" ht="33" customHeight="1" x14ac:dyDescent="0.25">
      <c r="A68" s="20" t="s">
        <v>31</v>
      </c>
      <c r="B68" s="18" t="s">
        <v>32</v>
      </c>
      <c r="C68" s="11" t="s">
        <v>32</v>
      </c>
      <c r="D68" s="88" t="s">
        <v>236</v>
      </c>
      <c r="E68" s="12" t="s">
        <v>33</v>
      </c>
      <c r="F68" s="12">
        <v>1</v>
      </c>
      <c r="G68" s="12" t="s">
        <v>34</v>
      </c>
      <c r="H68" s="12">
        <v>26104</v>
      </c>
      <c r="I68" s="24" t="s">
        <v>227</v>
      </c>
      <c r="J68" s="21" t="s">
        <v>209</v>
      </c>
      <c r="K68" s="21" t="s">
        <v>143</v>
      </c>
      <c r="L68" s="49" t="s">
        <v>54</v>
      </c>
      <c r="M68" s="49" t="s">
        <v>54</v>
      </c>
      <c r="N68" s="12" t="s">
        <v>35</v>
      </c>
      <c r="O68" s="12">
        <v>22</v>
      </c>
      <c r="P68" s="22">
        <f t="shared" si="0"/>
        <v>100</v>
      </c>
      <c r="Q68" s="23" t="s">
        <v>52</v>
      </c>
      <c r="R68" s="90">
        <v>2200</v>
      </c>
      <c r="S68" s="9">
        <v>0</v>
      </c>
      <c r="T68" s="9">
        <v>0</v>
      </c>
      <c r="U68" s="10">
        <v>0</v>
      </c>
      <c r="V68" s="9">
        <v>0</v>
      </c>
      <c r="W68" s="9">
        <v>0</v>
      </c>
      <c r="X68" s="9">
        <v>0</v>
      </c>
      <c r="Y68" s="9">
        <v>0</v>
      </c>
      <c r="Z68" s="9">
        <v>0</v>
      </c>
      <c r="AA68" s="19">
        <f t="shared" si="1"/>
        <v>2200</v>
      </c>
      <c r="AB68" s="9">
        <v>0</v>
      </c>
      <c r="AC68" s="11">
        <v>0</v>
      </c>
      <c r="AD68" s="11">
        <v>0</v>
      </c>
    </row>
    <row r="69" spans="1:30" s="28" customFormat="1" ht="33" customHeight="1" x14ac:dyDescent="0.25">
      <c r="A69" s="20" t="s">
        <v>31</v>
      </c>
      <c r="B69" s="18" t="s">
        <v>32</v>
      </c>
      <c r="C69" s="11" t="s">
        <v>32</v>
      </c>
      <c r="D69" s="88" t="s">
        <v>236</v>
      </c>
      <c r="E69" s="12" t="s">
        <v>33</v>
      </c>
      <c r="F69" s="12">
        <v>1</v>
      </c>
      <c r="G69" s="12" t="s">
        <v>34</v>
      </c>
      <c r="H69" s="12">
        <v>29101</v>
      </c>
      <c r="I69" s="24" t="s">
        <v>107</v>
      </c>
      <c r="J69" s="21" t="s">
        <v>210</v>
      </c>
      <c r="K69" s="21" t="s">
        <v>144</v>
      </c>
      <c r="L69" s="49" t="s">
        <v>54</v>
      </c>
      <c r="M69" s="49" t="s">
        <v>54</v>
      </c>
      <c r="N69" s="12" t="s">
        <v>84</v>
      </c>
      <c r="O69" s="12">
        <v>1</v>
      </c>
      <c r="P69" s="22">
        <f t="shared" si="0"/>
        <v>1025</v>
      </c>
      <c r="Q69" s="23" t="s">
        <v>52</v>
      </c>
      <c r="R69" s="90">
        <v>1025</v>
      </c>
      <c r="S69" s="9">
        <v>0</v>
      </c>
      <c r="T69" s="9">
        <v>0</v>
      </c>
      <c r="U69" s="10">
        <v>0</v>
      </c>
      <c r="V69" s="9">
        <v>0</v>
      </c>
      <c r="W69" s="9">
        <v>0</v>
      </c>
      <c r="X69" s="9">
        <v>0</v>
      </c>
      <c r="Y69" s="9">
        <v>0</v>
      </c>
      <c r="Z69" s="9">
        <v>0</v>
      </c>
      <c r="AA69" s="19">
        <f t="shared" si="1"/>
        <v>1025</v>
      </c>
      <c r="AB69" s="9">
        <v>0</v>
      </c>
      <c r="AC69" s="11">
        <v>0</v>
      </c>
      <c r="AD69" s="11">
        <v>0</v>
      </c>
    </row>
    <row r="70" spans="1:30" s="28" customFormat="1" ht="33" customHeight="1" x14ac:dyDescent="0.25">
      <c r="A70" s="20" t="s">
        <v>31</v>
      </c>
      <c r="B70" s="18" t="s">
        <v>32</v>
      </c>
      <c r="C70" s="11" t="s">
        <v>32</v>
      </c>
      <c r="D70" s="88" t="s">
        <v>236</v>
      </c>
      <c r="E70" s="12" t="s">
        <v>33</v>
      </c>
      <c r="F70" s="12">
        <v>1</v>
      </c>
      <c r="G70" s="12" t="s">
        <v>34</v>
      </c>
      <c r="H70" s="12">
        <v>29301</v>
      </c>
      <c r="I70" s="24" t="s">
        <v>62</v>
      </c>
      <c r="J70" s="21" t="s">
        <v>211</v>
      </c>
      <c r="K70" s="21" t="s">
        <v>145</v>
      </c>
      <c r="L70" s="49" t="s">
        <v>54</v>
      </c>
      <c r="M70" s="49" t="s">
        <v>54</v>
      </c>
      <c r="N70" s="12" t="s">
        <v>35</v>
      </c>
      <c r="O70" s="12">
        <v>1</v>
      </c>
      <c r="P70" s="22">
        <f t="shared" si="0"/>
        <v>5700</v>
      </c>
      <c r="Q70" s="23" t="s">
        <v>52</v>
      </c>
      <c r="R70" s="90">
        <v>5700</v>
      </c>
      <c r="S70" s="9">
        <v>0</v>
      </c>
      <c r="T70" s="9">
        <v>0</v>
      </c>
      <c r="U70" s="10">
        <v>0</v>
      </c>
      <c r="V70" s="9">
        <v>0</v>
      </c>
      <c r="W70" s="9">
        <v>0</v>
      </c>
      <c r="X70" s="9">
        <v>0</v>
      </c>
      <c r="Y70" s="9">
        <v>0</v>
      </c>
      <c r="Z70" s="9">
        <v>0</v>
      </c>
      <c r="AA70" s="19">
        <f t="shared" si="1"/>
        <v>5700</v>
      </c>
      <c r="AB70" s="9">
        <v>0</v>
      </c>
      <c r="AC70" s="11">
        <v>0</v>
      </c>
      <c r="AD70" s="11">
        <v>0</v>
      </c>
    </row>
    <row r="71" spans="1:30" s="28" customFormat="1" ht="33" customHeight="1" x14ac:dyDescent="0.25">
      <c r="A71" s="20" t="s">
        <v>31</v>
      </c>
      <c r="B71" s="18" t="s">
        <v>32</v>
      </c>
      <c r="C71" s="11" t="s">
        <v>32</v>
      </c>
      <c r="D71" s="88" t="s">
        <v>236</v>
      </c>
      <c r="E71" s="12" t="s">
        <v>33</v>
      </c>
      <c r="F71" s="12">
        <v>1</v>
      </c>
      <c r="G71" s="12" t="s">
        <v>34</v>
      </c>
      <c r="H71" s="12">
        <v>29301</v>
      </c>
      <c r="I71" s="24" t="s">
        <v>62</v>
      </c>
      <c r="J71" s="21" t="s">
        <v>48</v>
      </c>
      <c r="K71" s="21" t="s">
        <v>146</v>
      </c>
      <c r="L71" s="49" t="s">
        <v>54</v>
      </c>
      <c r="M71" s="49" t="s">
        <v>54</v>
      </c>
      <c r="N71" s="12" t="s">
        <v>35</v>
      </c>
      <c r="O71" s="12">
        <v>3</v>
      </c>
      <c r="P71" s="22">
        <f t="shared" si="0"/>
        <v>5858</v>
      </c>
      <c r="Q71" s="23" t="s">
        <v>52</v>
      </c>
      <c r="R71" s="90">
        <v>17574</v>
      </c>
      <c r="S71" s="9">
        <v>0</v>
      </c>
      <c r="T71" s="9">
        <v>0</v>
      </c>
      <c r="U71" s="10">
        <v>0</v>
      </c>
      <c r="V71" s="9">
        <v>0</v>
      </c>
      <c r="W71" s="9">
        <v>0</v>
      </c>
      <c r="X71" s="9">
        <v>0</v>
      </c>
      <c r="Y71" s="9">
        <v>0</v>
      </c>
      <c r="Z71" s="9">
        <v>0</v>
      </c>
      <c r="AA71" s="19">
        <f t="shared" si="1"/>
        <v>17574</v>
      </c>
      <c r="AB71" s="9">
        <v>0</v>
      </c>
      <c r="AC71" s="11">
        <v>0</v>
      </c>
      <c r="AD71" s="11">
        <v>0</v>
      </c>
    </row>
    <row r="72" spans="1:30" s="28" customFormat="1" ht="33" customHeight="1" x14ac:dyDescent="0.25">
      <c r="A72" s="20" t="s">
        <v>31</v>
      </c>
      <c r="B72" s="18" t="s">
        <v>32</v>
      </c>
      <c r="C72" s="11" t="s">
        <v>32</v>
      </c>
      <c r="D72" s="88" t="s">
        <v>236</v>
      </c>
      <c r="E72" s="12" t="s">
        <v>33</v>
      </c>
      <c r="F72" s="12">
        <v>1</v>
      </c>
      <c r="G72" s="12" t="s">
        <v>34</v>
      </c>
      <c r="H72" s="12">
        <v>29301</v>
      </c>
      <c r="I72" s="24" t="s">
        <v>62</v>
      </c>
      <c r="J72" s="21" t="s">
        <v>48</v>
      </c>
      <c r="K72" s="21" t="s">
        <v>146</v>
      </c>
      <c r="L72" s="49" t="s">
        <v>54</v>
      </c>
      <c r="M72" s="49" t="s">
        <v>54</v>
      </c>
      <c r="N72" s="12" t="s">
        <v>35</v>
      </c>
      <c r="O72" s="12">
        <v>2</v>
      </c>
      <c r="P72" s="22">
        <f t="shared" si="0"/>
        <v>5858</v>
      </c>
      <c r="Q72" s="23" t="s">
        <v>52</v>
      </c>
      <c r="R72" s="90">
        <v>11716</v>
      </c>
      <c r="S72" s="9">
        <v>0</v>
      </c>
      <c r="T72" s="9">
        <v>0</v>
      </c>
      <c r="U72" s="10">
        <v>0</v>
      </c>
      <c r="V72" s="9">
        <v>0</v>
      </c>
      <c r="W72" s="9">
        <v>0</v>
      </c>
      <c r="X72" s="9">
        <v>0</v>
      </c>
      <c r="Y72" s="9">
        <v>0</v>
      </c>
      <c r="Z72" s="9">
        <v>0</v>
      </c>
      <c r="AA72" s="19">
        <f t="shared" si="1"/>
        <v>11716</v>
      </c>
      <c r="AB72" s="9">
        <v>0</v>
      </c>
      <c r="AC72" s="11">
        <v>0</v>
      </c>
      <c r="AD72" s="11">
        <v>0</v>
      </c>
    </row>
    <row r="73" spans="1:30" s="27" customFormat="1" ht="33" customHeight="1" x14ac:dyDescent="0.25">
      <c r="A73" s="20" t="s">
        <v>31</v>
      </c>
      <c r="B73" s="18" t="s">
        <v>32</v>
      </c>
      <c r="C73" s="12" t="s">
        <v>32</v>
      </c>
      <c r="D73" s="88" t="s">
        <v>236</v>
      </c>
      <c r="E73" s="12" t="s">
        <v>33</v>
      </c>
      <c r="F73" s="12">
        <v>1</v>
      </c>
      <c r="G73" s="12" t="s">
        <v>34</v>
      </c>
      <c r="H73" s="12">
        <v>29301</v>
      </c>
      <c r="I73" s="24" t="s">
        <v>62</v>
      </c>
      <c r="J73" s="21" t="s">
        <v>212</v>
      </c>
      <c r="K73" s="21" t="s">
        <v>147</v>
      </c>
      <c r="L73" s="49" t="s">
        <v>54</v>
      </c>
      <c r="M73" s="49" t="s">
        <v>54</v>
      </c>
      <c r="N73" s="12" t="s">
        <v>35</v>
      </c>
      <c r="O73" s="12">
        <v>1</v>
      </c>
      <c r="P73" s="22">
        <f t="shared" si="0"/>
        <v>6298.8</v>
      </c>
      <c r="Q73" s="23" t="s">
        <v>52</v>
      </c>
      <c r="R73" s="90">
        <v>6298.8</v>
      </c>
      <c r="S73" s="9">
        <v>0</v>
      </c>
      <c r="T73" s="9">
        <v>0</v>
      </c>
      <c r="U73" s="10">
        <v>0</v>
      </c>
      <c r="V73" s="9">
        <v>0</v>
      </c>
      <c r="W73" s="9">
        <v>0</v>
      </c>
      <c r="X73" s="9">
        <v>0</v>
      </c>
      <c r="Y73" s="9">
        <v>0</v>
      </c>
      <c r="Z73" s="9">
        <v>0</v>
      </c>
      <c r="AA73" s="19">
        <f t="shared" si="1"/>
        <v>6298.8</v>
      </c>
      <c r="AB73" s="9">
        <v>0</v>
      </c>
      <c r="AC73" s="11">
        <v>0</v>
      </c>
      <c r="AD73" s="11">
        <v>0</v>
      </c>
    </row>
    <row r="74" spans="1:30" s="27" customFormat="1" ht="33" customHeight="1" x14ac:dyDescent="0.25">
      <c r="A74" s="20" t="s">
        <v>31</v>
      </c>
      <c r="B74" s="18" t="s">
        <v>32</v>
      </c>
      <c r="C74" s="12" t="s">
        <v>32</v>
      </c>
      <c r="D74" s="88" t="s">
        <v>236</v>
      </c>
      <c r="E74" s="12" t="s">
        <v>33</v>
      </c>
      <c r="F74" s="12">
        <v>1</v>
      </c>
      <c r="G74" s="12" t="s">
        <v>34</v>
      </c>
      <c r="H74" s="12">
        <v>29301</v>
      </c>
      <c r="I74" s="24" t="s">
        <v>62</v>
      </c>
      <c r="J74" s="21" t="s">
        <v>213</v>
      </c>
      <c r="K74" s="21" t="s">
        <v>148</v>
      </c>
      <c r="L74" s="49" t="s">
        <v>54</v>
      </c>
      <c r="M74" s="49" t="s">
        <v>54</v>
      </c>
      <c r="N74" s="12" t="s">
        <v>35</v>
      </c>
      <c r="O74" s="12">
        <v>1</v>
      </c>
      <c r="P74" s="22">
        <f t="shared" si="0"/>
        <v>6670</v>
      </c>
      <c r="Q74" s="23" t="s">
        <v>52</v>
      </c>
      <c r="R74" s="90">
        <v>6670</v>
      </c>
      <c r="S74" s="9">
        <v>0</v>
      </c>
      <c r="T74" s="9">
        <v>0</v>
      </c>
      <c r="U74" s="10">
        <v>0</v>
      </c>
      <c r="V74" s="9">
        <v>0</v>
      </c>
      <c r="W74" s="9">
        <v>0</v>
      </c>
      <c r="X74" s="9">
        <v>0</v>
      </c>
      <c r="Y74" s="9">
        <v>0</v>
      </c>
      <c r="Z74" s="9">
        <v>0</v>
      </c>
      <c r="AA74" s="19">
        <f t="shared" si="1"/>
        <v>6670</v>
      </c>
      <c r="AB74" s="9">
        <v>0</v>
      </c>
      <c r="AC74" s="11">
        <v>0</v>
      </c>
      <c r="AD74" s="11">
        <v>0</v>
      </c>
    </row>
    <row r="75" spans="1:30" s="27" customFormat="1" ht="33" customHeight="1" x14ac:dyDescent="0.25">
      <c r="A75" s="20" t="s">
        <v>31</v>
      </c>
      <c r="B75" s="18" t="s">
        <v>32</v>
      </c>
      <c r="C75" s="12" t="s">
        <v>32</v>
      </c>
      <c r="D75" s="88" t="s">
        <v>236</v>
      </c>
      <c r="E75" s="12" t="s">
        <v>33</v>
      </c>
      <c r="F75" s="12">
        <v>1</v>
      </c>
      <c r="G75" s="12" t="s">
        <v>34</v>
      </c>
      <c r="H75" s="12">
        <v>29301</v>
      </c>
      <c r="I75" s="24" t="s">
        <v>62</v>
      </c>
      <c r="J75" s="21" t="s">
        <v>214</v>
      </c>
      <c r="K75" s="21" t="s">
        <v>149</v>
      </c>
      <c r="L75" s="49" t="s">
        <v>54</v>
      </c>
      <c r="M75" s="49" t="s">
        <v>54</v>
      </c>
      <c r="N75" s="12" t="s">
        <v>35</v>
      </c>
      <c r="O75" s="12">
        <v>1</v>
      </c>
      <c r="P75" s="22">
        <f t="shared" ref="P75:P105" si="2">R75/O75</f>
        <v>1380.4</v>
      </c>
      <c r="Q75" s="23" t="s">
        <v>52</v>
      </c>
      <c r="R75" s="90">
        <v>1380.4</v>
      </c>
      <c r="S75" s="9">
        <v>0</v>
      </c>
      <c r="T75" s="9">
        <v>0</v>
      </c>
      <c r="U75" s="10">
        <v>0</v>
      </c>
      <c r="V75" s="9">
        <v>0</v>
      </c>
      <c r="W75" s="9">
        <v>0</v>
      </c>
      <c r="X75" s="9">
        <v>0</v>
      </c>
      <c r="Y75" s="9">
        <v>0</v>
      </c>
      <c r="Z75" s="9">
        <v>0</v>
      </c>
      <c r="AA75" s="19">
        <f t="shared" ref="AA75:AA105" si="3">R75</f>
        <v>1380.4</v>
      </c>
      <c r="AB75" s="9">
        <v>0</v>
      </c>
      <c r="AC75" s="11">
        <v>0</v>
      </c>
      <c r="AD75" s="11">
        <v>0</v>
      </c>
    </row>
    <row r="76" spans="1:30" s="27" customFormat="1" ht="33" customHeight="1" x14ac:dyDescent="0.25">
      <c r="A76" s="20" t="s">
        <v>31</v>
      </c>
      <c r="B76" s="18" t="s">
        <v>32</v>
      </c>
      <c r="C76" s="12" t="s">
        <v>32</v>
      </c>
      <c r="D76" s="88" t="s">
        <v>236</v>
      </c>
      <c r="E76" s="12" t="s">
        <v>33</v>
      </c>
      <c r="F76" s="12">
        <v>1</v>
      </c>
      <c r="G76" s="12" t="s">
        <v>34</v>
      </c>
      <c r="H76" s="12">
        <v>29401</v>
      </c>
      <c r="I76" s="24" t="s">
        <v>63</v>
      </c>
      <c r="J76" s="21" t="s">
        <v>215</v>
      </c>
      <c r="K76" s="21" t="s">
        <v>150</v>
      </c>
      <c r="L76" s="49" t="s">
        <v>54</v>
      </c>
      <c r="M76" s="49" t="s">
        <v>54</v>
      </c>
      <c r="N76" s="12" t="s">
        <v>35</v>
      </c>
      <c r="O76" s="12">
        <v>2</v>
      </c>
      <c r="P76" s="22">
        <f t="shared" si="2"/>
        <v>2450</v>
      </c>
      <c r="Q76" s="23" t="s">
        <v>52</v>
      </c>
      <c r="R76" s="90">
        <v>4900</v>
      </c>
      <c r="S76" s="9">
        <v>0</v>
      </c>
      <c r="T76" s="9">
        <v>0</v>
      </c>
      <c r="U76" s="10">
        <v>0</v>
      </c>
      <c r="V76" s="9">
        <v>0</v>
      </c>
      <c r="W76" s="9">
        <v>0</v>
      </c>
      <c r="X76" s="9">
        <v>0</v>
      </c>
      <c r="Y76" s="9">
        <v>0</v>
      </c>
      <c r="Z76" s="9">
        <v>0</v>
      </c>
      <c r="AA76" s="19">
        <f t="shared" si="3"/>
        <v>4900</v>
      </c>
      <c r="AB76" s="9">
        <v>0</v>
      </c>
      <c r="AC76" s="11">
        <v>0</v>
      </c>
      <c r="AD76" s="11">
        <v>0</v>
      </c>
    </row>
    <row r="77" spans="1:30" s="27" customFormat="1" ht="33" customHeight="1" x14ac:dyDescent="0.25">
      <c r="A77" s="20" t="s">
        <v>31</v>
      </c>
      <c r="B77" s="18" t="s">
        <v>32</v>
      </c>
      <c r="C77" s="12" t="s">
        <v>32</v>
      </c>
      <c r="D77" s="88" t="s">
        <v>236</v>
      </c>
      <c r="E77" s="12" t="s">
        <v>33</v>
      </c>
      <c r="F77" s="12">
        <v>1</v>
      </c>
      <c r="G77" s="12" t="s">
        <v>34</v>
      </c>
      <c r="H77" s="12">
        <v>52101</v>
      </c>
      <c r="I77" s="24" t="s">
        <v>228</v>
      </c>
      <c r="J77" s="21" t="s">
        <v>216</v>
      </c>
      <c r="K77" s="21" t="s">
        <v>151</v>
      </c>
      <c r="L77" s="49" t="s">
        <v>54</v>
      </c>
      <c r="M77" s="49" t="s">
        <v>54</v>
      </c>
      <c r="N77" s="12" t="s">
        <v>35</v>
      </c>
      <c r="O77" s="12">
        <v>1</v>
      </c>
      <c r="P77" s="22">
        <f t="shared" si="2"/>
        <v>12450</v>
      </c>
      <c r="Q77" s="23" t="s">
        <v>52</v>
      </c>
      <c r="R77" s="90">
        <v>12450</v>
      </c>
      <c r="S77" s="9">
        <v>0</v>
      </c>
      <c r="T77" s="9">
        <v>0</v>
      </c>
      <c r="U77" s="10">
        <v>0</v>
      </c>
      <c r="V77" s="9">
        <v>0</v>
      </c>
      <c r="W77" s="9">
        <v>0</v>
      </c>
      <c r="X77" s="9">
        <v>0</v>
      </c>
      <c r="Y77" s="9">
        <v>0</v>
      </c>
      <c r="Z77" s="9">
        <v>0</v>
      </c>
      <c r="AA77" s="19">
        <f t="shared" si="3"/>
        <v>12450</v>
      </c>
      <c r="AB77" s="9">
        <v>0</v>
      </c>
      <c r="AC77" s="11">
        <v>0</v>
      </c>
      <c r="AD77" s="11">
        <v>0</v>
      </c>
    </row>
    <row r="78" spans="1:30" s="27" customFormat="1" ht="33" customHeight="1" x14ac:dyDescent="0.25">
      <c r="A78" s="20" t="s">
        <v>31</v>
      </c>
      <c r="B78" s="18" t="s">
        <v>32</v>
      </c>
      <c r="C78" s="12" t="s">
        <v>32</v>
      </c>
      <c r="D78" s="88" t="s">
        <v>236</v>
      </c>
      <c r="E78" s="12" t="s">
        <v>33</v>
      </c>
      <c r="F78" s="12">
        <v>1</v>
      </c>
      <c r="G78" s="12" t="s">
        <v>34</v>
      </c>
      <c r="H78" s="12">
        <v>52101</v>
      </c>
      <c r="I78" s="24" t="s">
        <v>228</v>
      </c>
      <c r="J78" s="21" t="s">
        <v>216</v>
      </c>
      <c r="K78" s="21" t="s">
        <v>151</v>
      </c>
      <c r="L78" s="49" t="s">
        <v>54</v>
      </c>
      <c r="M78" s="49" t="s">
        <v>54</v>
      </c>
      <c r="N78" s="12" t="s">
        <v>35</v>
      </c>
      <c r="O78" s="12">
        <v>1</v>
      </c>
      <c r="P78" s="22">
        <f t="shared" si="2"/>
        <v>9205.76</v>
      </c>
      <c r="Q78" s="23" t="s">
        <v>52</v>
      </c>
      <c r="R78" s="90">
        <v>9205.76</v>
      </c>
      <c r="S78" s="9">
        <v>0</v>
      </c>
      <c r="T78" s="9">
        <v>0</v>
      </c>
      <c r="U78" s="10">
        <v>0</v>
      </c>
      <c r="V78" s="9">
        <v>0</v>
      </c>
      <c r="W78" s="9">
        <v>0</v>
      </c>
      <c r="X78" s="9">
        <v>0</v>
      </c>
      <c r="Y78" s="9">
        <v>0</v>
      </c>
      <c r="Z78" s="9">
        <v>0</v>
      </c>
      <c r="AA78" s="19">
        <f t="shared" si="3"/>
        <v>9205.76</v>
      </c>
      <c r="AB78" s="9">
        <v>0</v>
      </c>
      <c r="AC78" s="11">
        <v>0</v>
      </c>
      <c r="AD78" s="11">
        <v>0</v>
      </c>
    </row>
    <row r="79" spans="1:30" s="27" customFormat="1" ht="33" customHeight="1" x14ac:dyDescent="0.25">
      <c r="A79" s="20" t="s">
        <v>31</v>
      </c>
      <c r="B79" s="18" t="s">
        <v>32</v>
      </c>
      <c r="C79" s="12" t="s">
        <v>32</v>
      </c>
      <c r="D79" s="88" t="s">
        <v>236</v>
      </c>
      <c r="E79" s="12" t="s">
        <v>33</v>
      </c>
      <c r="F79" s="12">
        <v>1</v>
      </c>
      <c r="G79" s="12" t="s">
        <v>34</v>
      </c>
      <c r="H79" s="12">
        <v>52101</v>
      </c>
      <c r="I79" s="24" t="s">
        <v>228</v>
      </c>
      <c r="J79" s="21" t="s">
        <v>217</v>
      </c>
      <c r="K79" s="21" t="s">
        <v>152</v>
      </c>
      <c r="L79" s="49" t="s">
        <v>54</v>
      </c>
      <c r="M79" s="49" t="s">
        <v>54</v>
      </c>
      <c r="N79" s="12" t="s">
        <v>84</v>
      </c>
      <c r="O79" s="12">
        <v>2</v>
      </c>
      <c r="P79" s="22">
        <f t="shared" si="2"/>
        <v>15544</v>
      </c>
      <c r="Q79" s="23" t="s">
        <v>52</v>
      </c>
      <c r="R79" s="90">
        <v>31088</v>
      </c>
      <c r="S79" s="9">
        <v>0</v>
      </c>
      <c r="T79" s="9">
        <v>0</v>
      </c>
      <c r="U79" s="10">
        <v>0</v>
      </c>
      <c r="V79" s="9">
        <v>0</v>
      </c>
      <c r="W79" s="9">
        <v>0</v>
      </c>
      <c r="X79" s="9">
        <v>0</v>
      </c>
      <c r="Y79" s="9">
        <v>0</v>
      </c>
      <c r="Z79" s="9">
        <v>0</v>
      </c>
      <c r="AA79" s="19">
        <f t="shared" si="3"/>
        <v>31088</v>
      </c>
      <c r="AB79" s="9">
        <v>0</v>
      </c>
      <c r="AC79" s="11">
        <v>0</v>
      </c>
      <c r="AD79" s="11">
        <v>0</v>
      </c>
    </row>
    <row r="80" spans="1:30" s="27" customFormat="1" ht="33" customHeight="1" x14ac:dyDescent="0.25">
      <c r="A80" s="20" t="s">
        <v>31</v>
      </c>
      <c r="B80" s="18" t="s">
        <v>32</v>
      </c>
      <c r="C80" s="12" t="s">
        <v>32</v>
      </c>
      <c r="D80" s="88" t="s">
        <v>236</v>
      </c>
      <c r="E80" s="12" t="s">
        <v>33</v>
      </c>
      <c r="F80" s="12">
        <v>1</v>
      </c>
      <c r="G80" s="12" t="s">
        <v>34</v>
      </c>
      <c r="H80" s="12">
        <v>33602</v>
      </c>
      <c r="I80" s="24" t="s">
        <v>72</v>
      </c>
      <c r="J80" s="21"/>
      <c r="K80" s="21" t="s">
        <v>153</v>
      </c>
      <c r="L80" s="49" t="s">
        <v>54</v>
      </c>
      <c r="M80" s="49" t="s">
        <v>54</v>
      </c>
      <c r="N80" s="12" t="s">
        <v>41</v>
      </c>
      <c r="O80" s="12">
        <v>621.54</v>
      </c>
      <c r="P80" s="22">
        <f t="shared" si="2"/>
        <v>1</v>
      </c>
      <c r="Q80" s="23" t="s">
        <v>53</v>
      </c>
      <c r="R80" s="90">
        <v>621.54</v>
      </c>
      <c r="S80" s="9">
        <v>0</v>
      </c>
      <c r="T80" s="9">
        <v>0</v>
      </c>
      <c r="U80" s="10">
        <v>0</v>
      </c>
      <c r="V80" s="9">
        <v>0</v>
      </c>
      <c r="W80" s="9">
        <v>0</v>
      </c>
      <c r="X80" s="9">
        <v>0</v>
      </c>
      <c r="Y80" s="9">
        <v>0</v>
      </c>
      <c r="Z80" s="9">
        <v>0</v>
      </c>
      <c r="AA80" s="19">
        <f t="shared" si="3"/>
        <v>621.54</v>
      </c>
      <c r="AB80" s="9">
        <v>0</v>
      </c>
      <c r="AC80" s="11">
        <v>0</v>
      </c>
      <c r="AD80" s="11">
        <v>0</v>
      </c>
    </row>
    <row r="81" spans="1:30" s="27" customFormat="1" ht="33" customHeight="1" x14ac:dyDescent="0.25">
      <c r="A81" s="20" t="s">
        <v>31</v>
      </c>
      <c r="B81" s="18" t="s">
        <v>32</v>
      </c>
      <c r="C81" s="12" t="s">
        <v>32</v>
      </c>
      <c r="D81" s="88" t="s">
        <v>236</v>
      </c>
      <c r="E81" s="12" t="s">
        <v>33</v>
      </c>
      <c r="F81" s="12">
        <v>1</v>
      </c>
      <c r="G81" s="12" t="s">
        <v>40</v>
      </c>
      <c r="H81" s="12">
        <v>35101</v>
      </c>
      <c r="I81" s="24" t="s">
        <v>73</v>
      </c>
      <c r="J81" s="21"/>
      <c r="K81" s="21" t="s">
        <v>154</v>
      </c>
      <c r="L81" s="49" t="s">
        <v>54</v>
      </c>
      <c r="M81" s="49" t="s">
        <v>54</v>
      </c>
      <c r="N81" s="12" t="s">
        <v>41</v>
      </c>
      <c r="O81" s="12">
        <v>18988.650000000001</v>
      </c>
      <c r="P81" s="22">
        <f t="shared" si="2"/>
        <v>1</v>
      </c>
      <c r="Q81" s="23" t="s">
        <v>53</v>
      </c>
      <c r="R81" s="90">
        <v>18988.650000000001</v>
      </c>
      <c r="S81" s="9">
        <v>0</v>
      </c>
      <c r="T81" s="9">
        <v>0</v>
      </c>
      <c r="U81" s="10">
        <v>0</v>
      </c>
      <c r="V81" s="9">
        <v>0</v>
      </c>
      <c r="W81" s="9">
        <v>0</v>
      </c>
      <c r="X81" s="9">
        <v>0</v>
      </c>
      <c r="Y81" s="9">
        <v>0</v>
      </c>
      <c r="Z81" s="9">
        <v>0</v>
      </c>
      <c r="AA81" s="19">
        <f t="shared" si="3"/>
        <v>18988.650000000001</v>
      </c>
      <c r="AB81" s="9">
        <v>0</v>
      </c>
      <c r="AC81" s="11">
        <v>0</v>
      </c>
      <c r="AD81" s="11">
        <v>0</v>
      </c>
    </row>
    <row r="82" spans="1:30" s="27" customFormat="1" ht="33" customHeight="1" x14ac:dyDescent="0.25">
      <c r="A82" s="20" t="s">
        <v>31</v>
      </c>
      <c r="B82" s="18" t="s">
        <v>32</v>
      </c>
      <c r="C82" s="12" t="s">
        <v>32</v>
      </c>
      <c r="D82" s="88" t="s">
        <v>236</v>
      </c>
      <c r="E82" s="12" t="s">
        <v>33</v>
      </c>
      <c r="F82" s="12">
        <v>1</v>
      </c>
      <c r="G82" s="12" t="s">
        <v>40</v>
      </c>
      <c r="H82" s="12">
        <v>35701</v>
      </c>
      <c r="I82" s="24" t="s">
        <v>64</v>
      </c>
      <c r="J82" s="21"/>
      <c r="K82" s="21" t="s">
        <v>155</v>
      </c>
      <c r="L82" s="49" t="s">
        <v>54</v>
      </c>
      <c r="M82" s="49" t="s">
        <v>54</v>
      </c>
      <c r="N82" s="12" t="s">
        <v>41</v>
      </c>
      <c r="O82" s="12">
        <v>2600</v>
      </c>
      <c r="P82" s="22">
        <f t="shared" si="2"/>
        <v>1</v>
      </c>
      <c r="Q82" s="23" t="s">
        <v>53</v>
      </c>
      <c r="R82" s="90">
        <v>2600</v>
      </c>
      <c r="S82" s="9">
        <v>0</v>
      </c>
      <c r="T82" s="9">
        <v>0</v>
      </c>
      <c r="U82" s="10">
        <v>0</v>
      </c>
      <c r="V82" s="9">
        <v>0</v>
      </c>
      <c r="W82" s="9">
        <v>0</v>
      </c>
      <c r="X82" s="9">
        <v>0</v>
      </c>
      <c r="Y82" s="9">
        <v>0</v>
      </c>
      <c r="Z82" s="9">
        <v>0</v>
      </c>
      <c r="AA82" s="19">
        <f t="shared" si="3"/>
        <v>2600</v>
      </c>
      <c r="AB82" s="9">
        <v>0</v>
      </c>
      <c r="AC82" s="11">
        <v>0</v>
      </c>
      <c r="AD82" s="11">
        <v>0</v>
      </c>
    </row>
    <row r="83" spans="1:30" s="27" customFormat="1" ht="33" customHeight="1" x14ac:dyDescent="0.25">
      <c r="A83" s="20" t="s">
        <v>31</v>
      </c>
      <c r="B83" s="18" t="s">
        <v>32</v>
      </c>
      <c r="C83" s="12" t="s">
        <v>32</v>
      </c>
      <c r="D83" s="88" t="s">
        <v>236</v>
      </c>
      <c r="E83" s="12" t="s">
        <v>33</v>
      </c>
      <c r="F83" s="12">
        <v>1</v>
      </c>
      <c r="G83" s="12" t="s">
        <v>40</v>
      </c>
      <c r="H83" s="12">
        <v>35101</v>
      </c>
      <c r="I83" s="24" t="s">
        <v>73</v>
      </c>
      <c r="J83" s="21"/>
      <c r="K83" s="21" t="s">
        <v>156</v>
      </c>
      <c r="L83" s="49" t="s">
        <v>54</v>
      </c>
      <c r="M83" s="49" t="s">
        <v>54</v>
      </c>
      <c r="N83" s="12" t="s">
        <v>41</v>
      </c>
      <c r="O83" s="12">
        <v>12298.44</v>
      </c>
      <c r="P83" s="22">
        <f t="shared" si="2"/>
        <v>1</v>
      </c>
      <c r="Q83" s="23" t="s">
        <v>53</v>
      </c>
      <c r="R83" s="90">
        <v>12298.44</v>
      </c>
      <c r="S83" s="9">
        <v>0</v>
      </c>
      <c r="T83" s="9">
        <v>0</v>
      </c>
      <c r="U83" s="10">
        <v>0</v>
      </c>
      <c r="V83" s="9">
        <v>0</v>
      </c>
      <c r="W83" s="9">
        <v>0</v>
      </c>
      <c r="X83" s="9">
        <v>0</v>
      </c>
      <c r="Y83" s="9">
        <v>0</v>
      </c>
      <c r="Z83" s="9">
        <v>0</v>
      </c>
      <c r="AA83" s="19">
        <f t="shared" si="3"/>
        <v>12298.44</v>
      </c>
      <c r="AB83" s="9">
        <v>0</v>
      </c>
      <c r="AC83" s="11">
        <v>0</v>
      </c>
      <c r="AD83" s="11">
        <v>0</v>
      </c>
    </row>
    <row r="84" spans="1:30" s="27" customFormat="1" ht="33" customHeight="1" x14ac:dyDescent="0.25">
      <c r="A84" s="20" t="s">
        <v>31</v>
      </c>
      <c r="B84" s="18" t="s">
        <v>32</v>
      </c>
      <c r="C84" s="12" t="s">
        <v>32</v>
      </c>
      <c r="D84" s="88" t="s">
        <v>236</v>
      </c>
      <c r="E84" s="12" t="s">
        <v>33</v>
      </c>
      <c r="F84" s="12">
        <v>1</v>
      </c>
      <c r="G84" s="12" t="s">
        <v>40</v>
      </c>
      <c r="H84" s="12">
        <v>35101</v>
      </c>
      <c r="I84" s="24" t="s">
        <v>73</v>
      </c>
      <c r="J84" s="21"/>
      <c r="K84" s="21" t="s">
        <v>157</v>
      </c>
      <c r="L84" s="49" t="s">
        <v>54</v>
      </c>
      <c r="M84" s="49" t="s">
        <v>54</v>
      </c>
      <c r="N84" s="12" t="s">
        <v>41</v>
      </c>
      <c r="O84" s="12">
        <v>23150.880000000001</v>
      </c>
      <c r="P84" s="22">
        <f t="shared" si="2"/>
        <v>1</v>
      </c>
      <c r="Q84" s="23" t="s">
        <v>53</v>
      </c>
      <c r="R84" s="90">
        <v>23150.880000000001</v>
      </c>
      <c r="S84" s="9">
        <v>0</v>
      </c>
      <c r="T84" s="9">
        <v>0</v>
      </c>
      <c r="U84" s="10">
        <v>0</v>
      </c>
      <c r="V84" s="9">
        <v>0</v>
      </c>
      <c r="W84" s="9">
        <v>0</v>
      </c>
      <c r="X84" s="9">
        <v>0</v>
      </c>
      <c r="Y84" s="9">
        <v>0</v>
      </c>
      <c r="Z84" s="9">
        <v>0</v>
      </c>
      <c r="AA84" s="19">
        <f t="shared" si="3"/>
        <v>23150.880000000001</v>
      </c>
      <c r="AB84" s="9">
        <v>0</v>
      </c>
      <c r="AC84" s="11">
        <v>0</v>
      </c>
      <c r="AD84" s="11">
        <v>0</v>
      </c>
    </row>
    <row r="85" spans="1:30" s="27" customFormat="1" ht="33" customHeight="1" x14ac:dyDescent="0.25">
      <c r="A85" s="20" t="s">
        <v>31</v>
      </c>
      <c r="B85" s="18" t="s">
        <v>32</v>
      </c>
      <c r="C85" s="12" t="s">
        <v>32</v>
      </c>
      <c r="D85" s="88" t="s">
        <v>236</v>
      </c>
      <c r="E85" s="12" t="s">
        <v>33</v>
      </c>
      <c r="F85" s="12">
        <v>1</v>
      </c>
      <c r="G85" s="12" t="s">
        <v>34</v>
      </c>
      <c r="H85" s="12">
        <v>35501</v>
      </c>
      <c r="I85" s="24" t="s">
        <v>71</v>
      </c>
      <c r="J85" s="21"/>
      <c r="K85" s="21" t="s">
        <v>158</v>
      </c>
      <c r="L85" s="49" t="s">
        <v>54</v>
      </c>
      <c r="M85" s="49" t="s">
        <v>54</v>
      </c>
      <c r="N85" s="12" t="s">
        <v>41</v>
      </c>
      <c r="O85" s="12">
        <v>12686.89</v>
      </c>
      <c r="P85" s="22">
        <f t="shared" si="2"/>
        <v>1</v>
      </c>
      <c r="Q85" s="23" t="s">
        <v>53</v>
      </c>
      <c r="R85" s="90">
        <v>12686.89</v>
      </c>
      <c r="S85" s="9">
        <v>0</v>
      </c>
      <c r="T85" s="9">
        <v>0</v>
      </c>
      <c r="U85" s="10">
        <v>0</v>
      </c>
      <c r="V85" s="9">
        <v>0</v>
      </c>
      <c r="W85" s="9">
        <v>0</v>
      </c>
      <c r="X85" s="9">
        <v>0</v>
      </c>
      <c r="Y85" s="9">
        <v>0</v>
      </c>
      <c r="Z85" s="9">
        <v>0</v>
      </c>
      <c r="AA85" s="19">
        <f t="shared" si="3"/>
        <v>12686.89</v>
      </c>
      <c r="AB85" s="9">
        <v>0</v>
      </c>
      <c r="AC85" s="11">
        <v>0</v>
      </c>
      <c r="AD85" s="11">
        <v>0</v>
      </c>
    </row>
    <row r="86" spans="1:30" s="27" customFormat="1" ht="33" customHeight="1" x14ac:dyDescent="0.25">
      <c r="A86" s="20" t="s">
        <v>31</v>
      </c>
      <c r="B86" s="18" t="s">
        <v>32</v>
      </c>
      <c r="C86" s="12" t="s">
        <v>32</v>
      </c>
      <c r="D86" s="88" t="s">
        <v>236</v>
      </c>
      <c r="E86" s="12" t="s">
        <v>33</v>
      </c>
      <c r="F86" s="12">
        <v>1</v>
      </c>
      <c r="G86" s="12" t="s">
        <v>34</v>
      </c>
      <c r="H86" s="12">
        <v>35501</v>
      </c>
      <c r="I86" s="24" t="s">
        <v>71</v>
      </c>
      <c r="J86" s="21"/>
      <c r="K86" s="21" t="s">
        <v>159</v>
      </c>
      <c r="L86" s="49" t="s">
        <v>54</v>
      </c>
      <c r="M86" s="49" t="s">
        <v>54</v>
      </c>
      <c r="N86" s="12" t="s">
        <v>41</v>
      </c>
      <c r="O86" s="12">
        <v>2620</v>
      </c>
      <c r="P86" s="22">
        <f t="shared" si="2"/>
        <v>1</v>
      </c>
      <c r="Q86" s="23" t="s">
        <v>53</v>
      </c>
      <c r="R86" s="90">
        <v>2620</v>
      </c>
      <c r="S86" s="9">
        <v>0</v>
      </c>
      <c r="T86" s="9">
        <v>0</v>
      </c>
      <c r="U86" s="10">
        <v>0</v>
      </c>
      <c r="V86" s="9">
        <v>0</v>
      </c>
      <c r="W86" s="9">
        <v>0</v>
      </c>
      <c r="X86" s="9">
        <v>0</v>
      </c>
      <c r="Y86" s="9">
        <v>0</v>
      </c>
      <c r="Z86" s="9">
        <v>0</v>
      </c>
      <c r="AA86" s="19">
        <f t="shared" si="3"/>
        <v>2620</v>
      </c>
      <c r="AB86" s="9">
        <v>0</v>
      </c>
      <c r="AC86" s="11">
        <v>0</v>
      </c>
      <c r="AD86" s="11">
        <v>0</v>
      </c>
    </row>
    <row r="87" spans="1:30" s="27" customFormat="1" ht="33" customHeight="1" x14ac:dyDescent="0.25">
      <c r="A87" s="20" t="s">
        <v>31</v>
      </c>
      <c r="B87" s="18" t="s">
        <v>32</v>
      </c>
      <c r="C87" s="12" t="s">
        <v>32</v>
      </c>
      <c r="D87" s="88" t="s">
        <v>236</v>
      </c>
      <c r="E87" s="12" t="s">
        <v>33</v>
      </c>
      <c r="F87" s="12">
        <v>1</v>
      </c>
      <c r="G87" s="12" t="s">
        <v>34</v>
      </c>
      <c r="H87" s="12">
        <v>33602</v>
      </c>
      <c r="I87" s="24" t="s">
        <v>72</v>
      </c>
      <c r="J87" s="21"/>
      <c r="K87" s="21" t="s">
        <v>160</v>
      </c>
      <c r="L87" s="49" t="s">
        <v>54</v>
      </c>
      <c r="M87" s="49" t="s">
        <v>54</v>
      </c>
      <c r="N87" s="12" t="s">
        <v>41</v>
      </c>
      <c r="O87" s="12">
        <v>1900</v>
      </c>
      <c r="P87" s="22">
        <f t="shared" si="2"/>
        <v>1</v>
      </c>
      <c r="Q87" s="23" t="s">
        <v>53</v>
      </c>
      <c r="R87" s="90">
        <v>1900</v>
      </c>
      <c r="S87" s="9">
        <v>0</v>
      </c>
      <c r="T87" s="9">
        <v>0</v>
      </c>
      <c r="U87" s="10">
        <v>0</v>
      </c>
      <c r="V87" s="9">
        <v>0</v>
      </c>
      <c r="W87" s="9">
        <v>0</v>
      </c>
      <c r="X87" s="9">
        <v>0</v>
      </c>
      <c r="Y87" s="9">
        <v>0</v>
      </c>
      <c r="Z87" s="9">
        <v>0</v>
      </c>
      <c r="AA87" s="19">
        <f t="shared" si="3"/>
        <v>1900</v>
      </c>
      <c r="AB87" s="9">
        <v>0</v>
      </c>
      <c r="AC87" s="11">
        <v>0</v>
      </c>
      <c r="AD87" s="11">
        <v>0</v>
      </c>
    </row>
    <row r="88" spans="1:30" s="27" customFormat="1" ht="33" customHeight="1" x14ac:dyDescent="0.25">
      <c r="A88" s="20" t="s">
        <v>31</v>
      </c>
      <c r="B88" s="18" t="s">
        <v>32</v>
      </c>
      <c r="C88" s="12" t="s">
        <v>32</v>
      </c>
      <c r="D88" s="88" t="s">
        <v>236</v>
      </c>
      <c r="E88" s="12" t="s">
        <v>33</v>
      </c>
      <c r="F88" s="12">
        <v>1</v>
      </c>
      <c r="G88" s="12" t="s">
        <v>34</v>
      </c>
      <c r="H88" s="12">
        <v>32601</v>
      </c>
      <c r="I88" s="24" t="s">
        <v>65</v>
      </c>
      <c r="J88" s="21"/>
      <c r="K88" s="21" t="s">
        <v>161</v>
      </c>
      <c r="L88" s="20" t="s">
        <v>57</v>
      </c>
      <c r="M88" s="20" t="s">
        <v>56</v>
      </c>
      <c r="N88" s="12" t="s">
        <v>41</v>
      </c>
      <c r="O88" s="12">
        <v>7749</v>
      </c>
      <c r="P88" s="22">
        <f t="shared" si="2"/>
        <v>1</v>
      </c>
      <c r="Q88" s="23" t="s">
        <v>53</v>
      </c>
      <c r="R88" s="90">
        <v>7749</v>
      </c>
      <c r="S88" s="9">
        <v>0</v>
      </c>
      <c r="T88" s="9">
        <v>0</v>
      </c>
      <c r="U88" s="10">
        <v>0</v>
      </c>
      <c r="V88" s="9">
        <v>0</v>
      </c>
      <c r="W88" s="9">
        <v>0</v>
      </c>
      <c r="X88" s="9">
        <v>0</v>
      </c>
      <c r="Y88" s="9">
        <v>0</v>
      </c>
      <c r="Z88" s="9">
        <v>0</v>
      </c>
      <c r="AA88" s="19">
        <f t="shared" si="3"/>
        <v>7749</v>
      </c>
      <c r="AB88" s="9">
        <v>0</v>
      </c>
      <c r="AC88" s="11">
        <v>0</v>
      </c>
      <c r="AD88" s="11">
        <v>0</v>
      </c>
    </row>
    <row r="89" spans="1:30" s="27" customFormat="1" ht="33" customHeight="1" x14ac:dyDescent="0.25">
      <c r="A89" s="20" t="s">
        <v>31</v>
      </c>
      <c r="B89" s="18" t="s">
        <v>32</v>
      </c>
      <c r="C89" s="12" t="s">
        <v>32</v>
      </c>
      <c r="D89" s="88" t="s">
        <v>236</v>
      </c>
      <c r="E89" s="12" t="s">
        <v>33</v>
      </c>
      <c r="F89" s="12">
        <v>1</v>
      </c>
      <c r="G89" s="12" t="s">
        <v>34</v>
      </c>
      <c r="H89" s="12">
        <v>31801</v>
      </c>
      <c r="I89" s="24" t="s">
        <v>86</v>
      </c>
      <c r="J89" s="21"/>
      <c r="K89" s="21" t="s">
        <v>162</v>
      </c>
      <c r="L89" s="89" t="s">
        <v>54</v>
      </c>
      <c r="M89" s="89" t="s">
        <v>54</v>
      </c>
      <c r="N89" s="12" t="s">
        <v>41</v>
      </c>
      <c r="O89" s="12">
        <v>2350.91</v>
      </c>
      <c r="P89" s="22">
        <f t="shared" si="2"/>
        <v>1</v>
      </c>
      <c r="Q89" s="23" t="s">
        <v>53</v>
      </c>
      <c r="R89" s="90">
        <v>2350.91</v>
      </c>
      <c r="S89" s="9">
        <v>0</v>
      </c>
      <c r="T89" s="9">
        <v>0</v>
      </c>
      <c r="U89" s="10">
        <v>0</v>
      </c>
      <c r="V89" s="9">
        <v>0</v>
      </c>
      <c r="W89" s="9">
        <v>0</v>
      </c>
      <c r="X89" s="9">
        <v>0</v>
      </c>
      <c r="Y89" s="9">
        <v>0</v>
      </c>
      <c r="Z89" s="9">
        <v>0</v>
      </c>
      <c r="AA89" s="19">
        <f t="shared" si="3"/>
        <v>2350.91</v>
      </c>
      <c r="AB89" s="9">
        <v>0</v>
      </c>
      <c r="AC89" s="11">
        <v>0</v>
      </c>
      <c r="AD89" s="11">
        <v>0</v>
      </c>
    </row>
    <row r="90" spans="1:30" s="27" customFormat="1" ht="33" customHeight="1" x14ac:dyDescent="0.25">
      <c r="A90" s="20" t="s">
        <v>31</v>
      </c>
      <c r="B90" s="18" t="s">
        <v>32</v>
      </c>
      <c r="C90" s="12" t="s">
        <v>32</v>
      </c>
      <c r="D90" s="88" t="s">
        <v>236</v>
      </c>
      <c r="E90" s="12" t="s">
        <v>33</v>
      </c>
      <c r="F90" s="12">
        <v>1</v>
      </c>
      <c r="G90" s="12" t="s">
        <v>40</v>
      </c>
      <c r="H90" s="12">
        <v>35701</v>
      </c>
      <c r="I90" s="24" t="s">
        <v>64</v>
      </c>
      <c r="J90" s="21"/>
      <c r="K90" s="21" t="s">
        <v>163</v>
      </c>
      <c r="L90" s="89" t="s">
        <v>54</v>
      </c>
      <c r="M90" s="89" t="s">
        <v>54</v>
      </c>
      <c r="N90" s="12" t="s">
        <v>41</v>
      </c>
      <c r="O90" s="12">
        <v>2815</v>
      </c>
      <c r="P90" s="22">
        <f t="shared" si="2"/>
        <v>1</v>
      </c>
      <c r="Q90" s="23" t="s">
        <v>53</v>
      </c>
      <c r="R90" s="90">
        <v>2815</v>
      </c>
      <c r="S90" s="9">
        <v>0</v>
      </c>
      <c r="T90" s="9">
        <v>0</v>
      </c>
      <c r="U90" s="10">
        <v>0</v>
      </c>
      <c r="V90" s="9">
        <v>0</v>
      </c>
      <c r="W90" s="9">
        <v>0</v>
      </c>
      <c r="X90" s="9">
        <v>0</v>
      </c>
      <c r="Y90" s="9">
        <v>0</v>
      </c>
      <c r="Z90" s="9">
        <v>0</v>
      </c>
      <c r="AA90" s="19">
        <f t="shared" si="3"/>
        <v>2815</v>
      </c>
      <c r="AB90" s="9">
        <v>0</v>
      </c>
      <c r="AC90" s="11">
        <v>0</v>
      </c>
      <c r="AD90" s="11">
        <v>0</v>
      </c>
    </row>
    <row r="91" spans="1:30" s="27" customFormat="1" ht="33" customHeight="1" x14ac:dyDescent="0.25">
      <c r="A91" s="20" t="s">
        <v>31</v>
      </c>
      <c r="B91" s="18" t="s">
        <v>32</v>
      </c>
      <c r="C91" s="12" t="s">
        <v>32</v>
      </c>
      <c r="D91" s="88" t="s">
        <v>236</v>
      </c>
      <c r="E91" s="12" t="s">
        <v>33</v>
      </c>
      <c r="F91" s="12">
        <v>1</v>
      </c>
      <c r="G91" s="12" t="s">
        <v>34</v>
      </c>
      <c r="H91" s="12">
        <v>31801</v>
      </c>
      <c r="I91" s="24" t="s">
        <v>86</v>
      </c>
      <c r="J91" s="21"/>
      <c r="K91" s="21" t="s">
        <v>222</v>
      </c>
      <c r="L91" s="89" t="s">
        <v>54</v>
      </c>
      <c r="M91" s="89" t="s">
        <v>54</v>
      </c>
      <c r="N91" s="12" t="s">
        <v>41</v>
      </c>
      <c r="O91" s="12">
        <v>2068.54</v>
      </c>
      <c r="P91" s="22">
        <f t="shared" si="2"/>
        <v>1</v>
      </c>
      <c r="Q91" s="23" t="s">
        <v>53</v>
      </c>
      <c r="R91" s="90">
        <v>2068.54</v>
      </c>
      <c r="S91" s="9">
        <v>0</v>
      </c>
      <c r="T91" s="9">
        <v>0</v>
      </c>
      <c r="U91" s="10">
        <v>0</v>
      </c>
      <c r="V91" s="9">
        <v>0</v>
      </c>
      <c r="W91" s="9">
        <v>0</v>
      </c>
      <c r="X91" s="9">
        <v>0</v>
      </c>
      <c r="Y91" s="9">
        <v>0</v>
      </c>
      <c r="Z91" s="9">
        <v>0</v>
      </c>
      <c r="AA91" s="19">
        <f t="shared" si="3"/>
        <v>2068.54</v>
      </c>
      <c r="AB91" s="9">
        <v>0</v>
      </c>
      <c r="AC91" s="11">
        <v>0</v>
      </c>
      <c r="AD91" s="11">
        <v>0</v>
      </c>
    </row>
    <row r="92" spans="1:30" s="27" customFormat="1" ht="33" customHeight="1" x14ac:dyDescent="0.25">
      <c r="A92" s="20" t="s">
        <v>31</v>
      </c>
      <c r="B92" s="18" t="s">
        <v>32</v>
      </c>
      <c r="C92" s="12" t="s">
        <v>32</v>
      </c>
      <c r="D92" s="88" t="s">
        <v>236</v>
      </c>
      <c r="E92" s="12" t="s">
        <v>33</v>
      </c>
      <c r="F92" s="12">
        <v>1</v>
      </c>
      <c r="G92" s="12" t="s">
        <v>34</v>
      </c>
      <c r="H92" s="12">
        <v>35201</v>
      </c>
      <c r="I92" s="24" t="s">
        <v>229</v>
      </c>
      <c r="J92" s="21"/>
      <c r="K92" s="21" t="s">
        <v>164</v>
      </c>
      <c r="L92" s="89" t="s">
        <v>54</v>
      </c>
      <c r="M92" s="89" t="s">
        <v>54</v>
      </c>
      <c r="N92" s="12" t="s">
        <v>41</v>
      </c>
      <c r="O92" s="12">
        <v>28900</v>
      </c>
      <c r="P92" s="22">
        <f t="shared" si="2"/>
        <v>1</v>
      </c>
      <c r="Q92" s="23" t="s">
        <v>53</v>
      </c>
      <c r="R92" s="90">
        <v>28900</v>
      </c>
      <c r="S92" s="9">
        <v>0</v>
      </c>
      <c r="T92" s="9">
        <v>0</v>
      </c>
      <c r="U92" s="10">
        <v>0</v>
      </c>
      <c r="V92" s="9">
        <v>0</v>
      </c>
      <c r="W92" s="9">
        <v>0</v>
      </c>
      <c r="X92" s="9">
        <v>0</v>
      </c>
      <c r="Y92" s="9">
        <v>0</v>
      </c>
      <c r="Z92" s="9">
        <v>0</v>
      </c>
      <c r="AA92" s="19">
        <f t="shared" si="3"/>
        <v>28900</v>
      </c>
      <c r="AB92" s="9">
        <v>0</v>
      </c>
      <c r="AC92" s="11">
        <v>0</v>
      </c>
      <c r="AD92" s="11">
        <v>0</v>
      </c>
    </row>
    <row r="93" spans="1:30" s="27" customFormat="1" ht="33" customHeight="1" x14ac:dyDescent="0.25">
      <c r="A93" s="20" t="s">
        <v>31</v>
      </c>
      <c r="B93" s="18" t="s">
        <v>32</v>
      </c>
      <c r="C93" s="12" t="s">
        <v>32</v>
      </c>
      <c r="D93" s="88" t="s">
        <v>236</v>
      </c>
      <c r="E93" s="12" t="s">
        <v>46</v>
      </c>
      <c r="F93" s="12">
        <v>43</v>
      </c>
      <c r="G93" s="12" t="s">
        <v>34</v>
      </c>
      <c r="H93" s="12">
        <v>32903</v>
      </c>
      <c r="I93" s="24" t="s">
        <v>230</v>
      </c>
      <c r="J93" s="21"/>
      <c r="K93" s="21" t="s">
        <v>165</v>
      </c>
      <c r="L93" s="89" t="s">
        <v>54</v>
      </c>
      <c r="M93" s="89" t="s">
        <v>54</v>
      </c>
      <c r="N93" s="12" t="s">
        <v>41</v>
      </c>
      <c r="O93" s="12">
        <v>680.72</v>
      </c>
      <c r="P93" s="22">
        <f t="shared" si="2"/>
        <v>1</v>
      </c>
      <c r="Q93" s="23" t="s">
        <v>53</v>
      </c>
      <c r="R93" s="90">
        <v>680.72</v>
      </c>
      <c r="S93" s="9">
        <v>0</v>
      </c>
      <c r="T93" s="9">
        <v>0</v>
      </c>
      <c r="U93" s="10">
        <v>0</v>
      </c>
      <c r="V93" s="9">
        <v>0</v>
      </c>
      <c r="W93" s="9">
        <v>0</v>
      </c>
      <c r="X93" s="9">
        <v>0</v>
      </c>
      <c r="Y93" s="9">
        <v>0</v>
      </c>
      <c r="Z93" s="9">
        <v>0</v>
      </c>
      <c r="AA93" s="19">
        <f t="shared" si="3"/>
        <v>680.72</v>
      </c>
      <c r="AB93" s="9">
        <v>0</v>
      </c>
      <c r="AC93" s="11">
        <v>0</v>
      </c>
      <c r="AD93" s="11">
        <v>0</v>
      </c>
    </row>
    <row r="94" spans="1:30" s="27" customFormat="1" ht="33" customHeight="1" x14ac:dyDescent="0.25">
      <c r="A94" s="20" t="s">
        <v>31</v>
      </c>
      <c r="B94" s="18" t="s">
        <v>32</v>
      </c>
      <c r="C94" s="12" t="s">
        <v>32</v>
      </c>
      <c r="D94" s="88" t="s">
        <v>236</v>
      </c>
      <c r="E94" s="12" t="s">
        <v>33</v>
      </c>
      <c r="F94" s="12">
        <v>1</v>
      </c>
      <c r="G94" s="12" t="s">
        <v>34</v>
      </c>
      <c r="H94" s="12">
        <v>33602</v>
      </c>
      <c r="I94" s="24" t="s">
        <v>72</v>
      </c>
      <c r="J94" s="21"/>
      <c r="K94" s="21" t="s">
        <v>166</v>
      </c>
      <c r="L94" s="20" t="s">
        <v>55</v>
      </c>
      <c r="M94" s="20" t="s">
        <v>56</v>
      </c>
      <c r="N94" s="12" t="s">
        <v>41</v>
      </c>
      <c r="O94" s="12">
        <v>6000</v>
      </c>
      <c r="P94" s="22">
        <f t="shared" si="2"/>
        <v>1</v>
      </c>
      <c r="Q94" s="23" t="s">
        <v>53</v>
      </c>
      <c r="R94" s="90">
        <v>6000</v>
      </c>
      <c r="S94" s="9">
        <v>0</v>
      </c>
      <c r="T94" s="9">
        <v>0</v>
      </c>
      <c r="U94" s="10">
        <v>0</v>
      </c>
      <c r="V94" s="9">
        <v>0</v>
      </c>
      <c r="W94" s="9">
        <v>0</v>
      </c>
      <c r="X94" s="9">
        <v>0</v>
      </c>
      <c r="Y94" s="9">
        <v>0</v>
      </c>
      <c r="Z94" s="9">
        <v>0</v>
      </c>
      <c r="AA94" s="19">
        <f t="shared" si="3"/>
        <v>6000</v>
      </c>
      <c r="AB94" s="9">
        <v>0</v>
      </c>
      <c r="AC94" s="11">
        <v>0</v>
      </c>
      <c r="AD94" s="11">
        <v>0</v>
      </c>
    </row>
    <row r="95" spans="1:30" s="27" customFormat="1" ht="33" customHeight="1" x14ac:dyDescent="0.25">
      <c r="A95" s="20" t="s">
        <v>31</v>
      </c>
      <c r="B95" s="18" t="s">
        <v>32</v>
      </c>
      <c r="C95" s="12" t="s">
        <v>32</v>
      </c>
      <c r="D95" s="88" t="s">
        <v>236</v>
      </c>
      <c r="E95" s="12" t="s">
        <v>33</v>
      </c>
      <c r="F95" s="12">
        <v>1</v>
      </c>
      <c r="G95" s="12" t="s">
        <v>40</v>
      </c>
      <c r="H95" s="12">
        <v>31301</v>
      </c>
      <c r="I95" s="24" t="s">
        <v>66</v>
      </c>
      <c r="J95" s="21"/>
      <c r="K95" s="21" t="s">
        <v>167</v>
      </c>
      <c r="L95" s="89" t="s">
        <v>54</v>
      </c>
      <c r="M95" s="89" t="s">
        <v>54</v>
      </c>
      <c r="N95" s="12" t="s">
        <v>41</v>
      </c>
      <c r="O95" s="12">
        <v>966</v>
      </c>
      <c r="P95" s="22">
        <f t="shared" si="2"/>
        <v>1</v>
      </c>
      <c r="Q95" s="23" t="s">
        <v>53</v>
      </c>
      <c r="R95" s="90">
        <v>966</v>
      </c>
      <c r="S95" s="9">
        <v>0</v>
      </c>
      <c r="T95" s="9">
        <v>0</v>
      </c>
      <c r="U95" s="10">
        <v>0</v>
      </c>
      <c r="V95" s="9">
        <v>0</v>
      </c>
      <c r="W95" s="9">
        <v>0</v>
      </c>
      <c r="X95" s="9">
        <v>0</v>
      </c>
      <c r="Y95" s="9">
        <v>0</v>
      </c>
      <c r="Z95" s="9">
        <v>0</v>
      </c>
      <c r="AA95" s="19">
        <f t="shared" si="3"/>
        <v>966</v>
      </c>
      <c r="AB95" s="9">
        <v>0</v>
      </c>
      <c r="AC95" s="11">
        <v>0</v>
      </c>
      <c r="AD95" s="11">
        <v>0</v>
      </c>
    </row>
    <row r="96" spans="1:30" s="27" customFormat="1" ht="33" customHeight="1" x14ac:dyDescent="0.25">
      <c r="A96" s="20" t="s">
        <v>31</v>
      </c>
      <c r="B96" s="18" t="s">
        <v>32</v>
      </c>
      <c r="C96" s="12" t="s">
        <v>32</v>
      </c>
      <c r="D96" s="88" t="s">
        <v>236</v>
      </c>
      <c r="E96" s="12" t="s">
        <v>33</v>
      </c>
      <c r="F96" s="12">
        <v>1</v>
      </c>
      <c r="G96" s="12" t="s">
        <v>34</v>
      </c>
      <c r="H96" s="12">
        <v>33901</v>
      </c>
      <c r="I96" s="24" t="s">
        <v>108</v>
      </c>
      <c r="J96" s="21"/>
      <c r="K96" s="21" t="s">
        <v>168</v>
      </c>
      <c r="L96" s="89" t="s">
        <v>54</v>
      </c>
      <c r="M96" s="89" t="s">
        <v>54</v>
      </c>
      <c r="N96" s="12" t="s">
        <v>41</v>
      </c>
      <c r="O96" s="12">
        <v>464</v>
      </c>
      <c r="P96" s="22">
        <f t="shared" si="2"/>
        <v>1</v>
      </c>
      <c r="Q96" s="23" t="s">
        <v>53</v>
      </c>
      <c r="R96" s="90">
        <v>464</v>
      </c>
      <c r="S96" s="9">
        <v>0</v>
      </c>
      <c r="T96" s="9">
        <v>0</v>
      </c>
      <c r="U96" s="10">
        <v>0</v>
      </c>
      <c r="V96" s="9">
        <v>0</v>
      </c>
      <c r="W96" s="9">
        <v>0</v>
      </c>
      <c r="X96" s="9">
        <v>0</v>
      </c>
      <c r="Y96" s="9">
        <v>0</v>
      </c>
      <c r="Z96" s="9">
        <v>0</v>
      </c>
      <c r="AA96" s="19">
        <f t="shared" si="3"/>
        <v>464</v>
      </c>
      <c r="AB96" s="9">
        <v>0</v>
      </c>
      <c r="AC96" s="11">
        <v>0</v>
      </c>
      <c r="AD96" s="11">
        <v>0</v>
      </c>
    </row>
    <row r="97" spans="1:159" s="27" customFormat="1" ht="33" customHeight="1" x14ac:dyDescent="0.25">
      <c r="A97" s="20" t="s">
        <v>31</v>
      </c>
      <c r="B97" s="18" t="s">
        <v>32</v>
      </c>
      <c r="C97" s="12" t="s">
        <v>32</v>
      </c>
      <c r="D97" s="88" t="s">
        <v>236</v>
      </c>
      <c r="E97" s="12" t="s">
        <v>33</v>
      </c>
      <c r="F97" s="12">
        <v>1</v>
      </c>
      <c r="G97" s="12" t="s">
        <v>34</v>
      </c>
      <c r="H97" s="12">
        <v>31801</v>
      </c>
      <c r="I97" s="24" t="s">
        <v>86</v>
      </c>
      <c r="J97" s="21"/>
      <c r="K97" s="21" t="s">
        <v>169</v>
      </c>
      <c r="L97" s="89" t="s">
        <v>54</v>
      </c>
      <c r="M97" s="89" t="s">
        <v>54</v>
      </c>
      <c r="N97" s="12" t="s">
        <v>41</v>
      </c>
      <c r="O97" s="12">
        <v>2085.5</v>
      </c>
      <c r="P97" s="22">
        <f t="shared" si="2"/>
        <v>1</v>
      </c>
      <c r="Q97" s="23" t="s">
        <v>53</v>
      </c>
      <c r="R97" s="90">
        <v>2085.5</v>
      </c>
      <c r="S97" s="9">
        <v>0</v>
      </c>
      <c r="T97" s="9">
        <v>0</v>
      </c>
      <c r="U97" s="10">
        <v>0</v>
      </c>
      <c r="V97" s="9">
        <v>0</v>
      </c>
      <c r="W97" s="9">
        <v>0</v>
      </c>
      <c r="X97" s="9">
        <v>0</v>
      </c>
      <c r="Y97" s="9">
        <v>0</v>
      </c>
      <c r="Z97" s="9">
        <v>0</v>
      </c>
      <c r="AA97" s="19">
        <f t="shared" si="3"/>
        <v>2085.5</v>
      </c>
      <c r="AB97" s="9">
        <v>0</v>
      </c>
      <c r="AC97" s="11">
        <v>0</v>
      </c>
      <c r="AD97" s="11">
        <v>0</v>
      </c>
    </row>
    <row r="98" spans="1:159" s="27" customFormat="1" ht="33" customHeight="1" x14ac:dyDescent="0.25">
      <c r="A98" s="20" t="s">
        <v>31</v>
      </c>
      <c r="B98" s="18" t="s">
        <v>32</v>
      </c>
      <c r="C98" s="12" t="s">
        <v>32</v>
      </c>
      <c r="D98" s="88" t="s">
        <v>236</v>
      </c>
      <c r="E98" s="12" t="s">
        <v>33</v>
      </c>
      <c r="F98" s="12">
        <v>1</v>
      </c>
      <c r="G98" s="12" t="s">
        <v>34</v>
      </c>
      <c r="H98" s="12">
        <v>31801</v>
      </c>
      <c r="I98" s="24" t="s">
        <v>86</v>
      </c>
      <c r="J98" s="21"/>
      <c r="K98" s="21" t="s">
        <v>170</v>
      </c>
      <c r="L98" s="89" t="s">
        <v>54</v>
      </c>
      <c r="M98" s="89" t="s">
        <v>54</v>
      </c>
      <c r="N98" s="12" t="s">
        <v>41</v>
      </c>
      <c r="O98" s="12">
        <v>1957.13</v>
      </c>
      <c r="P98" s="22">
        <f t="shared" si="2"/>
        <v>1</v>
      </c>
      <c r="Q98" s="23" t="s">
        <v>53</v>
      </c>
      <c r="R98" s="90">
        <v>1957.13</v>
      </c>
      <c r="S98" s="9">
        <v>0</v>
      </c>
      <c r="T98" s="9">
        <v>0</v>
      </c>
      <c r="U98" s="10">
        <v>0</v>
      </c>
      <c r="V98" s="9">
        <v>0</v>
      </c>
      <c r="W98" s="9">
        <v>0</v>
      </c>
      <c r="X98" s="9">
        <v>0</v>
      </c>
      <c r="Y98" s="9">
        <v>0</v>
      </c>
      <c r="Z98" s="9">
        <v>0</v>
      </c>
      <c r="AA98" s="19">
        <f t="shared" si="3"/>
        <v>1957.13</v>
      </c>
      <c r="AB98" s="9">
        <v>0</v>
      </c>
      <c r="AC98" s="11">
        <v>0</v>
      </c>
      <c r="AD98" s="11">
        <v>0</v>
      </c>
    </row>
    <row r="99" spans="1:159" s="27" customFormat="1" ht="33" customHeight="1" x14ac:dyDescent="0.25">
      <c r="A99" s="20" t="s">
        <v>31</v>
      </c>
      <c r="B99" s="18" t="s">
        <v>32</v>
      </c>
      <c r="C99" s="12" t="s">
        <v>32</v>
      </c>
      <c r="D99" s="88" t="s">
        <v>236</v>
      </c>
      <c r="E99" s="12" t="s">
        <v>221</v>
      </c>
      <c r="F99" s="12">
        <v>1</v>
      </c>
      <c r="G99" s="12" t="s">
        <v>34</v>
      </c>
      <c r="H99" s="12">
        <v>37104</v>
      </c>
      <c r="I99" s="24" t="s">
        <v>231</v>
      </c>
      <c r="J99" s="21"/>
      <c r="K99" s="21" t="s">
        <v>171</v>
      </c>
      <c r="L99" s="89" t="s">
        <v>54</v>
      </c>
      <c r="M99" s="89" t="s">
        <v>54</v>
      </c>
      <c r="N99" s="12" t="s">
        <v>41</v>
      </c>
      <c r="O99" s="12">
        <v>8611</v>
      </c>
      <c r="P99" s="22">
        <f t="shared" si="2"/>
        <v>1</v>
      </c>
      <c r="Q99" s="23" t="s">
        <v>53</v>
      </c>
      <c r="R99" s="90">
        <v>8611</v>
      </c>
      <c r="S99" s="9">
        <v>0</v>
      </c>
      <c r="T99" s="9">
        <v>0</v>
      </c>
      <c r="U99" s="10">
        <v>0</v>
      </c>
      <c r="V99" s="9">
        <v>0</v>
      </c>
      <c r="W99" s="9">
        <v>0</v>
      </c>
      <c r="X99" s="9">
        <v>0</v>
      </c>
      <c r="Y99" s="9">
        <v>0</v>
      </c>
      <c r="Z99" s="9">
        <v>0</v>
      </c>
      <c r="AA99" s="19">
        <f t="shared" si="3"/>
        <v>8611</v>
      </c>
      <c r="AB99" s="9">
        <v>0</v>
      </c>
      <c r="AC99" s="11">
        <v>0</v>
      </c>
      <c r="AD99" s="11">
        <v>0</v>
      </c>
    </row>
    <row r="100" spans="1:159" s="27" customFormat="1" ht="33" customHeight="1" x14ac:dyDescent="0.25">
      <c r="A100" s="20" t="s">
        <v>31</v>
      </c>
      <c r="B100" s="18" t="s">
        <v>32</v>
      </c>
      <c r="C100" s="12" t="s">
        <v>32</v>
      </c>
      <c r="D100" s="88" t="s">
        <v>236</v>
      </c>
      <c r="E100" s="12" t="s">
        <v>33</v>
      </c>
      <c r="F100" s="12">
        <v>1</v>
      </c>
      <c r="G100" s="12" t="s">
        <v>34</v>
      </c>
      <c r="H100" s="12">
        <v>33901</v>
      </c>
      <c r="I100" s="24" t="s">
        <v>108</v>
      </c>
      <c r="J100" s="21"/>
      <c r="K100" s="21" t="s">
        <v>172</v>
      </c>
      <c r="L100" s="89" t="s">
        <v>54</v>
      </c>
      <c r="M100" s="89" t="s">
        <v>54</v>
      </c>
      <c r="N100" s="12" t="s">
        <v>41</v>
      </c>
      <c r="O100" s="12">
        <v>385</v>
      </c>
      <c r="P100" s="22">
        <f t="shared" si="2"/>
        <v>1</v>
      </c>
      <c r="Q100" s="23" t="s">
        <v>53</v>
      </c>
      <c r="R100" s="90">
        <v>385</v>
      </c>
      <c r="S100" s="9">
        <v>0</v>
      </c>
      <c r="T100" s="9">
        <v>0</v>
      </c>
      <c r="U100" s="10">
        <v>0</v>
      </c>
      <c r="V100" s="9">
        <v>0</v>
      </c>
      <c r="W100" s="9">
        <v>0</v>
      </c>
      <c r="X100" s="9">
        <v>0</v>
      </c>
      <c r="Y100" s="9">
        <v>0</v>
      </c>
      <c r="Z100" s="9">
        <v>0</v>
      </c>
      <c r="AA100" s="19">
        <f t="shared" si="3"/>
        <v>385</v>
      </c>
      <c r="AB100" s="9">
        <v>0</v>
      </c>
      <c r="AC100" s="11">
        <v>0</v>
      </c>
      <c r="AD100" s="11">
        <v>0</v>
      </c>
    </row>
    <row r="101" spans="1:159" s="27" customFormat="1" ht="33" customHeight="1" x14ac:dyDescent="0.25">
      <c r="A101" s="20" t="s">
        <v>31</v>
      </c>
      <c r="B101" s="18" t="s">
        <v>32</v>
      </c>
      <c r="C101" s="12" t="s">
        <v>32</v>
      </c>
      <c r="D101" s="88" t="s">
        <v>236</v>
      </c>
      <c r="E101" s="12" t="s">
        <v>33</v>
      </c>
      <c r="F101" s="12">
        <v>1</v>
      </c>
      <c r="G101" s="12" t="s">
        <v>40</v>
      </c>
      <c r="H101" s="12">
        <v>32201</v>
      </c>
      <c r="I101" s="24" t="s">
        <v>106</v>
      </c>
      <c r="J101" s="21"/>
      <c r="K101" s="21" t="s">
        <v>173</v>
      </c>
      <c r="L101" s="20" t="s">
        <v>58</v>
      </c>
      <c r="M101" s="20" t="s">
        <v>59</v>
      </c>
      <c r="N101" s="12" t="s">
        <v>41</v>
      </c>
      <c r="O101" s="12">
        <v>4953.16</v>
      </c>
      <c r="P101" s="22">
        <f t="shared" si="2"/>
        <v>1</v>
      </c>
      <c r="Q101" s="23" t="s">
        <v>53</v>
      </c>
      <c r="R101" s="90">
        <v>4953.16</v>
      </c>
      <c r="S101" s="9">
        <v>0</v>
      </c>
      <c r="T101" s="9">
        <v>0</v>
      </c>
      <c r="U101" s="10">
        <v>0</v>
      </c>
      <c r="V101" s="9">
        <v>0</v>
      </c>
      <c r="W101" s="9">
        <v>0</v>
      </c>
      <c r="X101" s="9">
        <v>0</v>
      </c>
      <c r="Y101" s="9">
        <v>0</v>
      </c>
      <c r="Z101" s="9">
        <v>0</v>
      </c>
      <c r="AA101" s="19">
        <f t="shared" si="3"/>
        <v>4953.16</v>
      </c>
      <c r="AB101" s="9">
        <v>0</v>
      </c>
      <c r="AC101" s="11">
        <v>0</v>
      </c>
      <c r="AD101" s="11">
        <v>0</v>
      </c>
    </row>
    <row r="102" spans="1:159" s="27" customFormat="1" ht="33" customHeight="1" x14ac:dyDescent="0.25">
      <c r="A102" s="20" t="s">
        <v>31</v>
      </c>
      <c r="B102" s="18" t="s">
        <v>32</v>
      </c>
      <c r="C102" s="12" t="s">
        <v>32</v>
      </c>
      <c r="D102" s="88" t="s">
        <v>236</v>
      </c>
      <c r="E102" s="12" t="s">
        <v>33</v>
      </c>
      <c r="F102" s="12">
        <v>1</v>
      </c>
      <c r="G102" s="12" t="s">
        <v>40</v>
      </c>
      <c r="H102" s="12">
        <v>35901</v>
      </c>
      <c r="I102" s="24" t="s">
        <v>87</v>
      </c>
      <c r="J102" s="21"/>
      <c r="K102" s="21" t="s">
        <v>174</v>
      </c>
      <c r="L102" s="20" t="s">
        <v>85</v>
      </c>
      <c r="M102" s="20" t="s">
        <v>56</v>
      </c>
      <c r="N102" s="12" t="s">
        <v>41</v>
      </c>
      <c r="O102" s="12">
        <v>1600</v>
      </c>
      <c r="P102" s="22">
        <f t="shared" si="2"/>
        <v>1</v>
      </c>
      <c r="Q102" s="23" t="s">
        <v>53</v>
      </c>
      <c r="R102" s="90">
        <v>1600</v>
      </c>
      <c r="S102" s="9">
        <v>0</v>
      </c>
      <c r="T102" s="9">
        <v>0</v>
      </c>
      <c r="U102" s="10">
        <v>0</v>
      </c>
      <c r="V102" s="9">
        <v>0</v>
      </c>
      <c r="W102" s="9">
        <v>0</v>
      </c>
      <c r="X102" s="9">
        <v>0</v>
      </c>
      <c r="Y102" s="9">
        <v>0</v>
      </c>
      <c r="Z102" s="9">
        <v>0</v>
      </c>
      <c r="AA102" s="19">
        <f t="shared" si="3"/>
        <v>1600</v>
      </c>
      <c r="AB102" s="9">
        <v>0</v>
      </c>
      <c r="AC102" s="11">
        <v>0</v>
      </c>
      <c r="AD102" s="11">
        <v>0</v>
      </c>
    </row>
    <row r="103" spans="1:159" s="27" customFormat="1" ht="33" customHeight="1" x14ac:dyDescent="0.25">
      <c r="A103" s="20" t="s">
        <v>31</v>
      </c>
      <c r="B103" s="18" t="s">
        <v>32</v>
      </c>
      <c r="C103" s="12" t="s">
        <v>32</v>
      </c>
      <c r="D103" s="88" t="s">
        <v>236</v>
      </c>
      <c r="E103" s="12" t="s">
        <v>33</v>
      </c>
      <c r="F103" s="12">
        <v>1</v>
      </c>
      <c r="G103" s="12" t="s">
        <v>40</v>
      </c>
      <c r="H103" s="12">
        <v>35101</v>
      </c>
      <c r="I103" s="24" t="s">
        <v>73</v>
      </c>
      <c r="J103" s="21"/>
      <c r="K103" s="21" t="s">
        <v>175</v>
      </c>
      <c r="L103" s="89" t="s">
        <v>54</v>
      </c>
      <c r="M103" s="89" t="s">
        <v>54</v>
      </c>
      <c r="N103" s="12" t="s">
        <v>41</v>
      </c>
      <c r="O103" s="12">
        <v>7460</v>
      </c>
      <c r="P103" s="22">
        <f t="shared" si="2"/>
        <v>1</v>
      </c>
      <c r="Q103" s="23" t="s">
        <v>53</v>
      </c>
      <c r="R103" s="90">
        <v>7460</v>
      </c>
      <c r="S103" s="9">
        <v>0</v>
      </c>
      <c r="T103" s="9">
        <v>0</v>
      </c>
      <c r="U103" s="10">
        <v>0</v>
      </c>
      <c r="V103" s="9">
        <v>0</v>
      </c>
      <c r="W103" s="9">
        <v>0</v>
      </c>
      <c r="X103" s="9">
        <v>0</v>
      </c>
      <c r="Y103" s="9">
        <v>0</v>
      </c>
      <c r="Z103" s="9">
        <v>0</v>
      </c>
      <c r="AA103" s="19">
        <f t="shared" si="3"/>
        <v>7460</v>
      </c>
      <c r="AB103" s="9">
        <v>0</v>
      </c>
      <c r="AC103" s="11">
        <v>0</v>
      </c>
      <c r="AD103" s="11">
        <v>0</v>
      </c>
    </row>
    <row r="104" spans="1:159" s="27" customFormat="1" ht="33" customHeight="1" x14ac:dyDescent="0.25">
      <c r="A104" s="20" t="s">
        <v>31</v>
      </c>
      <c r="B104" s="18" t="s">
        <v>32</v>
      </c>
      <c r="C104" s="12" t="s">
        <v>32</v>
      </c>
      <c r="D104" s="88" t="s">
        <v>236</v>
      </c>
      <c r="E104" s="12" t="s">
        <v>33</v>
      </c>
      <c r="F104" s="12">
        <v>1</v>
      </c>
      <c r="G104" s="12" t="s">
        <v>40</v>
      </c>
      <c r="H104" s="12">
        <v>35801</v>
      </c>
      <c r="I104" s="24" t="s">
        <v>67</v>
      </c>
      <c r="J104" s="21"/>
      <c r="K104" s="21" t="s">
        <v>176</v>
      </c>
      <c r="L104" s="20" t="s">
        <v>232</v>
      </c>
      <c r="M104" s="20" t="s">
        <v>56</v>
      </c>
      <c r="N104" s="12" t="s">
        <v>41</v>
      </c>
      <c r="O104" s="12">
        <v>42000</v>
      </c>
      <c r="P104" s="22">
        <f t="shared" si="2"/>
        <v>1</v>
      </c>
      <c r="Q104" s="23" t="s">
        <v>234</v>
      </c>
      <c r="R104" s="90">
        <v>42000</v>
      </c>
      <c r="S104" s="9">
        <v>0</v>
      </c>
      <c r="T104" s="9">
        <v>0</v>
      </c>
      <c r="U104" s="10">
        <v>0</v>
      </c>
      <c r="V104" s="9">
        <v>0</v>
      </c>
      <c r="W104" s="9">
        <v>0</v>
      </c>
      <c r="X104" s="9">
        <v>0</v>
      </c>
      <c r="Y104" s="9">
        <v>0</v>
      </c>
      <c r="Z104" s="9">
        <v>0</v>
      </c>
      <c r="AA104" s="19">
        <f t="shared" si="3"/>
        <v>42000</v>
      </c>
      <c r="AB104" s="9">
        <v>0</v>
      </c>
      <c r="AC104" s="11">
        <v>0</v>
      </c>
      <c r="AD104" s="11">
        <v>0</v>
      </c>
    </row>
    <row r="105" spans="1:159" s="27" customFormat="1" ht="33" customHeight="1" x14ac:dyDescent="0.25">
      <c r="A105" s="20" t="s">
        <v>31</v>
      </c>
      <c r="B105" s="18" t="s">
        <v>32</v>
      </c>
      <c r="C105" s="12" t="s">
        <v>32</v>
      </c>
      <c r="D105" s="88" t="s">
        <v>236</v>
      </c>
      <c r="E105" s="12" t="s">
        <v>33</v>
      </c>
      <c r="F105" s="12">
        <v>1</v>
      </c>
      <c r="G105" s="12" t="s">
        <v>40</v>
      </c>
      <c r="H105" s="12">
        <v>33801</v>
      </c>
      <c r="I105" s="24" t="s">
        <v>68</v>
      </c>
      <c r="J105" s="21"/>
      <c r="K105" s="21" t="s">
        <v>177</v>
      </c>
      <c r="L105" s="20" t="s">
        <v>233</v>
      </c>
      <c r="M105" s="20" t="s">
        <v>56</v>
      </c>
      <c r="N105" s="12" t="s">
        <v>41</v>
      </c>
      <c r="O105" s="12">
        <v>42735</v>
      </c>
      <c r="P105" s="22">
        <f t="shared" si="2"/>
        <v>1</v>
      </c>
      <c r="Q105" s="23" t="s">
        <v>234</v>
      </c>
      <c r="R105" s="90">
        <v>42735</v>
      </c>
      <c r="S105" s="9">
        <v>0</v>
      </c>
      <c r="T105" s="9">
        <v>0</v>
      </c>
      <c r="U105" s="10">
        <v>0</v>
      </c>
      <c r="V105" s="9">
        <v>0</v>
      </c>
      <c r="W105" s="9">
        <v>0</v>
      </c>
      <c r="X105" s="9">
        <v>0</v>
      </c>
      <c r="Y105" s="9">
        <v>0</v>
      </c>
      <c r="Z105" s="9">
        <v>0</v>
      </c>
      <c r="AA105" s="19">
        <f t="shared" si="3"/>
        <v>42735</v>
      </c>
      <c r="AB105" s="9">
        <v>0</v>
      </c>
      <c r="AC105" s="11">
        <v>0</v>
      </c>
      <c r="AD105" s="11">
        <v>0</v>
      </c>
    </row>
    <row r="106" spans="1:159" s="31" customFormat="1" x14ac:dyDescent="0.25">
      <c r="A106" s="20" t="s">
        <v>673</v>
      </c>
      <c r="B106" s="18" t="s">
        <v>235</v>
      </c>
      <c r="C106" s="49" t="s">
        <v>235</v>
      </c>
      <c r="D106" s="50" t="s">
        <v>236</v>
      </c>
      <c r="E106" s="29" t="s">
        <v>33</v>
      </c>
      <c r="F106" s="29" t="s">
        <v>236</v>
      </c>
      <c r="G106" s="29" t="s">
        <v>34</v>
      </c>
      <c r="H106" s="29" t="s">
        <v>237</v>
      </c>
      <c r="I106" s="51" t="s">
        <v>238</v>
      </c>
      <c r="J106" s="30" t="s">
        <v>239</v>
      </c>
      <c r="K106" s="31" t="s">
        <v>240</v>
      </c>
      <c r="L106" s="52" t="s">
        <v>54</v>
      </c>
      <c r="M106" s="49" t="s">
        <v>54</v>
      </c>
      <c r="N106" s="12" t="s">
        <v>241</v>
      </c>
      <c r="O106" s="12">
        <v>1</v>
      </c>
      <c r="P106" s="53">
        <f>R106/O106</f>
        <v>1629</v>
      </c>
      <c r="Q106" s="49" t="s">
        <v>52</v>
      </c>
      <c r="R106" s="90">
        <v>1629</v>
      </c>
      <c r="S106" s="54">
        <v>0</v>
      </c>
      <c r="T106" s="54">
        <v>0</v>
      </c>
      <c r="U106" s="53">
        <v>0</v>
      </c>
      <c r="V106" s="54">
        <v>0</v>
      </c>
      <c r="W106" s="54">
        <v>0</v>
      </c>
      <c r="X106" s="32">
        <v>0</v>
      </c>
      <c r="Y106" s="54">
        <v>0</v>
      </c>
      <c r="Z106" s="54">
        <v>0</v>
      </c>
      <c r="AA106" s="19">
        <v>1629</v>
      </c>
      <c r="AB106" s="54">
        <v>0</v>
      </c>
      <c r="AC106" s="31">
        <v>0</v>
      </c>
      <c r="AD106" s="31">
        <v>0</v>
      </c>
      <c r="AE106" s="55"/>
      <c r="AF106" s="55"/>
      <c r="AG106" s="55"/>
      <c r="AH106" s="55"/>
      <c r="AI106" s="55"/>
      <c r="AJ106" s="55"/>
      <c r="AK106" s="55"/>
      <c r="AL106" s="55"/>
      <c r="AM106" s="55"/>
      <c r="AN106" s="55"/>
      <c r="AO106" s="55"/>
      <c r="AP106" s="55"/>
      <c r="AQ106" s="55"/>
      <c r="AR106" s="55"/>
      <c r="AS106" s="55"/>
      <c r="AT106" s="55"/>
      <c r="AU106" s="55"/>
      <c r="AV106" s="55"/>
      <c r="AW106" s="55"/>
      <c r="AX106" s="55"/>
      <c r="AY106" s="55"/>
      <c r="AZ106" s="55"/>
      <c r="BA106" s="55"/>
      <c r="BB106" s="55"/>
      <c r="BC106" s="55"/>
      <c r="BD106" s="55"/>
      <c r="BE106" s="55"/>
      <c r="BF106" s="55"/>
      <c r="BG106" s="55"/>
      <c r="BH106" s="55"/>
      <c r="BI106" s="55"/>
      <c r="BJ106" s="55"/>
      <c r="BK106" s="55"/>
      <c r="BL106" s="55"/>
      <c r="BM106" s="55"/>
      <c r="BN106" s="55"/>
      <c r="BO106" s="55"/>
      <c r="BP106" s="55"/>
      <c r="BQ106" s="55"/>
      <c r="BR106" s="55"/>
      <c r="BS106" s="55"/>
      <c r="BT106" s="55"/>
      <c r="BU106" s="55"/>
      <c r="BV106" s="55"/>
      <c r="BW106" s="55"/>
      <c r="BX106" s="55"/>
      <c r="BY106" s="55"/>
      <c r="BZ106" s="55"/>
      <c r="CA106" s="55"/>
      <c r="CB106" s="55"/>
      <c r="CC106" s="55"/>
      <c r="CD106" s="55"/>
      <c r="CE106" s="55"/>
      <c r="CF106" s="55"/>
      <c r="CG106" s="55"/>
      <c r="CH106" s="55"/>
      <c r="CI106" s="55"/>
      <c r="CJ106" s="55"/>
      <c r="CK106" s="55"/>
      <c r="CL106" s="55"/>
      <c r="CM106" s="55"/>
      <c r="CN106" s="55"/>
      <c r="CO106" s="55"/>
      <c r="CP106" s="55"/>
      <c r="CQ106" s="55"/>
      <c r="CR106" s="55"/>
      <c r="CS106" s="55"/>
      <c r="CT106" s="55"/>
      <c r="CU106" s="55"/>
      <c r="CV106" s="55"/>
      <c r="CW106" s="55"/>
      <c r="CX106" s="55"/>
      <c r="CY106" s="55"/>
      <c r="CZ106" s="55"/>
      <c r="DA106" s="55"/>
      <c r="DB106" s="55"/>
      <c r="DC106" s="55"/>
      <c r="DD106" s="55"/>
      <c r="DE106" s="55"/>
      <c r="DF106" s="55"/>
      <c r="DG106" s="55"/>
      <c r="DH106" s="55"/>
      <c r="DI106" s="55"/>
      <c r="DJ106" s="55"/>
      <c r="DK106" s="55"/>
      <c r="DL106" s="55"/>
      <c r="DM106" s="55"/>
      <c r="DN106" s="55"/>
      <c r="DO106" s="55"/>
      <c r="DP106" s="55"/>
      <c r="DQ106" s="55"/>
      <c r="DR106" s="55"/>
      <c r="DS106" s="55"/>
      <c r="DT106" s="55"/>
      <c r="DU106" s="55"/>
      <c r="DV106" s="55"/>
      <c r="DW106" s="55"/>
      <c r="DX106" s="55"/>
      <c r="DY106" s="55"/>
      <c r="DZ106" s="55"/>
      <c r="EA106" s="55"/>
      <c r="EB106" s="55"/>
      <c r="EC106" s="55"/>
      <c r="ED106" s="55"/>
      <c r="EE106" s="55"/>
      <c r="EF106" s="55"/>
      <c r="EG106" s="55"/>
      <c r="EH106" s="55"/>
      <c r="EI106" s="55"/>
      <c r="EJ106" s="55"/>
      <c r="EK106" s="55"/>
      <c r="EL106" s="55"/>
      <c r="EM106" s="55"/>
      <c r="EN106" s="55"/>
      <c r="EO106" s="55"/>
      <c r="EP106" s="55"/>
      <c r="EQ106" s="55"/>
      <c r="ER106" s="55"/>
      <c r="ES106" s="55"/>
      <c r="ET106" s="55"/>
      <c r="EU106" s="55"/>
      <c r="EV106" s="55"/>
      <c r="EW106" s="55"/>
      <c r="EX106" s="55"/>
      <c r="EY106" s="55"/>
      <c r="EZ106" s="55"/>
      <c r="FA106" s="55"/>
      <c r="FB106" s="55"/>
      <c r="FC106" s="55"/>
    </row>
    <row r="107" spans="1:159" s="31" customFormat="1" ht="45" customHeight="1" x14ac:dyDescent="0.25">
      <c r="A107" s="20" t="s">
        <v>673</v>
      </c>
      <c r="B107" s="18" t="s">
        <v>235</v>
      </c>
      <c r="C107" s="49" t="s">
        <v>235</v>
      </c>
      <c r="D107" s="50" t="s">
        <v>236</v>
      </c>
      <c r="E107" s="29" t="s">
        <v>33</v>
      </c>
      <c r="F107" s="29" t="s">
        <v>236</v>
      </c>
      <c r="G107" s="29" t="s">
        <v>34</v>
      </c>
      <c r="H107" s="29" t="s">
        <v>242</v>
      </c>
      <c r="I107" s="51" t="s">
        <v>61</v>
      </c>
      <c r="J107" s="30" t="s">
        <v>243</v>
      </c>
      <c r="K107" s="31" t="s">
        <v>244</v>
      </c>
      <c r="L107" s="52" t="s">
        <v>54</v>
      </c>
      <c r="M107" s="49" t="s">
        <v>54</v>
      </c>
      <c r="N107" s="12" t="s">
        <v>241</v>
      </c>
      <c r="O107" s="12">
        <v>50</v>
      </c>
      <c r="P107" s="53">
        <f t="shared" ref="P107:P150" si="4">R107/O107</f>
        <v>4</v>
      </c>
      <c r="Q107" s="49" t="s">
        <v>52</v>
      </c>
      <c r="R107" s="90">
        <v>200</v>
      </c>
      <c r="S107" s="54">
        <v>0</v>
      </c>
      <c r="T107" s="54">
        <v>0</v>
      </c>
      <c r="U107" s="53">
        <v>0</v>
      </c>
      <c r="V107" s="54">
        <v>0</v>
      </c>
      <c r="W107" s="54">
        <v>0</v>
      </c>
      <c r="X107" s="32">
        <v>0</v>
      </c>
      <c r="Y107" s="32">
        <v>0</v>
      </c>
      <c r="Z107" s="32">
        <v>0</v>
      </c>
      <c r="AA107" s="19">
        <v>200</v>
      </c>
      <c r="AB107" s="54">
        <v>0</v>
      </c>
      <c r="AC107" s="31">
        <v>0</v>
      </c>
      <c r="AD107" s="31">
        <v>0</v>
      </c>
      <c r="AE107" s="56"/>
      <c r="AF107" s="56"/>
      <c r="AG107" s="56"/>
      <c r="AH107" s="56"/>
      <c r="AI107" s="56"/>
      <c r="AJ107" s="56"/>
      <c r="AK107" s="56"/>
      <c r="AL107" s="56"/>
      <c r="AM107" s="56"/>
      <c r="AN107" s="56"/>
      <c r="AO107" s="56"/>
      <c r="AP107" s="56"/>
      <c r="AQ107" s="56"/>
      <c r="AR107" s="56"/>
      <c r="AS107" s="56"/>
      <c r="AT107" s="56"/>
      <c r="AU107" s="56"/>
      <c r="AV107" s="56"/>
      <c r="AW107" s="56"/>
      <c r="AX107" s="56"/>
      <c r="AY107" s="56"/>
      <c r="AZ107" s="56"/>
      <c r="BA107" s="56"/>
      <c r="BB107" s="56"/>
      <c r="BC107" s="56"/>
      <c r="BD107" s="56"/>
      <c r="BE107" s="56"/>
      <c r="BF107" s="56"/>
      <c r="BG107" s="56"/>
      <c r="BH107" s="56"/>
      <c r="BI107" s="56"/>
      <c r="BJ107" s="56"/>
      <c r="BK107" s="56"/>
      <c r="BL107" s="56"/>
      <c r="BM107" s="56"/>
      <c r="BN107" s="56"/>
      <c r="BO107" s="56"/>
      <c r="BP107" s="56"/>
      <c r="BQ107" s="56"/>
      <c r="BR107" s="56"/>
      <c r="BS107" s="56"/>
      <c r="BT107" s="56"/>
      <c r="BU107" s="56"/>
      <c r="BV107" s="56"/>
      <c r="BW107" s="56"/>
      <c r="BX107" s="56"/>
      <c r="BY107" s="56"/>
      <c r="BZ107" s="56"/>
      <c r="CA107" s="56"/>
      <c r="CB107" s="56"/>
      <c r="CC107" s="56"/>
      <c r="CD107" s="56"/>
      <c r="CE107" s="56"/>
      <c r="CF107" s="56"/>
      <c r="CG107" s="56"/>
      <c r="CH107" s="56"/>
      <c r="CI107" s="56"/>
      <c r="CJ107" s="56"/>
      <c r="CK107" s="56"/>
      <c r="CL107" s="56"/>
      <c r="CM107" s="56"/>
      <c r="CN107" s="56"/>
      <c r="CO107" s="56"/>
      <c r="CP107" s="56"/>
      <c r="CQ107" s="56"/>
      <c r="CR107" s="56"/>
      <c r="CS107" s="56"/>
      <c r="CT107" s="56"/>
      <c r="CU107" s="56"/>
      <c r="CV107" s="56"/>
      <c r="CW107" s="56"/>
      <c r="CX107" s="56"/>
      <c r="CY107" s="56"/>
      <c r="CZ107" s="56"/>
      <c r="DA107" s="56"/>
      <c r="DB107" s="56"/>
      <c r="DC107" s="56"/>
      <c r="DD107" s="56"/>
      <c r="DE107" s="56"/>
      <c r="DF107" s="56"/>
      <c r="DG107" s="56"/>
      <c r="DH107" s="56"/>
      <c r="DI107" s="56"/>
      <c r="DJ107" s="56"/>
      <c r="DK107" s="56"/>
      <c r="DL107" s="56"/>
      <c r="DM107" s="56"/>
      <c r="DN107" s="56"/>
      <c r="DO107" s="56"/>
      <c r="DP107" s="56"/>
      <c r="DQ107" s="56"/>
      <c r="DR107" s="56"/>
      <c r="DS107" s="56"/>
      <c r="DT107" s="56"/>
      <c r="DU107" s="56"/>
      <c r="DV107" s="56"/>
      <c r="DW107" s="56"/>
      <c r="DX107" s="56"/>
      <c r="DY107" s="56"/>
      <c r="DZ107" s="56"/>
      <c r="EA107" s="56"/>
      <c r="EB107" s="56"/>
      <c r="EC107" s="56"/>
      <c r="ED107" s="56"/>
      <c r="EE107" s="56"/>
      <c r="EF107" s="56"/>
      <c r="EG107" s="56"/>
      <c r="EH107" s="56"/>
      <c r="EI107" s="56"/>
      <c r="EJ107" s="56"/>
      <c r="EK107" s="56"/>
      <c r="EL107" s="56"/>
      <c r="EM107" s="56"/>
      <c r="EN107" s="56"/>
      <c r="EO107" s="56"/>
      <c r="EP107" s="56"/>
      <c r="EQ107" s="56"/>
      <c r="ER107" s="56"/>
      <c r="ES107" s="56"/>
      <c r="ET107" s="56"/>
      <c r="EU107" s="56"/>
      <c r="EV107" s="56"/>
      <c r="EW107" s="56"/>
      <c r="EX107" s="56"/>
      <c r="EY107" s="56"/>
      <c r="EZ107" s="56"/>
      <c r="FA107" s="56"/>
      <c r="FB107" s="56"/>
      <c r="FC107" s="56"/>
    </row>
    <row r="108" spans="1:159" s="31" customFormat="1" ht="50.25" customHeight="1" x14ac:dyDescent="0.25">
      <c r="A108" s="20" t="s">
        <v>673</v>
      </c>
      <c r="B108" s="18" t="s">
        <v>235</v>
      </c>
      <c r="C108" s="49" t="s">
        <v>235</v>
      </c>
      <c r="D108" s="50" t="s">
        <v>236</v>
      </c>
      <c r="E108" s="29" t="s">
        <v>33</v>
      </c>
      <c r="F108" s="29" t="s">
        <v>236</v>
      </c>
      <c r="G108" s="29" t="s">
        <v>34</v>
      </c>
      <c r="H108" s="29" t="s">
        <v>242</v>
      </c>
      <c r="I108" s="51" t="s">
        <v>61</v>
      </c>
      <c r="J108" s="30" t="s">
        <v>51</v>
      </c>
      <c r="K108" s="31" t="s">
        <v>50</v>
      </c>
      <c r="L108" s="52" t="s">
        <v>54</v>
      </c>
      <c r="M108" s="49" t="s">
        <v>54</v>
      </c>
      <c r="N108" s="12" t="s">
        <v>241</v>
      </c>
      <c r="O108" s="12">
        <v>40</v>
      </c>
      <c r="P108" s="53">
        <f t="shared" si="4"/>
        <v>4.625</v>
      </c>
      <c r="Q108" s="49" t="s">
        <v>52</v>
      </c>
      <c r="R108" s="90">
        <v>185</v>
      </c>
      <c r="S108" s="54">
        <v>0</v>
      </c>
      <c r="T108" s="54">
        <v>0</v>
      </c>
      <c r="U108" s="53">
        <v>0</v>
      </c>
      <c r="V108" s="54">
        <v>0</v>
      </c>
      <c r="W108" s="54">
        <v>0</v>
      </c>
      <c r="X108" s="32">
        <v>0</v>
      </c>
      <c r="Y108" s="54">
        <v>0</v>
      </c>
      <c r="Z108" s="54">
        <v>0</v>
      </c>
      <c r="AA108" s="19">
        <v>185</v>
      </c>
      <c r="AB108" s="54">
        <v>0</v>
      </c>
      <c r="AC108" s="31">
        <v>0</v>
      </c>
      <c r="AD108" s="31">
        <v>0</v>
      </c>
      <c r="AE108" s="56"/>
      <c r="AF108" s="56"/>
      <c r="AG108" s="56"/>
      <c r="AH108" s="56"/>
      <c r="AI108" s="56"/>
      <c r="AJ108" s="56"/>
      <c r="AK108" s="56"/>
      <c r="AL108" s="56"/>
      <c r="AM108" s="56"/>
      <c r="AN108" s="56"/>
      <c r="AO108" s="56"/>
      <c r="AP108" s="56"/>
      <c r="AQ108" s="56"/>
      <c r="AR108" s="56"/>
      <c r="AS108" s="56"/>
      <c r="AT108" s="56"/>
      <c r="AU108" s="56"/>
      <c r="AV108" s="56"/>
      <c r="AW108" s="56"/>
      <c r="AX108" s="56"/>
      <c r="AY108" s="56"/>
      <c r="AZ108" s="56"/>
      <c r="BA108" s="56"/>
      <c r="BB108" s="56"/>
      <c r="BC108" s="56"/>
      <c r="BD108" s="56"/>
      <c r="BE108" s="56"/>
      <c r="BF108" s="56"/>
      <c r="BG108" s="56"/>
      <c r="BH108" s="56"/>
      <c r="BI108" s="56"/>
      <c r="BJ108" s="56"/>
      <c r="BK108" s="56"/>
      <c r="BL108" s="56"/>
      <c r="BM108" s="56"/>
      <c r="BN108" s="56"/>
      <c r="BO108" s="56"/>
      <c r="BP108" s="56"/>
      <c r="BQ108" s="56"/>
      <c r="BR108" s="56"/>
      <c r="BS108" s="56"/>
      <c r="BT108" s="56"/>
      <c r="BU108" s="56"/>
      <c r="BV108" s="56"/>
      <c r="BW108" s="56"/>
      <c r="BX108" s="56"/>
      <c r="BY108" s="56"/>
      <c r="BZ108" s="56"/>
      <c r="CA108" s="56"/>
      <c r="CB108" s="56"/>
      <c r="CC108" s="56"/>
      <c r="CD108" s="56"/>
      <c r="CE108" s="56"/>
      <c r="CF108" s="56"/>
      <c r="CG108" s="56"/>
      <c r="CH108" s="56"/>
      <c r="CI108" s="56"/>
      <c r="CJ108" s="56"/>
      <c r="CK108" s="56"/>
      <c r="CL108" s="56"/>
      <c r="CM108" s="56"/>
      <c r="CN108" s="56"/>
      <c r="CO108" s="56"/>
      <c r="CP108" s="56"/>
      <c r="CQ108" s="56"/>
      <c r="CR108" s="56"/>
      <c r="CS108" s="56"/>
      <c r="CT108" s="56"/>
      <c r="CU108" s="56"/>
      <c r="CV108" s="56"/>
      <c r="CW108" s="56"/>
      <c r="CX108" s="56"/>
      <c r="CY108" s="56"/>
      <c r="CZ108" s="56"/>
      <c r="DA108" s="56"/>
      <c r="DB108" s="56"/>
      <c r="DC108" s="56"/>
      <c r="DD108" s="56"/>
      <c r="DE108" s="56"/>
      <c r="DF108" s="56"/>
      <c r="DG108" s="56"/>
      <c r="DH108" s="56"/>
      <c r="DI108" s="56"/>
      <c r="DJ108" s="56"/>
      <c r="DK108" s="56"/>
      <c r="DL108" s="56"/>
      <c r="DM108" s="56"/>
      <c r="DN108" s="56"/>
      <c r="DO108" s="56"/>
      <c r="DP108" s="56"/>
      <c r="DQ108" s="56"/>
      <c r="DR108" s="56"/>
      <c r="DS108" s="56"/>
      <c r="DT108" s="56"/>
      <c r="DU108" s="56"/>
      <c r="DV108" s="56"/>
      <c r="DW108" s="56"/>
      <c r="DX108" s="56"/>
      <c r="DY108" s="56"/>
      <c r="DZ108" s="56"/>
      <c r="EA108" s="56"/>
      <c r="EB108" s="56"/>
      <c r="EC108" s="56"/>
      <c r="ED108" s="56"/>
      <c r="EE108" s="56"/>
      <c r="EF108" s="56"/>
      <c r="EG108" s="56"/>
      <c r="EH108" s="56"/>
      <c r="EI108" s="56"/>
      <c r="EJ108" s="56"/>
      <c r="EK108" s="56"/>
      <c r="EL108" s="56"/>
      <c r="EM108" s="56"/>
      <c r="EN108" s="56"/>
      <c r="EO108" s="56"/>
      <c r="EP108" s="56"/>
      <c r="EQ108" s="56"/>
      <c r="ER108" s="56"/>
      <c r="ES108" s="56"/>
      <c r="ET108" s="56"/>
      <c r="EU108" s="56"/>
      <c r="EV108" s="56"/>
      <c r="EW108" s="56"/>
      <c r="EX108" s="56"/>
      <c r="EY108" s="56"/>
      <c r="EZ108" s="56"/>
      <c r="FA108" s="56"/>
      <c r="FB108" s="56"/>
      <c r="FC108" s="56"/>
    </row>
    <row r="109" spans="1:159" s="31" customFormat="1" ht="46.5" customHeight="1" x14ac:dyDescent="0.25">
      <c r="A109" s="20" t="s">
        <v>673</v>
      </c>
      <c r="B109" s="18" t="s">
        <v>235</v>
      </c>
      <c r="C109" s="49" t="s">
        <v>235</v>
      </c>
      <c r="D109" s="50" t="s">
        <v>236</v>
      </c>
      <c r="E109" s="29" t="s">
        <v>33</v>
      </c>
      <c r="F109" s="29" t="s">
        <v>236</v>
      </c>
      <c r="G109" s="29" t="s">
        <v>34</v>
      </c>
      <c r="H109" s="29" t="s">
        <v>242</v>
      </c>
      <c r="I109" s="51" t="s">
        <v>61</v>
      </c>
      <c r="J109" s="30" t="s">
        <v>245</v>
      </c>
      <c r="K109" s="31" t="s">
        <v>246</v>
      </c>
      <c r="L109" s="52" t="s">
        <v>54</v>
      </c>
      <c r="M109" s="49" t="s">
        <v>54</v>
      </c>
      <c r="N109" s="12" t="s">
        <v>247</v>
      </c>
      <c r="O109" s="12">
        <v>1</v>
      </c>
      <c r="P109" s="53">
        <f t="shared" si="4"/>
        <v>225</v>
      </c>
      <c r="Q109" s="49" t="s">
        <v>52</v>
      </c>
      <c r="R109" s="90">
        <v>225</v>
      </c>
      <c r="S109" s="54">
        <v>0</v>
      </c>
      <c r="T109" s="54">
        <v>0</v>
      </c>
      <c r="U109" s="53">
        <v>0</v>
      </c>
      <c r="V109" s="54">
        <v>0</v>
      </c>
      <c r="W109" s="54">
        <v>0</v>
      </c>
      <c r="X109" s="32">
        <v>0</v>
      </c>
      <c r="Y109" s="32">
        <v>0</v>
      </c>
      <c r="Z109" s="32">
        <v>0</v>
      </c>
      <c r="AA109" s="19">
        <v>225</v>
      </c>
      <c r="AB109" s="54">
        <v>0</v>
      </c>
      <c r="AC109" s="31">
        <v>0</v>
      </c>
      <c r="AD109" s="31">
        <v>0</v>
      </c>
      <c r="AE109" s="56"/>
      <c r="AF109" s="56"/>
      <c r="AG109" s="56"/>
      <c r="AH109" s="56"/>
      <c r="AI109" s="56"/>
      <c r="AJ109" s="56"/>
      <c r="AK109" s="56"/>
      <c r="AL109" s="56"/>
      <c r="AM109" s="56"/>
      <c r="AN109" s="56"/>
      <c r="AO109" s="56"/>
      <c r="AP109" s="56"/>
      <c r="AQ109" s="56"/>
      <c r="AR109" s="56"/>
      <c r="AS109" s="56"/>
      <c r="AT109" s="56"/>
      <c r="AU109" s="56"/>
      <c r="AV109" s="56"/>
      <c r="AW109" s="56"/>
      <c r="AX109" s="56"/>
      <c r="AY109" s="56"/>
      <c r="AZ109" s="56"/>
      <c r="BA109" s="56"/>
      <c r="BB109" s="56"/>
      <c r="BC109" s="56"/>
      <c r="BD109" s="56"/>
      <c r="BE109" s="56"/>
      <c r="BF109" s="56"/>
      <c r="BG109" s="56"/>
      <c r="BH109" s="56"/>
      <c r="BI109" s="56"/>
      <c r="BJ109" s="56"/>
      <c r="BK109" s="56"/>
      <c r="BL109" s="56"/>
      <c r="BM109" s="56"/>
      <c r="BN109" s="56"/>
      <c r="BO109" s="56"/>
      <c r="BP109" s="56"/>
      <c r="BQ109" s="56"/>
      <c r="BR109" s="56"/>
      <c r="BS109" s="56"/>
      <c r="BT109" s="56"/>
      <c r="BU109" s="56"/>
      <c r="BV109" s="56"/>
      <c r="BW109" s="56"/>
      <c r="BX109" s="56"/>
      <c r="BY109" s="56"/>
      <c r="BZ109" s="56"/>
      <c r="CA109" s="56"/>
      <c r="CB109" s="56"/>
      <c r="CC109" s="56"/>
      <c r="CD109" s="56"/>
      <c r="CE109" s="56"/>
      <c r="CF109" s="56"/>
      <c r="CG109" s="56"/>
      <c r="CH109" s="56"/>
      <c r="CI109" s="56"/>
      <c r="CJ109" s="56"/>
      <c r="CK109" s="56"/>
      <c r="CL109" s="56"/>
      <c r="CM109" s="56"/>
      <c r="CN109" s="56"/>
      <c r="CO109" s="56"/>
      <c r="CP109" s="56"/>
      <c r="CQ109" s="56"/>
      <c r="CR109" s="56"/>
      <c r="CS109" s="56"/>
      <c r="CT109" s="56"/>
      <c r="CU109" s="56"/>
      <c r="CV109" s="56"/>
      <c r="CW109" s="56"/>
      <c r="CX109" s="56"/>
      <c r="CY109" s="56"/>
      <c r="CZ109" s="56"/>
      <c r="DA109" s="56"/>
      <c r="DB109" s="56"/>
      <c r="DC109" s="56"/>
      <c r="DD109" s="56"/>
      <c r="DE109" s="56"/>
      <c r="DF109" s="56"/>
      <c r="DG109" s="56"/>
      <c r="DH109" s="56"/>
      <c r="DI109" s="56"/>
      <c r="DJ109" s="56"/>
      <c r="DK109" s="56"/>
      <c r="DL109" s="56"/>
      <c r="DM109" s="56"/>
      <c r="DN109" s="56"/>
      <c r="DO109" s="56"/>
      <c r="DP109" s="56"/>
      <c r="DQ109" s="56"/>
      <c r="DR109" s="56"/>
      <c r="DS109" s="56"/>
      <c r="DT109" s="56"/>
      <c r="DU109" s="56"/>
      <c r="DV109" s="56"/>
      <c r="DW109" s="56"/>
      <c r="DX109" s="56"/>
      <c r="DY109" s="56"/>
      <c r="DZ109" s="56"/>
      <c r="EA109" s="56"/>
      <c r="EB109" s="56"/>
      <c r="EC109" s="56"/>
      <c r="ED109" s="56"/>
      <c r="EE109" s="56"/>
      <c r="EF109" s="56"/>
      <c r="EG109" s="56"/>
      <c r="EH109" s="56"/>
      <c r="EI109" s="56"/>
      <c r="EJ109" s="56"/>
      <c r="EK109" s="56"/>
      <c r="EL109" s="56"/>
      <c r="EM109" s="56"/>
      <c r="EN109" s="56"/>
      <c r="EO109" s="56"/>
      <c r="EP109" s="56"/>
      <c r="EQ109" s="56"/>
      <c r="ER109" s="56"/>
      <c r="ES109" s="56"/>
      <c r="ET109" s="56"/>
      <c r="EU109" s="56"/>
      <c r="EV109" s="56"/>
      <c r="EW109" s="56"/>
      <c r="EX109" s="56"/>
      <c r="EY109" s="56"/>
      <c r="EZ109" s="56"/>
      <c r="FA109" s="56"/>
      <c r="FB109" s="56"/>
      <c r="FC109" s="56"/>
    </row>
    <row r="110" spans="1:159" s="31" customFormat="1" ht="42.75" customHeight="1" x14ac:dyDescent="0.25">
      <c r="A110" s="20" t="s">
        <v>673</v>
      </c>
      <c r="B110" s="18" t="s">
        <v>235</v>
      </c>
      <c r="C110" s="49" t="s">
        <v>235</v>
      </c>
      <c r="D110" s="50" t="s">
        <v>236</v>
      </c>
      <c r="E110" s="29" t="s">
        <v>33</v>
      </c>
      <c r="F110" s="29" t="s">
        <v>236</v>
      </c>
      <c r="G110" s="29" t="s">
        <v>34</v>
      </c>
      <c r="H110" s="29" t="s">
        <v>242</v>
      </c>
      <c r="I110" s="51" t="s">
        <v>61</v>
      </c>
      <c r="J110" s="30" t="s">
        <v>248</v>
      </c>
      <c r="K110" s="31" t="s">
        <v>249</v>
      </c>
      <c r="L110" s="52" t="s">
        <v>54</v>
      </c>
      <c r="M110" s="49" t="s">
        <v>54</v>
      </c>
      <c r="N110" s="12" t="s">
        <v>241</v>
      </c>
      <c r="O110" s="12">
        <v>50</v>
      </c>
      <c r="P110" s="53">
        <f t="shared" si="4"/>
        <v>7.2</v>
      </c>
      <c r="Q110" s="49" t="s">
        <v>52</v>
      </c>
      <c r="R110" s="90">
        <v>360</v>
      </c>
      <c r="S110" s="54">
        <v>0</v>
      </c>
      <c r="T110" s="54">
        <v>0</v>
      </c>
      <c r="U110" s="53">
        <v>0</v>
      </c>
      <c r="V110" s="54">
        <v>0</v>
      </c>
      <c r="W110" s="54">
        <v>0</v>
      </c>
      <c r="X110" s="32">
        <v>0</v>
      </c>
      <c r="Y110" s="32">
        <v>0</v>
      </c>
      <c r="Z110" s="32">
        <v>0</v>
      </c>
      <c r="AA110" s="19">
        <v>360</v>
      </c>
      <c r="AB110" s="54">
        <v>0</v>
      </c>
      <c r="AC110" s="31">
        <v>0</v>
      </c>
      <c r="AD110" s="31">
        <v>0</v>
      </c>
      <c r="AE110" s="56"/>
      <c r="AF110" s="56"/>
      <c r="AG110" s="56"/>
      <c r="AH110" s="56"/>
      <c r="AI110" s="56"/>
      <c r="AJ110" s="56"/>
      <c r="AK110" s="56"/>
      <c r="AL110" s="56"/>
      <c r="AM110" s="56"/>
      <c r="AN110" s="56"/>
      <c r="AO110" s="56"/>
      <c r="AP110" s="56"/>
      <c r="AQ110" s="56"/>
      <c r="AR110" s="56"/>
      <c r="AS110" s="56"/>
      <c r="AT110" s="56"/>
      <c r="AU110" s="56"/>
      <c r="AV110" s="56"/>
      <c r="AW110" s="56"/>
      <c r="AX110" s="56"/>
      <c r="AY110" s="56"/>
      <c r="AZ110" s="56"/>
      <c r="BA110" s="56"/>
      <c r="BB110" s="56"/>
      <c r="BC110" s="56"/>
      <c r="BD110" s="56"/>
      <c r="BE110" s="56"/>
      <c r="BF110" s="56"/>
      <c r="BG110" s="56"/>
      <c r="BH110" s="56"/>
      <c r="BI110" s="56"/>
      <c r="BJ110" s="56"/>
      <c r="BK110" s="56"/>
      <c r="BL110" s="56"/>
      <c r="BM110" s="56"/>
      <c r="BN110" s="56"/>
      <c r="BO110" s="56"/>
      <c r="BP110" s="56"/>
      <c r="BQ110" s="56"/>
      <c r="BR110" s="56"/>
      <c r="BS110" s="56"/>
      <c r="BT110" s="56"/>
      <c r="BU110" s="56"/>
      <c r="BV110" s="56"/>
      <c r="BW110" s="56"/>
      <c r="BX110" s="56"/>
      <c r="BY110" s="56"/>
      <c r="BZ110" s="56"/>
      <c r="CA110" s="56"/>
      <c r="CB110" s="56"/>
      <c r="CC110" s="56"/>
      <c r="CD110" s="56"/>
      <c r="CE110" s="56"/>
      <c r="CF110" s="56"/>
      <c r="CG110" s="56"/>
      <c r="CH110" s="56"/>
      <c r="CI110" s="56"/>
      <c r="CJ110" s="56"/>
      <c r="CK110" s="56"/>
      <c r="CL110" s="56"/>
      <c r="CM110" s="56"/>
      <c r="CN110" s="56"/>
      <c r="CO110" s="56"/>
      <c r="CP110" s="56"/>
      <c r="CQ110" s="56"/>
      <c r="CR110" s="56"/>
      <c r="CS110" s="56"/>
      <c r="CT110" s="56"/>
      <c r="CU110" s="56"/>
      <c r="CV110" s="56"/>
      <c r="CW110" s="56"/>
      <c r="CX110" s="56"/>
      <c r="CY110" s="56"/>
      <c r="CZ110" s="56"/>
      <c r="DA110" s="56"/>
      <c r="DB110" s="56"/>
      <c r="DC110" s="56"/>
      <c r="DD110" s="56"/>
      <c r="DE110" s="56"/>
      <c r="DF110" s="56"/>
      <c r="DG110" s="56"/>
      <c r="DH110" s="56"/>
      <c r="DI110" s="56"/>
      <c r="DJ110" s="56"/>
      <c r="DK110" s="56"/>
      <c r="DL110" s="56"/>
      <c r="DM110" s="56"/>
      <c r="DN110" s="56"/>
      <c r="DO110" s="56"/>
      <c r="DP110" s="56"/>
      <c r="DQ110" s="56"/>
      <c r="DR110" s="56"/>
      <c r="DS110" s="56"/>
      <c r="DT110" s="56"/>
      <c r="DU110" s="56"/>
      <c r="DV110" s="56"/>
      <c r="DW110" s="56"/>
      <c r="DX110" s="56"/>
      <c r="DY110" s="56"/>
      <c r="DZ110" s="56"/>
      <c r="EA110" s="56"/>
      <c r="EB110" s="56"/>
      <c r="EC110" s="56"/>
      <c r="ED110" s="56"/>
      <c r="EE110" s="56"/>
      <c r="EF110" s="56"/>
      <c r="EG110" s="56"/>
      <c r="EH110" s="56"/>
      <c r="EI110" s="56"/>
      <c r="EJ110" s="56"/>
      <c r="EK110" s="56"/>
      <c r="EL110" s="56"/>
      <c r="EM110" s="56"/>
      <c r="EN110" s="56"/>
      <c r="EO110" s="56"/>
      <c r="EP110" s="56"/>
      <c r="EQ110" s="56"/>
      <c r="ER110" s="56"/>
      <c r="ES110" s="56"/>
      <c r="ET110" s="56"/>
      <c r="EU110" s="56"/>
      <c r="EV110" s="56"/>
      <c r="EW110" s="56"/>
      <c r="EX110" s="56"/>
      <c r="EY110" s="56"/>
      <c r="EZ110" s="56"/>
      <c r="FA110" s="56"/>
      <c r="FB110" s="56"/>
      <c r="FC110" s="56"/>
    </row>
    <row r="111" spans="1:159" s="31" customFormat="1" ht="51" customHeight="1" x14ac:dyDescent="0.25">
      <c r="A111" s="20" t="s">
        <v>673</v>
      </c>
      <c r="B111" s="18" t="s">
        <v>235</v>
      </c>
      <c r="C111" s="49" t="s">
        <v>235</v>
      </c>
      <c r="D111" s="50" t="s">
        <v>236</v>
      </c>
      <c r="E111" s="29" t="s">
        <v>33</v>
      </c>
      <c r="F111" s="29" t="s">
        <v>236</v>
      </c>
      <c r="G111" s="29" t="s">
        <v>34</v>
      </c>
      <c r="H111" s="29" t="s">
        <v>242</v>
      </c>
      <c r="I111" s="51" t="s">
        <v>61</v>
      </c>
      <c r="J111" s="30" t="s">
        <v>250</v>
      </c>
      <c r="K111" s="31" t="s">
        <v>251</v>
      </c>
      <c r="L111" s="52" t="s">
        <v>54</v>
      </c>
      <c r="M111" s="49" t="s">
        <v>54</v>
      </c>
      <c r="N111" s="12" t="s">
        <v>36</v>
      </c>
      <c r="O111" s="12">
        <v>2</v>
      </c>
      <c r="P111" s="53">
        <f t="shared" si="4"/>
        <v>389</v>
      </c>
      <c r="Q111" s="49" t="s">
        <v>52</v>
      </c>
      <c r="R111" s="90">
        <v>778</v>
      </c>
      <c r="S111" s="54">
        <v>0</v>
      </c>
      <c r="T111" s="54">
        <v>0</v>
      </c>
      <c r="U111" s="53">
        <v>0</v>
      </c>
      <c r="V111" s="54">
        <v>0</v>
      </c>
      <c r="W111" s="54">
        <v>0</v>
      </c>
      <c r="X111" s="32">
        <v>0</v>
      </c>
      <c r="Y111" s="32">
        <v>0</v>
      </c>
      <c r="Z111" s="32">
        <v>0</v>
      </c>
      <c r="AA111" s="19">
        <v>778</v>
      </c>
      <c r="AB111" s="54">
        <v>0</v>
      </c>
      <c r="AC111" s="31">
        <v>0</v>
      </c>
      <c r="AD111" s="31">
        <v>0</v>
      </c>
      <c r="AE111" s="56"/>
      <c r="AF111" s="56"/>
      <c r="AG111" s="56"/>
      <c r="AH111" s="56"/>
      <c r="AI111" s="56"/>
      <c r="AJ111" s="56"/>
      <c r="AK111" s="56"/>
      <c r="AL111" s="56"/>
      <c r="AM111" s="56"/>
      <c r="AN111" s="56"/>
      <c r="AO111" s="56"/>
      <c r="AP111" s="56"/>
      <c r="AQ111" s="56"/>
      <c r="AR111" s="56"/>
      <c r="AS111" s="56"/>
      <c r="AT111" s="56"/>
      <c r="AU111" s="56"/>
      <c r="AV111" s="56"/>
      <c r="AW111" s="56"/>
      <c r="AX111" s="56"/>
      <c r="AY111" s="56"/>
      <c r="AZ111" s="56"/>
      <c r="BA111" s="56"/>
      <c r="BB111" s="56"/>
      <c r="BC111" s="56"/>
      <c r="BD111" s="56"/>
      <c r="BE111" s="56"/>
      <c r="BF111" s="56"/>
      <c r="BG111" s="56"/>
      <c r="BH111" s="56"/>
      <c r="BI111" s="56"/>
      <c r="BJ111" s="56"/>
      <c r="BK111" s="56"/>
      <c r="BL111" s="56"/>
      <c r="BM111" s="56"/>
      <c r="BN111" s="56"/>
      <c r="BO111" s="56"/>
      <c r="BP111" s="56"/>
      <c r="BQ111" s="56"/>
      <c r="BR111" s="56"/>
      <c r="BS111" s="56"/>
      <c r="BT111" s="56"/>
      <c r="BU111" s="56"/>
      <c r="BV111" s="56"/>
      <c r="BW111" s="56"/>
      <c r="BX111" s="56"/>
      <c r="BY111" s="56"/>
      <c r="BZ111" s="56"/>
      <c r="CA111" s="56"/>
      <c r="CB111" s="56"/>
      <c r="CC111" s="56"/>
      <c r="CD111" s="56"/>
      <c r="CE111" s="56"/>
      <c r="CF111" s="56"/>
      <c r="CG111" s="56"/>
      <c r="CH111" s="56"/>
      <c r="CI111" s="56"/>
      <c r="CJ111" s="56"/>
      <c r="CK111" s="56"/>
      <c r="CL111" s="56"/>
      <c r="CM111" s="56"/>
      <c r="CN111" s="56"/>
      <c r="CO111" s="56"/>
      <c r="CP111" s="56"/>
      <c r="CQ111" s="56"/>
      <c r="CR111" s="56"/>
      <c r="CS111" s="56"/>
      <c r="CT111" s="56"/>
      <c r="CU111" s="56"/>
      <c r="CV111" s="56"/>
      <c r="CW111" s="56"/>
      <c r="CX111" s="56"/>
      <c r="CY111" s="56"/>
      <c r="CZ111" s="56"/>
      <c r="DA111" s="56"/>
      <c r="DB111" s="56"/>
      <c r="DC111" s="56"/>
      <c r="DD111" s="56"/>
      <c r="DE111" s="56"/>
      <c r="DF111" s="56"/>
      <c r="DG111" s="56"/>
      <c r="DH111" s="56"/>
      <c r="DI111" s="56"/>
      <c r="DJ111" s="56"/>
      <c r="DK111" s="56"/>
      <c r="DL111" s="56"/>
      <c r="DM111" s="56"/>
      <c r="DN111" s="56"/>
      <c r="DO111" s="56"/>
      <c r="DP111" s="56"/>
      <c r="DQ111" s="56"/>
      <c r="DR111" s="56"/>
      <c r="DS111" s="56"/>
      <c r="DT111" s="56"/>
      <c r="DU111" s="56"/>
      <c r="DV111" s="56"/>
      <c r="DW111" s="56"/>
      <c r="DX111" s="56"/>
      <c r="DY111" s="56"/>
      <c r="DZ111" s="56"/>
      <c r="EA111" s="56"/>
      <c r="EB111" s="56"/>
      <c r="EC111" s="56"/>
      <c r="ED111" s="56"/>
      <c r="EE111" s="56"/>
      <c r="EF111" s="56"/>
      <c r="EG111" s="56"/>
      <c r="EH111" s="56"/>
      <c r="EI111" s="56"/>
      <c r="EJ111" s="56"/>
      <c r="EK111" s="56"/>
      <c r="EL111" s="56"/>
      <c r="EM111" s="56"/>
      <c r="EN111" s="56"/>
      <c r="EO111" s="56"/>
      <c r="EP111" s="56"/>
      <c r="EQ111" s="56"/>
      <c r="ER111" s="56"/>
      <c r="ES111" s="56"/>
      <c r="ET111" s="56"/>
      <c r="EU111" s="56"/>
      <c r="EV111" s="56"/>
      <c r="EW111" s="56"/>
      <c r="EX111" s="56"/>
      <c r="EY111" s="56"/>
      <c r="EZ111" s="56"/>
      <c r="FA111" s="56"/>
      <c r="FB111" s="56"/>
      <c r="FC111" s="56"/>
    </row>
    <row r="112" spans="1:159" s="57" customFormat="1" ht="41.25" customHeight="1" x14ac:dyDescent="0.25">
      <c r="A112" s="20" t="s">
        <v>673</v>
      </c>
      <c r="B112" s="18" t="s">
        <v>235</v>
      </c>
      <c r="C112" s="49" t="s">
        <v>235</v>
      </c>
      <c r="D112" s="50" t="s">
        <v>236</v>
      </c>
      <c r="E112" s="29" t="s">
        <v>33</v>
      </c>
      <c r="F112" s="29" t="s">
        <v>236</v>
      </c>
      <c r="G112" s="29" t="s">
        <v>34</v>
      </c>
      <c r="H112" s="29" t="s">
        <v>242</v>
      </c>
      <c r="I112" s="51" t="s">
        <v>61</v>
      </c>
      <c r="J112" s="30" t="s">
        <v>37</v>
      </c>
      <c r="K112" s="31" t="s">
        <v>38</v>
      </c>
      <c r="L112" s="52" t="s">
        <v>54</v>
      </c>
      <c r="M112" s="49" t="s">
        <v>54</v>
      </c>
      <c r="N112" s="12" t="s">
        <v>241</v>
      </c>
      <c r="O112" s="12">
        <v>24</v>
      </c>
      <c r="P112" s="53">
        <f t="shared" si="4"/>
        <v>15.5</v>
      </c>
      <c r="Q112" s="49" t="s">
        <v>52</v>
      </c>
      <c r="R112" s="90">
        <v>372</v>
      </c>
      <c r="S112" s="54">
        <v>0</v>
      </c>
      <c r="T112" s="54">
        <v>0</v>
      </c>
      <c r="U112" s="53">
        <v>0</v>
      </c>
      <c r="V112" s="54">
        <v>0</v>
      </c>
      <c r="W112" s="54">
        <v>0</v>
      </c>
      <c r="X112" s="32">
        <v>0</v>
      </c>
      <c r="Y112" s="32">
        <v>0</v>
      </c>
      <c r="Z112" s="32">
        <v>0</v>
      </c>
      <c r="AA112" s="19">
        <v>372</v>
      </c>
      <c r="AB112" s="54">
        <v>0</v>
      </c>
      <c r="AC112" s="31">
        <v>0</v>
      </c>
      <c r="AD112" s="31">
        <v>0</v>
      </c>
      <c r="AE112" s="56"/>
      <c r="AF112" s="56"/>
      <c r="AG112" s="56"/>
      <c r="AH112" s="56"/>
      <c r="AI112" s="56"/>
      <c r="AJ112" s="56"/>
      <c r="AK112" s="56"/>
      <c r="AL112" s="56"/>
      <c r="AM112" s="56"/>
      <c r="AN112" s="56"/>
      <c r="AO112" s="56"/>
      <c r="AP112" s="56"/>
      <c r="AQ112" s="56"/>
      <c r="AR112" s="56"/>
      <c r="AS112" s="56"/>
      <c r="AT112" s="56"/>
      <c r="AU112" s="56"/>
      <c r="AV112" s="56"/>
      <c r="AW112" s="56"/>
      <c r="AX112" s="56"/>
      <c r="AY112" s="56"/>
      <c r="AZ112" s="56"/>
      <c r="BA112" s="56"/>
      <c r="BB112" s="56"/>
      <c r="BC112" s="56"/>
      <c r="BD112" s="56"/>
      <c r="BE112" s="56"/>
      <c r="BF112" s="56"/>
      <c r="BG112" s="56"/>
      <c r="BH112" s="56"/>
      <c r="BI112" s="56"/>
      <c r="BJ112" s="56"/>
      <c r="BK112" s="56"/>
      <c r="BL112" s="56"/>
      <c r="BM112" s="56"/>
      <c r="BN112" s="56"/>
      <c r="BO112" s="56"/>
      <c r="BP112" s="56"/>
      <c r="BQ112" s="56"/>
      <c r="BR112" s="56"/>
      <c r="BS112" s="56"/>
      <c r="BT112" s="56"/>
      <c r="BU112" s="56"/>
      <c r="BV112" s="56"/>
      <c r="BW112" s="56"/>
      <c r="BX112" s="56"/>
      <c r="BY112" s="56"/>
      <c r="BZ112" s="56"/>
      <c r="CA112" s="56"/>
      <c r="CB112" s="56"/>
      <c r="CC112" s="56"/>
      <c r="CD112" s="56"/>
      <c r="CE112" s="56"/>
      <c r="CF112" s="56"/>
      <c r="CG112" s="56"/>
      <c r="CH112" s="56"/>
      <c r="CI112" s="56"/>
      <c r="CJ112" s="56"/>
      <c r="CK112" s="56"/>
      <c r="CL112" s="56"/>
      <c r="CM112" s="56"/>
      <c r="CN112" s="56"/>
      <c r="CO112" s="56"/>
      <c r="CP112" s="56"/>
      <c r="CQ112" s="56"/>
      <c r="CR112" s="56"/>
      <c r="CS112" s="56"/>
      <c r="CT112" s="56"/>
      <c r="CU112" s="56"/>
      <c r="CV112" s="56"/>
      <c r="CW112" s="56"/>
      <c r="CX112" s="56"/>
      <c r="CY112" s="56"/>
      <c r="CZ112" s="56"/>
      <c r="DA112" s="56"/>
      <c r="DB112" s="56"/>
      <c r="DC112" s="56"/>
      <c r="DD112" s="56"/>
      <c r="DE112" s="56"/>
      <c r="DF112" s="56"/>
      <c r="DG112" s="56"/>
      <c r="DH112" s="56"/>
      <c r="DI112" s="56"/>
      <c r="DJ112" s="56"/>
      <c r="DK112" s="56"/>
      <c r="DL112" s="56"/>
      <c r="DM112" s="56"/>
      <c r="DN112" s="56"/>
      <c r="DO112" s="56"/>
      <c r="DP112" s="56"/>
      <c r="DQ112" s="56"/>
      <c r="DR112" s="56"/>
      <c r="DS112" s="56"/>
      <c r="DT112" s="56"/>
      <c r="DU112" s="56"/>
      <c r="DV112" s="56"/>
      <c r="DW112" s="56"/>
      <c r="DX112" s="56"/>
      <c r="DY112" s="56"/>
      <c r="DZ112" s="56"/>
      <c r="EA112" s="56"/>
      <c r="EB112" s="56"/>
      <c r="EC112" s="56"/>
      <c r="ED112" s="56"/>
      <c r="EE112" s="56"/>
      <c r="EF112" s="56"/>
      <c r="EG112" s="56"/>
      <c r="EH112" s="56"/>
      <c r="EI112" s="56"/>
      <c r="EJ112" s="56"/>
      <c r="EK112" s="56"/>
      <c r="EL112" s="56"/>
      <c r="EM112" s="56"/>
      <c r="EN112" s="56"/>
      <c r="EO112" s="56"/>
      <c r="EP112" s="56"/>
      <c r="EQ112" s="56"/>
      <c r="ER112" s="56"/>
      <c r="ES112" s="56"/>
      <c r="ET112" s="56"/>
      <c r="EU112" s="56"/>
      <c r="EV112" s="56"/>
      <c r="EW112" s="56"/>
      <c r="EX112" s="56"/>
      <c r="EY112" s="56"/>
      <c r="EZ112" s="56"/>
      <c r="FA112" s="56"/>
      <c r="FB112" s="56"/>
      <c r="FC112" s="56"/>
    </row>
    <row r="113" spans="1:159" s="57" customFormat="1" ht="43.5" customHeight="1" x14ac:dyDescent="0.25">
      <c r="A113" s="20" t="s">
        <v>673</v>
      </c>
      <c r="B113" s="18" t="s">
        <v>235</v>
      </c>
      <c r="C113" s="49" t="s">
        <v>235</v>
      </c>
      <c r="D113" s="50" t="s">
        <v>236</v>
      </c>
      <c r="E113" s="29" t="s">
        <v>33</v>
      </c>
      <c r="F113" s="29" t="s">
        <v>236</v>
      </c>
      <c r="G113" s="29" t="s">
        <v>34</v>
      </c>
      <c r="H113" s="29" t="s">
        <v>242</v>
      </c>
      <c r="I113" s="51" t="s">
        <v>61</v>
      </c>
      <c r="J113" s="30" t="s">
        <v>252</v>
      </c>
      <c r="K113" s="31" t="s">
        <v>253</v>
      </c>
      <c r="L113" s="52" t="s">
        <v>54</v>
      </c>
      <c r="M113" s="49" t="s">
        <v>54</v>
      </c>
      <c r="N113" s="12" t="s">
        <v>241</v>
      </c>
      <c r="O113" s="12">
        <v>24</v>
      </c>
      <c r="P113" s="53">
        <f t="shared" si="4"/>
        <v>8.75</v>
      </c>
      <c r="Q113" s="49" t="s">
        <v>52</v>
      </c>
      <c r="R113" s="90">
        <v>210</v>
      </c>
      <c r="S113" s="54">
        <v>0</v>
      </c>
      <c r="T113" s="54">
        <v>0</v>
      </c>
      <c r="U113" s="53">
        <v>0</v>
      </c>
      <c r="V113" s="54">
        <v>0</v>
      </c>
      <c r="W113" s="54">
        <v>0</v>
      </c>
      <c r="X113" s="32">
        <v>0</v>
      </c>
      <c r="Y113" s="32">
        <v>0</v>
      </c>
      <c r="Z113" s="32">
        <v>0</v>
      </c>
      <c r="AA113" s="19">
        <v>210</v>
      </c>
      <c r="AB113" s="54">
        <v>0</v>
      </c>
      <c r="AC113" s="31">
        <v>0</v>
      </c>
      <c r="AD113" s="31">
        <v>0</v>
      </c>
      <c r="AE113" s="56"/>
      <c r="AF113" s="56"/>
      <c r="AG113" s="56"/>
      <c r="AH113" s="56"/>
      <c r="AI113" s="56"/>
      <c r="AJ113" s="56"/>
      <c r="AK113" s="56"/>
      <c r="AL113" s="56"/>
      <c r="AM113" s="56"/>
      <c r="AN113" s="56"/>
      <c r="AO113" s="56"/>
      <c r="AP113" s="56"/>
      <c r="AQ113" s="56"/>
      <c r="AR113" s="56"/>
      <c r="AS113" s="56"/>
      <c r="AT113" s="56"/>
      <c r="AU113" s="56"/>
      <c r="AV113" s="56"/>
      <c r="AW113" s="56"/>
      <c r="AX113" s="56"/>
      <c r="AY113" s="56"/>
      <c r="AZ113" s="56"/>
      <c r="BA113" s="56"/>
      <c r="BB113" s="56"/>
      <c r="BC113" s="56"/>
      <c r="BD113" s="56"/>
      <c r="BE113" s="56"/>
      <c r="BF113" s="56"/>
      <c r="BG113" s="56"/>
      <c r="BH113" s="56"/>
      <c r="BI113" s="56"/>
      <c r="BJ113" s="56"/>
      <c r="BK113" s="56"/>
      <c r="BL113" s="56"/>
      <c r="BM113" s="56"/>
      <c r="BN113" s="56"/>
      <c r="BO113" s="56"/>
      <c r="BP113" s="56"/>
      <c r="BQ113" s="56"/>
      <c r="BR113" s="56"/>
      <c r="BS113" s="56"/>
      <c r="BT113" s="56"/>
      <c r="BU113" s="56"/>
      <c r="BV113" s="56"/>
      <c r="BW113" s="56"/>
      <c r="BX113" s="56"/>
      <c r="BY113" s="56"/>
      <c r="BZ113" s="56"/>
      <c r="CA113" s="56"/>
      <c r="CB113" s="56"/>
      <c r="CC113" s="56"/>
      <c r="CD113" s="56"/>
      <c r="CE113" s="56"/>
      <c r="CF113" s="56"/>
      <c r="CG113" s="56"/>
      <c r="CH113" s="56"/>
      <c r="CI113" s="56"/>
      <c r="CJ113" s="56"/>
      <c r="CK113" s="56"/>
      <c r="CL113" s="56"/>
      <c r="CM113" s="56"/>
      <c r="CN113" s="56"/>
      <c r="CO113" s="56"/>
      <c r="CP113" s="56"/>
      <c r="CQ113" s="56"/>
      <c r="CR113" s="56"/>
      <c r="CS113" s="56"/>
      <c r="CT113" s="56"/>
      <c r="CU113" s="56"/>
      <c r="CV113" s="56"/>
      <c r="CW113" s="56"/>
      <c r="CX113" s="56"/>
      <c r="CY113" s="56"/>
      <c r="CZ113" s="56"/>
      <c r="DA113" s="56"/>
      <c r="DB113" s="56"/>
      <c r="DC113" s="56"/>
      <c r="DD113" s="56"/>
      <c r="DE113" s="56"/>
      <c r="DF113" s="56"/>
      <c r="DG113" s="56"/>
      <c r="DH113" s="56"/>
      <c r="DI113" s="56"/>
      <c r="DJ113" s="56"/>
      <c r="DK113" s="56"/>
      <c r="DL113" s="56"/>
      <c r="DM113" s="56"/>
      <c r="DN113" s="56"/>
      <c r="DO113" s="56"/>
      <c r="DP113" s="56"/>
      <c r="DQ113" s="56"/>
      <c r="DR113" s="56"/>
      <c r="DS113" s="56"/>
      <c r="DT113" s="56"/>
      <c r="DU113" s="56"/>
      <c r="DV113" s="56"/>
      <c r="DW113" s="56"/>
      <c r="DX113" s="56"/>
      <c r="DY113" s="56"/>
      <c r="DZ113" s="56"/>
      <c r="EA113" s="56"/>
      <c r="EB113" s="56"/>
      <c r="EC113" s="56"/>
      <c r="ED113" s="56"/>
      <c r="EE113" s="56"/>
      <c r="EF113" s="56"/>
      <c r="EG113" s="56"/>
      <c r="EH113" s="56"/>
      <c r="EI113" s="56"/>
      <c r="EJ113" s="56"/>
      <c r="EK113" s="56"/>
      <c r="EL113" s="56"/>
      <c r="EM113" s="56"/>
      <c r="EN113" s="56"/>
      <c r="EO113" s="56"/>
      <c r="EP113" s="56"/>
      <c r="EQ113" s="56"/>
      <c r="ER113" s="56"/>
      <c r="ES113" s="56"/>
      <c r="ET113" s="56"/>
      <c r="EU113" s="56"/>
      <c r="EV113" s="56"/>
      <c r="EW113" s="56"/>
      <c r="EX113" s="56"/>
      <c r="EY113" s="56"/>
      <c r="EZ113" s="56"/>
      <c r="FA113" s="56"/>
      <c r="FB113" s="56"/>
      <c r="FC113" s="56"/>
    </row>
    <row r="114" spans="1:159" s="57" customFormat="1" x14ac:dyDescent="0.25">
      <c r="A114" s="20" t="s">
        <v>673</v>
      </c>
      <c r="B114" s="18" t="s">
        <v>235</v>
      </c>
      <c r="C114" s="49" t="s">
        <v>235</v>
      </c>
      <c r="D114" s="50" t="s">
        <v>236</v>
      </c>
      <c r="E114" s="29" t="s">
        <v>33</v>
      </c>
      <c r="F114" s="29" t="s">
        <v>236</v>
      </c>
      <c r="G114" s="29" t="s">
        <v>34</v>
      </c>
      <c r="H114" s="29" t="s">
        <v>254</v>
      </c>
      <c r="I114" s="51" t="s">
        <v>255</v>
      </c>
      <c r="J114" s="30" t="s">
        <v>256</v>
      </c>
      <c r="K114" s="31" t="s">
        <v>257</v>
      </c>
      <c r="L114" s="52" t="s">
        <v>54</v>
      </c>
      <c r="M114" s="49" t="s">
        <v>54</v>
      </c>
      <c r="N114" s="12" t="s">
        <v>241</v>
      </c>
      <c r="O114" s="12">
        <v>1</v>
      </c>
      <c r="P114" s="53">
        <f t="shared" si="4"/>
        <v>1136.71</v>
      </c>
      <c r="Q114" s="49" t="s">
        <v>52</v>
      </c>
      <c r="R114" s="90">
        <v>1136.71</v>
      </c>
      <c r="S114" s="54">
        <v>0</v>
      </c>
      <c r="T114" s="54">
        <v>0</v>
      </c>
      <c r="U114" s="53">
        <v>0</v>
      </c>
      <c r="V114" s="54">
        <v>0</v>
      </c>
      <c r="W114" s="54">
        <v>0</v>
      </c>
      <c r="X114" s="32">
        <v>0</v>
      </c>
      <c r="Y114" s="32">
        <v>0</v>
      </c>
      <c r="Z114" s="32">
        <v>0</v>
      </c>
      <c r="AA114" s="19">
        <v>1136.71</v>
      </c>
      <c r="AB114" s="54">
        <v>0</v>
      </c>
      <c r="AC114" s="31">
        <v>0</v>
      </c>
      <c r="AD114" s="31">
        <v>0</v>
      </c>
      <c r="AE114" s="56"/>
      <c r="AF114" s="56"/>
      <c r="AG114" s="56"/>
      <c r="AH114" s="56"/>
      <c r="AI114" s="56"/>
      <c r="AJ114" s="56"/>
      <c r="AK114" s="56"/>
      <c r="AL114" s="56"/>
      <c r="AM114" s="56"/>
      <c r="AN114" s="56"/>
      <c r="AO114" s="56"/>
      <c r="AP114" s="56"/>
      <c r="AQ114" s="56"/>
      <c r="AR114" s="56"/>
      <c r="AS114" s="56"/>
      <c r="AT114" s="56"/>
      <c r="AU114" s="56"/>
      <c r="AV114" s="56"/>
      <c r="AW114" s="56"/>
      <c r="AX114" s="56"/>
      <c r="AY114" s="56"/>
      <c r="AZ114" s="56"/>
      <c r="BA114" s="56"/>
      <c r="BB114" s="56"/>
      <c r="BC114" s="56"/>
      <c r="BD114" s="56"/>
      <c r="BE114" s="56"/>
      <c r="BF114" s="56"/>
      <c r="BG114" s="56"/>
      <c r="BH114" s="56"/>
      <c r="BI114" s="56"/>
      <c r="BJ114" s="56"/>
      <c r="BK114" s="56"/>
      <c r="BL114" s="56"/>
      <c r="BM114" s="56"/>
      <c r="BN114" s="56"/>
      <c r="BO114" s="56"/>
      <c r="BP114" s="56"/>
      <c r="BQ114" s="56"/>
      <c r="BR114" s="56"/>
      <c r="BS114" s="56"/>
      <c r="BT114" s="56"/>
      <c r="BU114" s="56"/>
      <c r="BV114" s="56"/>
      <c r="BW114" s="56"/>
      <c r="BX114" s="56"/>
      <c r="BY114" s="56"/>
      <c r="BZ114" s="56"/>
      <c r="CA114" s="56"/>
      <c r="CB114" s="56"/>
      <c r="CC114" s="56"/>
      <c r="CD114" s="56"/>
      <c r="CE114" s="56"/>
      <c r="CF114" s="56"/>
      <c r="CG114" s="56"/>
      <c r="CH114" s="56"/>
      <c r="CI114" s="56"/>
      <c r="CJ114" s="56"/>
      <c r="CK114" s="56"/>
      <c r="CL114" s="56"/>
      <c r="CM114" s="56"/>
      <c r="CN114" s="56"/>
      <c r="CO114" s="56"/>
      <c r="CP114" s="56"/>
      <c r="CQ114" s="56"/>
      <c r="CR114" s="56"/>
      <c r="CS114" s="56"/>
      <c r="CT114" s="56"/>
      <c r="CU114" s="56"/>
      <c r="CV114" s="56"/>
      <c r="CW114" s="56"/>
      <c r="CX114" s="56"/>
      <c r="CY114" s="56"/>
      <c r="CZ114" s="56"/>
      <c r="DA114" s="56"/>
      <c r="DB114" s="56"/>
      <c r="DC114" s="56"/>
      <c r="DD114" s="56"/>
      <c r="DE114" s="56"/>
      <c r="DF114" s="56"/>
      <c r="DG114" s="56"/>
      <c r="DH114" s="56"/>
      <c r="DI114" s="56"/>
      <c r="DJ114" s="56"/>
      <c r="DK114" s="56"/>
      <c r="DL114" s="56"/>
      <c r="DM114" s="56"/>
      <c r="DN114" s="56"/>
      <c r="DO114" s="56"/>
      <c r="DP114" s="56"/>
      <c r="DQ114" s="56"/>
      <c r="DR114" s="56"/>
      <c r="DS114" s="56"/>
      <c r="DT114" s="56"/>
      <c r="DU114" s="56"/>
      <c r="DV114" s="56"/>
      <c r="DW114" s="56"/>
      <c r="DX114" s="56"/>
      <c r="DY114" s="56"/>
      <c r="DZ114" s="56"/>
      <c r="EA114" s="56"/>
      <c r="EB114" s="56"/>
      <c r="EC114" s="56"/>
      <c r="ED114" s="56"/>
      <c r="EE114" s="56"/>
      <c r="EF114" s="56"/>
      <c r="EG114" s="56"/>
      <c r="EH114" s="56"/>
      <c r="EI114" s="56"/>
      <c r="EJ114" s="56"/>
      <c r="EK114" s="56"/>
      <c r="EL114" s="56"/>
      <c r="EM114" s="56"/>
      <c r="EN114" s="56"/>
      <c r="EO114" s="56"/>
      <c r="EP114" s="56"/>
      <c r="EQ114" s="56"/>
      <c r="ER114" s="56"/>
      <c r="ES114" s="56"/>
      <c r="ET114" s="56"/>
      <c r="EU114" s="56"/>
      <c r="EV114" s="56"/>
      <c r="EW114" s="56"/>
      <c r="EX114" s="56"/>
      <c r="EY114" s="56"/>
      <c r="EZ114" s="56"/>
      <c r="FA114" s="56"/>
      <c r="FB114" s="56"/>
      <c r="FC114" s="56"/>
    </row>
    <row r="115" spans="1:159" s="57" customFormat="1" x14ac:dyDescent="0.25">
      <c r="A115" s="20" t="s">
        <v>673</v>
      </c>
      <c r="B115" s="18" t="s">
        <v>235</v>
      </c>
      <c r="C115" s="49" t="s">
        <v>235</v>
      </c>
      <c r="D115" s="50" t="s">
        <v>236</v>
      </c>
      <c r="E115" s="29" t="s">
        <v>33</v>
      </c>
      <c r="F115" s="29" t="s">
        <v>236</v>
      </c>
      <c r="G115" s="29" t="s">
        <v>34</v>
      </c>
      <c r="H115" s="29" t="s">
        <v>258</v>
      </c>
      <c r="I115" s="51" t="s">
        <v>259</v>
      </c>
      <c r="J115" s="30" t="s">
        <v>260</v>
      </c>
      <c r="K115" s="31" t="s">
        <v>261</v>
      </c>
      <c r="L115" s="52" t="s">
        <v>54</v>
      </c>
      <c r="M115" s="49" t="s">
        <v>54</v>
      </c>
      <c r="N115" s="12" t="s">
        <v>241</v>
      </c>
      <c r="O115" s="12">
        <v>1</v>
      </c>
      <c r="P115" s="53">
        <f t="shared" si="4"/>
        <v>320</v>
      </c>
      <c r="Q115" s="49" t="s">
        <v>52</v>
      </c>
      <c r="R115" s="90">
        <v>320</v>
      </c>
      <c r="S115" s="54">
        <v>0</v>
      </c>
      <c r="T115" s="54">
        <v>0</v>
      </c>
      <c r="U115" s="53">
        <v>0</v>
      </c>
      <c r="V115" s="54">
        <v>0</v>
      </c>
      <c r="W115" s="54">
        <v>0</v>
      </c>
      <c r="X115" s="32">
        <v>0</v>
      </c>
      <c r="Y115" s="32">
        <v>0</v>
      </c>
      <c r="Z115" s="32">
        <v>0</v>
      </c>
      <c r="AA115" s="19">
        <v>320</v>
      </c>
      <c r="AB115" s="54">
        <v>0</v>
      </c>
      <c r="AC115" s="31">
        <v>0</v>
      </c>
      <c r="AD115" s="31">
        <v>0</v>
      </c>
      <c r="AE115" s="56"/>
      <c r="AF115" s="56"/>
      <c r="AG115" s="56"/>
      <c r="AH115" s="56"/>
      <c r="AI115" s="56"/>
      <c r="AJ115" s="56"/>
      <c r="AK115" s="56"/>
      <c r="AL115" s="56"/>
      <c r="AM115" s="56"/>
      <c r="AN115" s="56"/>
      <c r="AO115" s="56"/>
      <c r="AP115" s="56"/>
      <c r="AQ115" s="56"/>
      <c r="AR115" s="56"/>
      <c r="AS115" s="56"/>
      <c r="AT115" s="56"/>
      <c r="AU115" s="56"/>
      <c r="AV115" s="56"/>
      <c r="AW115" s="56"/>
      <c r="AX115" s="56"/>
      <c r="AY115" s="56"/>
      <c r="AZ115" s="56"/>
      <c r="BA115" s="56"/>
      <c r="BB115" s="56"/>
      <c r="BC115" s="56"/>
      <c r="BD115" s="56"/>
      <c r="BE115" s="56"/>
      <c r="BF115" s="56"/>
      <c r="BG115" s="56"/>
      <c r="BH115" s="56"/>
      <c r="BI115" s="56"/>
      <c r="BJ115" s="56"/>
      <c r="BK115" s="56"/>
      <c r="BL115" s="56"/>
      <c r="BM115" s="56"/>
      <c r="BN115" s="56"/>
      <c r="BO115" s="56"/>
      <c r="BP115" s="56"/>
      <c r="BQ115" s="56"/>
      <c r="BR115" s="56"/>
      <c r="BS115" s="56"/>
      <c r="BT115" s="56"/>
      <c r="BU115" s="56"/>
      <c r="BV115" s="56"/>
      <c r="BW115" s="56"/>
      <c r="BX115" s="56"/>
      <c r="BY115" s="56"/>
      <c r="BZ115" s="56"/>
      <c r="CA115" s="56"/>
      <c r="CB115" s="56"/>
      <c r="CC115" s="56"/>
      <c r="CD115" s="56"/>
      <c r="CE115" s="56"/>
      <c r="CF115" s="56"/>
      <c r="CG115" s="56"/>
      <c r="CH115" s="56"/>
      <c r="CI115" s="56"/>
      <c r="CJ115" s="56"/>
      <c r="CK115" s="56"/>
      <c r="CL115" s="56"/>
      <c r="CM115" s="56"/>
      <c r="CN115" s="56"/>
      <c r="CO115" s="56"/>
      <c r="CP115" s="56"/>
      <c r="CQ115" s="56"/>
      <c r="CR115" s="56"/>
      <c r="CS115" s="56"/>
      <c r="CT115" s="56"/>
      <c r="CU115" s="56"/>
      <c r="CV115" s="56"/>
      <c r="CW115" s="56"/>
      <c r="CX115" s="56"/>
      <c r="CY115" s="56"/>
      <c r="CZ115" s="56"/>
      <c r="DA115" s="56"/>
      <c r="DB115" s="56"/>
      <c r="DC115" s="56"/>
      <c r="DD115" s="56"/>
      <c r="DE115" s="56"/>
      <c r="DF115" s="56"/>
      <c r="DG115" s="56"/>
      <c r="DH115" s="56"/>
      <c r="DI115" s="56"/>
      <c r="DJ115" s="56"/>
      <c r="DK115" s="56"/>
      <c r="DL115" s="56"/>
      <c r="DM115" s="56"/>
      <c r="DN115" s="56"/>
      <c r="DO115" s="56"/>
      <c r="DP115" s="56"/>
      <c r="DQ115" s="56"/>
      <c r="DR115" s="56"/>
      <c r="DS115" s="56"/>
      <c r="DT115" s="56"/>
      <c r="DU115" s="56"/>
      <c r="DV115" s="56"/>
      <c r="DW115" s="56"/>
      <c r="DX115" s="56"/>
      <c r="DY115" s="56"/>
      <c r="DZ115" s="56"/>
      <c r="EA115" s="56"/>
      <c r="EB115" s="56"/>
      <c r="EC115" s="56"/>
      <c r="ED115" s="56"/>
      <c r="EE115" s="56"/>
      <c r="EF115" s="56"/>
      <c r="EG115" s="56"/>
      <c r="EH115" s="56"/>
      <c r="EI115" s="56"/>
      <c r="EJ115" s="56"/>
      <c r="EK115" s="56"/>
      <c r="EL115" s="56"/>
      <c r="EM115" s="56"/>
      <c r="EN115" s="56"/>
      <c r="EO115" s="56"/>
      <c r="EP115" s="56"/>
      <c r="EQ115" s="56"/>
      <c r="ER115" s="56"/>
      <c r="ES115" s="56"/>
      <c r="ET115" s="56"/>
      <c r="EU115" s="56"/>
      <c r="EV115" s="56"/>
      <c r="EW115" s="56"/>
      <c r="EX115" s="56"/>
      <c r="EY115" s="56"/>
      <c r="EZ115" s="56"/>
      <c r="FA115" s="56"/>
      <c r="FB115" s="56"/>
      <c r="FC115" s="56"/>
    </row>
    <row r="116" spans="1:159" s="57" customFormat="1" x14ac:dyDescent="0.25">
      <c r="A116" s="20" t="s">
        <v>673</v>
      </c>
      <c r="B116" s="18" t="s">
        <v>235</v>
      </c>
      <c r="C116" s="49" t="s">
        <v>235</v>
      </c>
      <c r="D116" s="50" t="s">
        <v>236</v>
      </c>
      <c r="E116" s="29" t="s">
        <v>33</v>
      </c>
      <c r="F116" s="29" t="s">
        <v>236</v>
      </c>
      <c r="G116" s="29" t="s">
        <v>34</v>
      </c>
      <c r="H116" s="29" t="s">
        <v>262</v>
      </c>
      <c r="I116" s="51" t="s">
        <v>263</v>
      </c>
      <c r="J116" s="30" t="s">
        <v>264</v>
      </c>
      <c r="K116" s="31" t="s">
        <v>265</v>
      </c>
      <c r="L116" s="52" t="s">
        <v>54</v>
      </c>
      <c r="M116" s="49" t="s">
        <v>54</v>
      </c>
      <c r="N116" s="12" t="s">
        <v>36</v>
      </c>
      <c r="O116" s="12">
        <v>1</v>
      </c>
      <c r="P116" s="53">
        <f t="shared" si="4"/>
        <v>520</v>
      </c>
      <c r="Q116" s="49" t="s">
        <v>52</v>
      </c>
      <c r="R116" s="90">
        <v>520</v>
      </c>
      <c r="S116" s="54">
        <v>0</v>
      </c>
      <c r="T116" s="54">
        <v>0</v>
      </c>
      <c r="U116" s="53">
        <v>0</v>
      </c>
      <c r="V116" s="54">
        <v>0</v>
      </c>
      <c r="W116" s="54">
        <v>0</v>
      </c>
      <c r="X116" s="32">
        <v>0</v>
      </c>
      <c r="Y116" s="32">
        <v>0</v>
      </c>
      <c r="Z116" s="32">
        <v>0</v>
      </c>
      <c r="AA116" s="19">
        <v>520</v>
      </c>
      <c r="AB116" s="54">
        <v>0</v>
      </c>
      <c r="AC116" s="31">
        <v>0</v>
      </c>
      <c r="AD116" s="31">
        <v>0</v>
      </c>
      <c r="AE116" s="56"/>
      <c r="AF116" s="56"/>
      <c r="AG116" s="56"/>
      <c r="AH116" s="56"/>
      <c r="AI116" s="56"/>
      <c r="AJ116" s="56"/>
      <c r="AK116" s="56"/>
      <c r="AL116" s="56"/>
      <c r="AM116" s="56"/>
      <c r="AN116" s="56"/>
      <c r="AO116" s="56"/>
      <c r="AP116" s="56"/>
      <c r="AQ116" s="56"/>
      <c r="AR116" s="56"/>
      <c r="AS116" s="56"/>
      <c r="AT116" s="56"/>
      <c r="AU116" s="56"/>
      <c r="AV116" s="56"/>
      <c r="AW116" s="56"/>
      <c r="AX116" s="56"/>
      <c r="AY116" s="56"/>
      <c r="AZ116" s="56"/>
      <c r="BA116" s="56"/>
      <c r="BB116" s="56"/>
      <c r="BC116" s="56"/>
      <c r="BD116" s="56"/>
      <c r="BE116" s="56"/>
      <c r="BF116" s="56"/>
      <c r="BG116" s="56"/>
      <c r="BH116" s="56"/>
      <c r="BI116" s="56"/>
      <c r="BJ116" s="56"/>
      <c r="BK116" s="56"/>
      <c r="BL116" s="56"/>
      <c r="BM116" s="56"/>
      <c r="BN116" s="56"/>
      <c r="BO116" s="56"/>
      <c r="BP116" s="56"/>
      <c r="BQ116" s="56"/>
      <c r="BR116" s="56"/>
      <c r="BS116" s="56"/>
      <c r="BT116" s="56"/>
      <c r="BU116" s="56"/>
      <c r="BV116" s="56"/>
      <c r="BW116" s="56"/>
      <c r="BX116" s="56"/>
      <c r="BY116" s="56"/>
      <c r="BZ116" s="56"/>
      <c r="CA116" s="56"/>
      <c r="CB116" s="56"/>
      <c r="CC116" s="56"/>
      <c r="CD116" s="56"/>
      <c r="CE116" s="56"/>
      <c r="CF116" s="56"/>
      <c r="CG116" s="56"/>
      <c r="CH116" s="56"/>
      <c r="CI116" s="56"/>
      <c r="CJ116" s="56"/>
      <c r="CK116" s="56"/>
      <c r="CL116" s="56"/>
      <c r="CM116" s="56"/>
      <c r="CN116" s="56"/>
      <c r="CO116" s="56"/>
      <c r="CP116" s="56"/>
      <c r="CQ116" s="56"/>
      <c r="CR116" s="56"/>
      <c r="CS116" s="56"/>
      <c r="CT116" s="56"/>
      <c r="CU116" s="56"/>
      <c r="CV116" s="56"/>
      <c r="CW116" s="56"/>
      <c r="CX116" s="56"/>
      <c r="CY116" s="56"/>
      <c r="CZ116" s="56"/>
      <c r="DA116" s="56"/>
      <c r="DB116" s="56"/>
      <c r="DC116" s="56"/>
      <c r="DD116" s="56"/>
      <c r="DE116" s="56"/>
      <c r="DF116" s="56"/>
      <c r="DG116" s="56"/>
      <c r="DH116" s="56"/>
      <c r="DI116" s="56"/>
      <c r="DJ116" s="56"/>
      <c r="DK116" s="56"/>
      <c r="DL116" s="56"/>
      <c r="DM116" s="56"/>
      <c r="DN116" s="56"/>
      <c r="DO116" s="56"/>
      <c r="DP116" s="56"/>
      <c r="DQ116" s="56"/>
      <c r="DR116" s="56"/>
      <c r="DS116" s="56"/>
      <c r="DT116" s="56"/>
      <c r="DU116" s="56"/>
      <c r="DV116" s="56"/>
      <c r="DW116" s="56"/>
      <c r="DX116" s="56"/>
      <c r="DY116" s="56"/>
      <c r="DZ116" s="56"/>
      <c r="EA116" s="56"/>
      <c r="EB116" s="56"/>
      <c r="EC116" s="56"/>
      <c r="ED116" s="56"/>
      <c r="EE116" s="56"/>
      <c r="EF116" s="56"/>
      <c r="EG116" s="56"/>
      <c r="EH116" s="56"/>
      <c r="EI116" s="56"/>
      <c r="EJ116" s="56"/>
      <c r="EK116" s="56"/>
      <c r="EL116" s="56"/>
      <c r="EM116" s="56"/>
      <c r="EN116" s="56"/>
      <c r="EO116" s="56"/>
      <c r="EP116" s="56"/>
      <c r="EQ116" s="56"/>
      <c r="ER116" s="56"/>
      <c r="ES116" s="56"/>
      <c r="ET116" s="56"/>
      <c r="EU116" s="56"/>
      <c r="EV116" s="56"/>
      <c r="EW116" s="56"/>
      <c r="EX116" s="56"/>
      <c r="EY116" s="56"/>
      <c r="EZ116" s="56"/>
      <c r="FA116" s="56"/>
      <c r="FB116" s="56"/>
      <c r="FC116" s="56"/>
    </row>
    <row r="117" spans="1:159" s="57" customFormat="1" x14ac:dyDescent="0.25">
      <c r="A117" s="20" t="s">
        <v>673</v>
      </c>
      <c r="B117" s="18" t="s">
        <v>235</v>
      </c>
      <c r="C117" s="49" t="s">
        <v>235</v>
      </c>
      <c r="D117" s="50" t="s">
        <v>236</v>
      </c>
      <c r="E117" s="29" t="s">
        <v>33</v>
      </c>
      <c r="F117" s="29" t="s">
        <v>236</v>
      </c>
      <c r="G117" s="29" t="s">
        <v>34</v>
      </c>
      <c r="H117" s="29" t="s">
        <v>262</v>
      </c>
      <c r="I117" s="51" t="s">
        <v>263</v>
      </c>
      <c r="J117" s="30" t="s">
        <v>266</v>
      </c>
      <c r="K117" s="31" t="s">
        <v>267</v>
      </c>
      <c r="L117" s="52" t="s">
        <v>54</v>
      </c>
      <c r="M117" s="49" t="s">
        <v>54</v>
      </c>
      <c r="N117" s="12" t="s">
        <v>36</v>
      </c>
      <c r="O117" s="12">
        <v>3</v>
      </c>
      <c r="P117" s="53">
        <f t="shared" si="4"/>
        <v>80</v>
      </c>
      <c r="Q117" s="49" t="s">
        <v>52</v>
      </c>
      <c r="R117" s="90">
        <v>240</v>
      </c>
      <c r="S117" s="54">
        <v>0</v>
      </c>
      <c r="T117" s="54">
        <v>0</v>
      </c>
      <c r="U117" s="53">
        <v>0</v>
      </c>
      <c r="V117" s="54">
        <v>0</v>
      </c>
      <c r="W117" s="54">
        <v>0</v>
      </c>
      <c r="X117" s="32">
        <v>0</v>
      </c>
      <c r="Y117" s="32">
        <v>0</v>
      </c>
      <c r="Z117" s="32">
        <v>0</v>
      </c>
      <c r="AA117" s="19">
        <v>240</v>
      </c>
      <c r="AB117" s="54">
        <v>0</v>
      </c>
      <c r="AC117" s="31">
        <v>0</v>
      </c>
      <c r="AD117" s="31">
        <v>0</v>
      </c>
      <c r="AE117" s="56"/>
      <c r="AF117" s="56"/>
      <c r="AG117" s="56"/>
      <c r="AH117" s="56"/>
      <c r="AI117" s="56"/>
      <c r="AJ117" s="56"/>
      <c r="AK117" s="56"/>
      <c r="AL117" s="56"/>
      <c r="AM117" s="56"/>
      <c r="AN117" s="56"/>
      <c r="AO117" s="56"/>
      <c r="AP117" s="56"/>
      <c r="AQ117" s="56"/>
      <c r="AR117" s="56"/>
      <c r="AS117" s="56"/>
      <c r="AT117" s="56"/>
      <c r="AU117" s="56"/>
      <c r="AV117" s="56"/>
      <c r="AW117" s="56"/>
      <c r="AX117" s="56"/>
      <c r="AY117" s="56"/>
      <c r="AZ117" s="56"/>
      <c r="BA117" s="56"/>
      <c r="BB117" s="56"/>
      <c r="BC117" s="56"/>
      <c r="BD117" s="56"/>
      <c r="BE117" s="56"/>
      <c r="BF117" s="56"/>
      <c r="BG117" s="56"/>
      <c r="BH117" s="56"/>
      <c r="BI117" s="56"/>
      <c r="BJ117" s="56"/>
      <c r="BK117" s="56"/>
      <c r="BL117" s="56"/>
      <c r="BM117" s="56"/>
      <c r="BN117" s="56"/>
      <c r="BO117" s="56"/>
      <c r="BP117" s="56"/>
      <c r="BQ117" s="56"/>
      <c r="BR117" s="56"/>
      <c r="BS117" s="56"/>
      <c r="BT117" s="56"/>
      <c r="BU117" s="56"/>
      <c r="BV117" s="56"/>
      <c r="BW117" s="56"/>
      <c r="BX117" s="56"/>
      <c r="BY117" s="56"/>
      <c r="BZ117" s="56"/>
      <c r="CA117" s="56"/>
      <c r="CB117" s="56"/>
      <c r="CC117" s="56"/>
      <c r="CD117" s="56"/>
      <c r="CE117" s="56"/>
      <c r="CF117" s="56"/>
      <c r="CG117" s="56"/>
      <c r="CH117" s="56"/>
      <c r="CI117" s="56"/>
      <c r="CJ117" s="56"/>
      <c r="CK117" s="56"/>
      <c r="CL117" s="56"/>
      <c r="CM117" s="56"/>
      <c r="CN117" s="56"/>
      <c r="CO117" s="56"/>
      <c r="CP117" s="56"/>
      <c r="CQ117" s="56"/>
      <c r="CR117" s="56"/>
      <c r="CS117" s="56"/>
      <c r="CT117" s="56"/>
      <c r="CU117" s="56"/>
      <c r="CV117" s="56"/>
      <c r="CW117" s="56"/>
      <c r="CX117" s="56"/>
      <c r="CY117" s="56"/>
      <c r="CZ117" s="56"/>
      <c r="DA117" s="56"/>
      <c r="DB117" s="56"/>
      <c r="DC117" s="56"/>
      <c r="DD117" s="56"/>
      <c r="DE117" s="56"/>
      <c r="DF117" s="56"/>
      <c r="DG117" s="56"/>
      <c r="DH117" s="56"/>
      <c r="DI117" s="56"/>
      <c r="DJ117" s="56"/>
      <c r="DK117" s="56"/>
      <c r="DL117" s="56"/>
      <c r="DM117" s="56"/>
      <c r="DN117" s="56"/>
      <c r="DO117" s="56"/>
      <c r="DP117" s="56"/>
      <c r="DQ117" s="56"/>
      <c r="DR117" s="56"/>
      <c r="DS117" s="56"/>
      <c r="DT117" s="56"/>
      <c r="DU117" s="56"/>
      <c r="DV117" s="56"/>
      <c r="DW117" s="56"/>
      <c r="DX117" s="56"/>
      <c r="DY117" s="56"/>
      <c r="DZ117" s="56"/>
      <c r="EA117" s="56"/>
      <c r="EB117" s="56"/>
      <c r="EC117" s="56"/>
      <c r="ED117" s="56"/>
      <c r="EE117" s="56"/>
      <c r="EF117" s="56"/>
      <c r="EG117" s="56"/>
      <c r="EH117" s="56"/>
      <c r="EI117" s="56"/>
      <c r="EJ117" s="56"/>
      <c r="EK117" s="56"/>
      <c r="EL117" s="56"/>
      <c r="EM117" s="56"/>
      <c r="EN117" s="56"/>
      <c r="EO117" s="56"/>
      <c r="EP117" s="56"/>
      <c r="EQ117" s="56"/>
      <c r="ER117" s="56"/>
      <c r="ES117" s="56"/>
      <c r="ET117" s="56"/>
      <c r="EU117" s="56"/>
      <c r="EV117" s="56"/>
      <c r="EW117" s="56"/>
      <c r="EX117" s="56"/>
      <c r="EY117" s="56"/>
      <c r="EZ117" s="56"/>
      <c r="FA117" s="56"/>
      <c r="FB117" s="56"/>
      <c r="FC117" s="56"/>
    </row>
    <row r="118" spans="1:159" s="57" customFormat="1" x14ac:dyDescent="0.25">
      <c r="A118" s="20" t="s">
        <v>673</v>
      </c>
      <c r="B118" s="18" t="s">
        <v>235</v>
      </c>
      <c r="C118" s="49" t="s">
        <v>235</v>
      </c>
      <c r="D118" s="50" t="s">
        <v>236</v>
      </c>
      <c r="E118" s="29" t="s">
        <v>33</v>
      </c>
      <c r="F118" s="29" t="s">
        <v>236</v>
      </c>
      <c r="G118" s="29" t="s">
        <v>34</v>
      </c>
      <c r="H118" s="29" t="s">
        <v>262</v>
      </c>
      <c r="I118" s="51" t="s">
        <v>263</v>
      </c>
      <c r="J118" s="30" t="s">
        <v>268</v>
      </c>
      <c r="K118" s="31" t="s">
        <v>269</v>
      </c>
      <c r="L118" s="52" t="s">
        <v>54</v>
      </c>
      <c r="M118" s="49" t="s">
        <v>54</v>
      </c>
      <c r="N118" s="12" t="s">
        <v>241</v>
      </c>
      <c r="O118" s="12">
        <v>1</v>
      </c>
      <c r="P118" s="53">
        <f t="shared" si="4"/>
        <v>48</v>
      </c>
      <c r="Q118" s="49" t="s">
        <v>52</v>
      </c>
      <c r="R118" s="90">
        <v>48</v>
      </c>
      <c r="S118" s="54">
        <v>0</v>
      </c>
      <c r="T118" s="54">
        <v>0</v>
      </c>
      <c r="U118" s="53">
        <v>0</v>
      </c>
      <c r="V118" s="54">
        <v>0</v>
      </c>
      <c r="W118" s="54">
        <v>0</v>
      </c>
      <c r="X118" s="32">
        <v>0</v>
      </c>
      <c r="Y118" s="32">
        <v>0</v>
      </c>
      <c r="Z118" s="32">
        <v>0</v>
      </c>
      <c r="AA118" s="19">
        <v>48</v>
      </c>
      <c r="AB118" s="54">
        <v>0</v>
      </c>
      <c r="AC118" s="31">
        <v>0</v>
      </c>
      <c r="AD118" s="31">
        <v>0</v>
      </c>
      <c r="AE118" s="56"/>
      <c r="AF118" s="56"/>
      <c r="AG118" s="56"/>
      <c r="AH118" s="56"/>
      <c r="AI118" s="56"/>
      <c r="AJ118" s="56"/>
      <c r="AK118" s="56"/>
      <c r="AL118" s="56"/>
      <c r="AM118" s="56"/>
      <c r="AN118" s="56"/>
      <c r="AO118" s="56"/>
      <c r="AP118" s="56"/>
      <c r="AQ118" s="56"/>
      <c r="AR118" s="56"/>
      <c r="AS118" s="56"/>
      <c r="AT118" s="56"/>
      <c r="AU118" s="56"/>
      <c r="AV118" s="56"/>
      <c r="AW118" s="56"/>
      <c r="AX118" s="56"/>
      <c r="AY118" s="56"/>
      <c r="AZ118" s="56"/>
      <c r="BA118" s="56"/>
      <c r="BB118" s="56"/>
      <c r="BC118" s="56"/>
      <c r="BD118" s="56"/>
      <c r="BE118" s="56"/>
      <c r="BF118" s="56"/>
      <c r="BG118" s="56"/>
      <c r="BH118" s="56"/>
      <c r="BI118" s="56"/>
      <c r="BJ118" s="56"/>
      <c r="BK118" s="56"/>
      <c r="BL118" s="56"/>
      <c r="BM118" s="56"/>
      <c r="BN118" s="56"/>
      <c r="BO118" s="56"/>
      <c r="BP118" s="56"/>
      <c r="BQ118" s="56"/>
      <c r="BR118" s="56"/>
      <c r="BS118" s="56"/>
      <c r="BT118" s="56"/>
      <c r="BU118" s="56"/>
      <c r="BV118" s="56"/>
      <c r="BW118" s="56"/>
      <c r="BX118" s="56"/>
      <c r="BY118" s="56"/>
      <c r="BZ118" s="56"/>
      <c r="CA118" s="56"/>
      <c r="CB118" s="56"/>
      <c r="CC118" s="56"/>
      <c r="CD118" s="56"/>
      <c r="CE118" s="56"/>
      <c r="CF118" s="56"/>
      <c r="CG118" s="56"/>
      <c r="CH118" s="56"/>
      <c r="CI118" s="56"/>
      <c r="CJ118" s="56"/>
      <c r="CK118" s="56"/>
      <c r="CL118" s="56"/>
      <c r="CM118" s="56"/>
      <c r="CN118" s="56"/>
      <c r="CO118" s="56"/>
      <c r="CP118" s="56"/>
      <c r="CQ118" s="56"/>
      <c r="CR118" s="56"/>
      <c r="CS118" s="56"/>
      <c r="CT118" s="56"/>
      <c r="CU118" s="56"/>
      <c r="CV118" s="56"/>
      <c r="CW118" s="56"/>
      <c r="CX118" s="56"/>
      <c r="CY118" s="56"/>
      <c r="CZ118" s="56"/>
      <c r="DA118" s="56"/>
      <c r="DB118" s="56"/>
      <c r="DC118" s="56"/>
      <c r="DD118" s="56"/>
      <c r="DE118" s="56"/>
      <c r="DF118" s="56"/>
      <c r="DG118" s="56"/>
      <c r="DH118" s="56"/>
      <c r="DI118" s="56"/>
      <c r="DJ118" s="56"/>
      <c r="DK118" s="56"/>
      <c r="DL118" s="56"/>
      <c r="DM118" s="56"/>
      <c r="DN118" s="56"/>
      <c r="DO118" s="56"/>
      <c r="DP118" s="56"/>
      <c r="DQ118" s="56"/>
      <c r="DR118" s="56"/>
      <c r="DS118" s="56"/>
      <c r="DT118" s="56"/>
      <c r="DU118" s="56"/>
      <c r="DV118" s="56"/>
      <c r="DW118" s="56"/>
      <c r="DX118" s="56"/>
      <c r="DY118" s="56"/>
      <c r="DZ118" s="56"/>
      <c r="EA118" s="56"/>
      <c r="EB118" s="56"/>
      <c r="EC118" s="56"/>
      <c r="ED118" s="56"/>
      <c r="EE118" s="56"/>
      <c r="EF118" s="56"/>
      <c r="EG118" s="56"/>
      <c r="EH118" s="56"/>
      <c r="EI118" s="56"/>
      <c r="EJ118" s="56"/>
      <c r="EK118" s="56"/>
      <c r="EL118" s="56"/>
      <c r="EM118" s="56"/>
      <c r="EN118" s="56"/>
      <c r="EO118" s="56"/>
      <c r="EP118" s="56"/>
      <c r="EQ118" s="56"/>
      <c r="ER118" s="56"/>
      <c r="ES118" s="56"/>
      <c r="ET118" s="56"/>
      <c r="EU118" s="56"/>
      <c r="EV118" s="56"/>
      <c r="EW118" s="56"/>
      <c r="EX118" s="56"/>
      <c r="EY118" s="56"/>
      <c r="EZ118" s="56"/>
      <c r="FA118" s="56"/>
      <c r="FB118" s="56"/>
      <c r="FC118" s="56"/>
    </row>
    <row r="119" spans="1:159" s="57" customFormat="1" x14ac:dyDescent="0.25">
      <c r="A119" s="20" t="s">
        <v>673</v>
      </c>
      <c r="B119" s="18" t="s">
        <v>235</v>
      </c>
      <c r="C119" s="49" t="s">
        <v>235</v>
      </c>
      <c r="D119" s="50" t="s">
        <v>236</v>
      </c>
      <c r="E119" s="29" t="s">
        <v>33</v>
      </c>
      <c r="F119" s="29" t="s">
        <v>236</v>
      </c>
      <c r="G119" s="29" t="s">
        <v>34</v>
      </c>
      <c r="H119" s="29" t="s">
        <v>262</v>
      </c>
      <c r="I119" s="51" t="s">
        <v>263</v>
      </c>
      <c r="J119" s="30" t="s">
        <v>270</v>
      </c>
      <c r="K119" s="31" t="s">
        <v>271</v>
      </c>
      <c r="L119" s="52" t="s">
        <v>54</v>
      </c>
      <c r="M119" s="49" t="s">
        <v>54</v>
      </c>
      <c r="N119" s="12" t="s">
        <v>36</v>
      </c>
      <c r="O119" s="12">
        <v>1</v>
      </c>
      <c r="P119" s="53">
        <f t="shared" si="4"/>
        <v>63</v>
      </c>
      <c r="Q119" s="49" t="s">
        <v>52</v>
      </c>
      <c r="R119" s="90">
        <v>63</v>
      </c>
      <c r="S119" s="54">
        <v>0</v>
      </c>
      <c r="T119" s="54">
        <v>0</v>
      </c>
      <c r="U119" s="53">
        <v>0</v>
      </c>
      <c r="V119" s="54">
        <v>0</v>
      </c>
      <c r="W119" s="54">
        <v>0</v>
      </c>
      <c r="X119" s="32">
        <v>0</v>
      </c>
      <c r="Y119" s="32">
        <v>0</v>
      </c>
      <c r="Z119" s="32">
        <v>0</v>
      </c>
      <c r="AA119" s="19">
        <v>63</v>
      </c>
      <c r="AB119" s="54">
        <v>0</v>
      </c>
      <c r="AC119" s="31">
        <v>0</v>
      </c>
      <c r="AD119" s="31">
        <v>0</v>
      </c>
      <c r="AE119" s="56"/>
      <c r="AF119" s="56"/>
      <c r="AG119" s="56"/>
      <c r="AH119" s="56"/>
      <c r="AI119" s="56"/>
      <c r="AJ119" s="56"/>
      <c r="AK119" s="56"/>
      <c r="AL119" s="56"/>
      <c r="AM119" s="56"/>
      <c r="AN119" s="56"/>
      <c r="AO119" s="56"/>
      <c r="AP119" s="56"/>
      <c r="AQ119" s="56"/>
      <c r="AR119" s="56"/>
      <c r="AS119" s="56"/>
      <c r="AT119" s="56"/>
      <c r="AU119" s="56"/>
      <c r="AV119" s="56"/>
      <c r="AW119" s="56"/>
      <c r="AX119" s="56"/>
      <c r="AY119" s="56"/>
      <c r="AZ119" s="56"/>
      <c r="BA119" s="56"/>
      <c r="BB119" s="56"/>
      <c r="BC119" s="56"/>
      <c r="BD119" s="56"/>
      <c r="BE119" s="56"/>
      <c r="BF119" s="56"/>
      <c r="BG119" s="56"/>
      <c r="BH119" s="56"/>
      <c r="BI119" s="56"/>
      <c r="BJ119" s="56"/>
      <c r="BK119" s="56"/>
      <c r="BL119" s="56"/>
      <c r="BM119" s="56"/>
      <c r="BN119" s="56"/>
      <c r="BO119" s="56"/>
      <c r="BP119" s="56"/>
      <c r="BQ119" s="56"/>
      <c r="BR119" s="56"/>
      <c r="BS119" s="56"/>
      <c r="BT119" s="56"/>
      <c r="BU119" s="56"/>
      <c r="BV119" s="56"/>
      <c r="BW119" s="56"/>
      <c r="BX119" s="56"/>
      <c r="BY119" s="56"/>
      <c r="BZ119" s="56"/>
      <c r="CA119" s="56"/>
      <c r="CB119" s="56"/>
      <c r="CC119" s="56"/>
      <c r="CD119" s="56"/>
      <c r="CE119" s="56"/>
      <c r="CF119" s="56"/>
      <c r="CG119" s="56"/>
      <c r="CH119" s="56"/>
      <c r="CI119" s="56"/>
      <c r="CJ119" s="56"/>
      <c r="CK119" s="56"/>
      <c r="CL119" s="56"/>
      <c r="CM119" s="56"/>
      <c r="CN119" s="56"/>
      <c r="CO119" s="56"/>
      <c r="CP119" s="56"/>
      <c r="CQ119" s="56"/>
      <c r="CR119" s="56"/>
      <c r="CS119" s="56"/>
      <c r="CT119" s="56"/>
      <c r="CU119" s="56"/>
      <c r="CV119" s="56"/>
      <c r="CW119" s="56"/>
      <c r="CX119" s="56"/>
      <c r="CY119" s="56"/>
      <c r="CZ119" s="56"/>
      <c r="DA119" s="56"/>
      <c r="DB119" s="56"/>
      <c r="DC119" s="56"/>
      <c r="DD119" s="56"/>
      <c r="DE119" s="56"/>
      <c r="DF119" s="56"/>
      <c r="DG119" s="56"/>
      <c r="DH119" s="56"/>
      <c r="DI119" s="56"/>
      <c r="DJ119" s="56"/>
      <c r="DK119" s="56"/>
      <c r="DL119" s="56"/>
      <c r="DM119" s="56"/>
      <c r="DN119" s="56"/>
      <c r="DO119" s="56"/>
      <c r="DP119" s="56"/>
      <c r="DQ119" s="56"/>
      <c r="DR119" s="56"/>
      <c r="DS119" s="56"/>
      <c r="DT119" s="56"/>
      <c r="DU119" s="56"/>
      <c r="DV119" s="56"/>
      <c r="DW119" s="56"/>
      <c r="DX119" s="56"/>
      <c r="DY119" s="56"/>
      <c r="DZ119" s="56"/>
      <c r="EA119" s="56"/>
      <c r="EB119" s="56"/>
      <c r="EC119" s="56"/>
      <c r="ED119" s="56"/>
      <c r="EE119" s="56"/>
      <c r="EF119" s="56"/>
      <c r="EG119" s="56"/>
      <c r="EH119" s="56"/>
      <c r="EI119" s="56"/>
      <c r="EJ119" s="56"/>
      <c r="EK119" s="56"/>
      <c r="EL119" s="56"/>
      <c r="EM119" s="56"/>
      <c r="EN119" s="56"/>
      <c r="EO119" s="56"/>
      <c r="EP119" s="56"/>
      <c r="EQ119" s="56"/>
      <c r="ER119" s="56"/>
      <c r="ES119" s="56"/>
      <c r="ET119" s="56"/>
      <c r="EU119" s="56"/>
      <c r="EV119" s="56"/>
      <c r="EW119" s="56"/>
      <c r="EX119" s="56"/>
      <c r="EY119" s="56"/>
      <c r="EZ119" s="56"/>
      <c r="FA119" s="56"/>
      <c r="FB119" s="56"/>
      <c r="FC119" s="56"/>
    </row>
    <row r="120" spans="1:159" s="57" customFormat="1" x14ac:dyDescent="0.25">
      <c r="A120" s="20" t="s">
        <v>673</v>
      </c>
      <c r="B120" s="18" t="s">
        <v>235</v>
      </c>
      <c r="C120" s="49" t="s">
        <v>235</v>
      </c>
      <c r="D120" s="50" t="s">
        <v>236</v>
      </c>
      <c r="E120" s="29" t="s">
        <v>33</v>
      </c>
      <c r="F120" s="29" t="s">
        <v>236</v>
      </c>
      <c r="G120" s="29" t="s">
        <v>34</v>
      </c>
      <c r="H120" s="29" t="s">
        <v>262</v>
      </c>
      <c r="I120" s="51" t="s">
        <v>263</v>
      </c>
      <c r="J120" s="30" t="s">
        <v>272</v>
      </c>
      <c r="K120" s="31" t="s">
        <v>273</v>
      </c>
      <c r="L120" s="52" t="s">
        <v>54</v>
      </c>
      <c r="M120" s="49" t="s">
        <v>54</v>
      </c>
      <c r="N120" s="12" t="s">
        <v>274</v>
      </c>
      <c r="O120" s="12">
        <v>1</v>
      </c>
      <c r="P120" s="53">
        <f t="shared" si="4"/>
        <v>25</v>
      </c>
      <c r="Q120" s="49" t="s">
        <v>52</v>
      </c>
      <c r="R120" s="90">
        <v>25</v>
      </c>
      <c r="S120" s="54">
        <v>0</v>
      </c>
      <c r="T120" s="54">
        <v>0</v>
      </c>
      <c r="U120" s="53">
        <v>0</v>
      </c>
      <c r="V120" s="54">
        <v>0</v>
      </c>
      <c r="W120" s="54">
        <v>0</v>
      </c>
      <c r="X120" s="32">
        <v>0</v>
      </c>
      <c r="Y120" s="32">
        <v>0</v>
      </c>
      <c r="Z120" s="32">
        <v>0</v>
      </c>
      <c r="AA120" s="19">
        <v>25</v>
      </c>
      <c r="AB120" s="54">
        <v>0</v>
      </c>
      <c r="AC120" s="31">
        <v>0</v>
      </c>
      <c r="AD120" s="31">
        <v>0</v>
      </c>
      <c r="AE120" s="56"/>
      <c r="AF120" s="56"/>
      <c r="AG120" s="56"/>
      <c r="AH120" s="56"/>
      <c r="AI120" s="56"/>
      <c r="AJ120" s="56"/>
      <c r="AK120" s="56"/>
      <c r="AL120" s="56"/>
      <c r="AM120" s="56"/>
      <c r="AN120" s="56"/>
      <c r="AO120" s="56"/>
      <c r="AP120" s="56"/>
      <c r="AQ120" s="56"/>
      <c r="AR120" s="56"/>
      <c r="AS120" s="56"/>
      <c r="AT120" s="56"/>
      <c r="AU120" s="56"/>
      <c r="AV120" s="56"/>
      <c r="AW120" s="56"/>
      <c r="AX120" s="56"/>
      <c r="AY120" s="56"/>
      <c r="AZ120" s="56"/>
      <c r="BA120" s="56"/>
      <c r="BB120" s="56"/>
      <c r="BC120" s="56"/>
      <c r="BD120" s="56"/>
      <c r="BE120" s="56"/>
      <c r="BF120" s="56"/>
      <c r="BG120" s="56"/>
      <c r="BH120" s="56"/>
      <c r="BI120" s="56"/>
      <c r="BJ120" s="56"/>
      <c r="BK120" s="56"/>
      <c r="BL120" s="56"/>
      <c r="BM120" s="56"/>
      <c r="BN120" s="56"/>
      <c r="BO120" s="56"/>
      <c r="BP120" s="56"/>
      <c r="BQ120" s="56"/>
      <c r="BR120" s="56"/>
      <c r="BS120" s="56"/>
      <c r="BT120" s="56"/>
      <c r="BU120" s="56"/>
      <c r="BV120" s="56"/>
      <c r="BW120" s="56"/>
      <c r="BX120" s="56"/>
      <c r="BY120" s="56"/>
      <c r="BZ120" s="56"/>
      <c r="CA120" s="56"/>
      <c r="CB120" s="56"/>
      <c r="CC120" s="56"/>
      <c r="CD120" s="56"/>
      <c r="CE120" s="56"/>
      <c r="CF120" s="56"/>
      <c r="CG120" s="56"/>
      <c r="CH120" s="56"/>
      <c r="CI120" s="56"/>
      <c r="CJ120" s="56"/>
      <c r="CK120" s="56"/>
      <c r="CL120" s="56"/>
      <c r="CM120" s="56"/>
      <c r="CN120" s="56"/>
      <c r="CO120" s="56"/>
      <c r="CP120" s="56"/>
      <c r="CQ120" s="56"/>
      <c r="CR120" s="56"/>
      <c r="CS120" s="56"/>
      <c r="CT120" s="56"/>
      <c r="CU120" s="56"/>
      <c r="CV120" s="56"/>
      <c r="CW120" s="56"/>
      <c r="CX120" s="56"/>
      <c r="CY120" s="56"/>
      <c r="CZ120" s="56"/>
      <c r="DA120" s="56"/>
      <c r="DB120" s="56"/>
      <c r="DC120" s="56"/>
      <c r="DD120" s="56"/>
      <c r="DE120" s="56"/>
      <c r="DF120" s="56"/>
      <c r="DG120" s="56"/>
      <c r="DH120" s="56"/>
      <c r="DI120" s="56"/>
      <c r="DJ120" s="56"/>
      <c r="DK120" s="56"/>
      <c r="DL120" s="56"/>
      <c r="DM120" s="56"/>
      <c r="DN120" s="56"/>
      <c r="DO120" s="56"/>
      <c r="DP120" s="56"/>
      <c r="DQ120" s="56"/>
      <c r="DR120" s="56"/>
      <c r="DS120" s="56"/>
      <c r="DT120" s="56"/>
      <c r="DU120" s="56"/>
      <c r="DV120" s="56"/>
      <c r="DW120" s="56"/>
      <c r="DX120" s="56"/>
      <c r="DY120" s="56"/>
      <c r="DZ120" s="56"/>
      <c r="EA120" s="56"/>
      <c r="EB120" s="56"/>
      <c r="EC120" s="56"/>
      <c r="ED120" s="56"/>
      <c r="EE120" s="56"/>
      <c r="EF120" s="56"/>
      <c r="EG120" s="56"/>
      <c r="EH120" s="56"/>
      <c r="EI120" s="56"/>
      <c r="EJ120" s="56"/>
      <c r="EK120" s="56"/>
      <c r="EL120" s="56"/>
      <c r="EM120" s="56"/>
      <c r="EN120" s="56"/>
      <c r="EO120" s="56"/>
      <c r="EP120" s="56"/>
      <c r="EQ120" s="56"/>
      <c r="ER120" s="56"/>
      <c r="ES120" s="56"/>
      <c r="ET120" s="56"/>
      <c r="EU120" s="56"/>
      <c r="EV120" s="56"/>
      <c r="EW120" s="56"/>
      <c r="EX120" s="56"/>
      <c r="EY120" s="56"/>
      <c r="EZ120" s="56"/>
      <c r="FA120" s="56"/>
      <c r="FB120" s="56"/>
      <c r="FC120" s="56"/>
    </row>
    <row r="121" spans="1:159" s="57" customFormat="1" ht="55.2" x14ac:dyDescent="0.25">
      <c r="A121" s="20" t="s">
        <v>673</v>
      </c>
      <c r="B121" s="18" t="s">
        <v>235</v>
      </c>
      <c r="C121" s="49" t="s">
        <v>235</v>
      </c>
      <c r="D121" s="50" t="s">
        <v>236</v>
      </c>
      <c r="E121" s="29" t="s">
        <v>33</v>
      </c>
      <c r="F121" s="29" t="s">
        <v>236</v>
      </c>
      <c r="G121" s="29" t="s">
        <v>34</v>
      </c>
      <c r="H121" s="29" t="s">
        <v>275</v>
      </c>
      <c r="I121" s="51" t="s">
        <v>276</v>
      </c>
      <c r="J121" s="30" t="s">
        <v>277</v>
      </c>
      <c r="K121" s="31" t="s">
        <v>278</v>
      </c>
      <c r="L121" s="52" t="s">
        <v>54</v>
      </c>
      <c r="M121" s="49" t="s">
        <v>54</v>
      </c>
      <c r="N121" s="12" t="s">
        <v>241</v>
      </c>
      <c r="O121" s="12">
        <v>35</v>
      </c>
      <c r="P121" s="53">
        <f t="shared" si="4"/>
        <v>100</v>
      </c>
      <c r="Q121" s="49" t="s">
        <v>52</v>
      </c>
      <c r="R121" s="90">
        <v>3500</v>
      </c>
      <c r="S121" s="54">
        <v>0</v>
      </c>
      <c r="T121" s="54">
        <v>0</v>
      </c>
      <c r="U121" s="53">
        <v>0</v>
      </c>
      <c r="V121" s="54">
        <v>0</v>
      </c>
      <c r="W121" s="54">
        <v>0</v>
      </c>
      <c r="X121" s="32">
        <v>0</v>
      </c>
      <c r="Y121" s="32">
        <v>0</v>
      </c>
      <c r="Z121" s="32">
        <v>0</v>
      </c>
      <c r="AA121" s="19">
        <v>3500</v>
      </c>
      <c r="AB121" s="54">
        <v>0</v>
      </c>
      <c r="AC121" s="31">
        <v>0</v>
      </c>
      <c r="AD121" s="31">
        <v>0</v>
      </c>
      <c r="AE121" s="56"/>
      <c r="AF121" s="56"/>
      <c r="AG121" s="56"/>
      <c r="AH121" s="56"/>
      <c r="AI121" s="56"/>
      <c r="AJ121" s="56"/>
      <c r="AK121" s="56"/>
      <c r="AL121" s="56"/>
      <c r="AM121" s="56"/>
      <c r="AN121" s="56"/>
      <c r="AO121" s="56"/>
      <c r="AP121" s="56"/>
      <c r="AQ121" s="56"/>
      <c r="AR121" s="56"/>
      <c r="AS121" s="56"/>
      <c r="AT121" s="56"/>
      <c r="AU121" s="56"/>
      <c r="AV121" s="56"/>
      <c r="AW121" s="56"/>
      <c r="AX121" s="56"/>
      <c r="AY121" s="56"/>
      <c r="AZ121" s="56"/>
      <c r="BA121" s="56"/>
      <c r="BB121" s="56"/>
      <c r="BC121" s="56"/>
      <c r="BD121" s="56"/>
      <c r="BE121" s="56"/>
      <c r="BF121" s="56"/>
      <c r="BG121" s="56"/>
      <c r="BH121" s="56"/>
      <c r="BI121" s="56"/>
      <c r="BJ121" s="56"/>
      <c r="BK121" s="56"/>
      <c r="BL121" s="56"/>
      <c r="BM121" s="56"/>
      <c r="BN121" s="56"/>
      <c r="BO121" s="56"/>
      <c r="BP121" s="56"/>
      <c r="BQ121" s="56"/>
      <c r="BR121" s="56"/>
      <c r="BS121" s="56"/>
      <c r="BT121" s="56"/>
      <c r="BU121" s="56"/>
      <c r="BV121" s="56"/>
      <c r="BW121" s="56"/>
      <c r="BX121" s="56"/>
      <c r="BY121" s="56"/>
      <c r="BZ121" s="56"/>
      <c r="CA121" s="56"/>
      <c r="CB121" s="56"/>
      <c r="CC121" s="56"/>
      <c r="CD121" s="56"/>
      <c r="CE121" s="56"/>
      <c r="CF121" s="56"/>
      <c r="CG121" s="56"/>
      <c r="CH121" s="56"/>
      <c r="CI121" s="56"/>
      <c r="CJ121" s="56"/>
      <c r="CK121" s="56"/>
      <c r="CL121" s="56"/>
      <c r="CM121" s="56"/>
      <c r="CN121" s="56"/>
      <c r="CO121" s="56"/>
      <c r="CP121" s="56"/>
      <c r="CQ121" s="56"/>
      <c r="CR121" s="56"/>
      <c r="CS121" s="56"/>
      <c r="CT121" s="56"/>
      <c r="CU121" s="56"/>
      <c r="CV121" s="56"/>
      <c r="CW121" s="56"/>
      <c r="CX121" s="56"/>
      <c r="CY121" s="56"/>
      <c r="CZ121" s="56"/>
      <c r="DA121" s="56"/>
      <c r="DB121" s="56"/>
      <c r="DC121" s="56"/>
      <c r="DD121" s="56"/>
      <c r="DE121" s="56"/>
      <c r="DF121" s="56"/>
      <c r="DG121" s="56"/>
      <c r="DH121" s="56"/>
      <c r="DI121" s="56"/>
      <c r="DJ121" s="56"/>
      <c r="DK121" s="56"/>
      <c r="DL121" s="56"/>
      <c r="DM121" s="56"/>
      <c r="DN121" s="56"/>
      <c r="DO121" s="56"/>
      <c r="DP121" s="56"/>
      <c r="DQ121" s="56"/>
      <c r="DR121" s="56"/>
      <c r="DS121" s="56"/>
      <c r="DT121" s="56"/>
      <c r="DU121" s="56"/>
      <c r="DV121" s="56"/>
      <c r="DW121" s="56"/>
      <c r="DX121" s="56"/>
      <c r="DY121" s="56"/>
      <c r="DZ121" s="56"/>
      <c r="EA121" s="56"/>
      <c r="EB121" s="56"/>
      <c r="EC121" s="56"/>
      <c r="ED121" s="56"/>
      <c r="EE121" s="56"/>
      <c r="EF121" s="56"/>
      <c r="EG121" s="56"/>
      <c r="EH121" s="56"/>
      <c r="EI121" s="56"/>
      <c r="EJ121" s="56"/>
      <c r="EK121" s="56"/>
      <c r="EL121" s="56"/>
      <c r="EM121" s="56"/>
      <c r="EN121" s="56"/>
      <c r="EO121" s="56"/>
      <c r="EP121" s="56"/>
      <c r="EQ121" s="56"/>
      <c r="ER121" s="56"/>
      <c r="ES121" s="56"/>
      <c r="ET121" s="56"/>
      <c r="EU121" s="56"/>
      <c r="EV121" s="56"/>
      <c r="EW121" s="56"/>
      <c r="EX121" s="56"/>
      <c r="EY121" s="56"/>
      <c r="EZ121" s="56"/>
      <c r="FA121" s="56"/>
      <c r="FB121" s="56"/>
      <c r="FC121" s="56"/>
    </row>
    <row r="122" spans="1:159" s="57" customFormat="1" ht="55.2" x14ac:dyDescent="0.25">
      <c r="A122" s="20" t="s">
        <v>673</v>
      </c>
      <c r="B122" s="18" t="s">
        <v>235</v>
      </c>
      <c r="C122" s="49" t="s">
        <v>235</v>
      </c>
      <c r="D122" s="50" t="s">
        <v>236</v>
      </c>
      <c r="E122" s="29" t="s">
        <v>39</v>
      </c>
      <c r="F122" s="29" t="s">
        <v>279</v>
      </c>
      <c r="G122" s="29" t="s">
        <v>280</v>
      </c>
      <c r="H122" s="29" t="s">
        <v>275</v>
      </c>
      <c r="I122" s="51" t="s">
        <v>276</v>
      </c>
      <c r="J122" s="30" t="s">
        <v>277</v>
      </c>
      <c r="K122" s="31" t="s">
        <v>278</v>
      </c>
      <c r="L122" s="52" t="s">
        <v>54</v>
      </c>
      <c r="M122" s="49" t="s">
        <v>54</v>
      </c>
      <c r="N122" s="12" t="s">
        <v>241</v>
      </c>
      <c r="O122" s="12">
        <v>45</v>
      </c>
      <c r="P122" s="53">
        <f t="shared" si="4"/>
        <v>100</v>
      </c>
      <c r="Q122" s="49" t="s">
        <v>52</v>
      </c>
      <c r="R122" s="90">
        <v>4500</v>
      </c>
      <c r="S122" s="54">
        <v>0</v>
      </c>
      <c r="T122" s="54">
        <v>0</v>
      </c>
      <c r="U122" s="53">
        <v>0</v>
      </c>
      <c r="V122" s="54">
        <v>0</v>
      </c>
      <c r="W122" s="54">
        <v>0</v>
      </c>
      <c r="X122" s="32">
        <v>0</v>
      </c>
      <c r="Y122" s="32">
        <v>0</v>
      </c>
      <c r="Z122" s="32">
        <v>0</v>
      </c>
      <c r="AA122" s="19">
        <v>4500</v>
      </c>
      <c r="AB122" s="54">
        <v>0</v>
      </c>
      <c r="AC122" s="31">
        <v>0</v>
      </c>
      <c r="AD122" s="31">
        <v>0</v>
      </c>
      <c r="AE122" s="56"/>
      <c r="AF122" s="56"/>
      <c r="AG122" s="56"/>
      <c r="AH122" s="56"/>
      <c r="AI122" s="56"/>
      <c r="AJ122" s="56"/>
      <c r="AK122" s="56"/>
      <c r="AL122" s="56"/>
      <c r="AM122" s="56"/>
      <c r="AN122" s="56"/>
      <c r="AO122" s="56"/>
      <c r="AP122" s="56"/>
      <c r="AQ122" s="56"/>
      <c r="AR122" s="56"/>
      <c r="AS122" s="56"/>
      <c r="AT122" s="56"/>
      <c r="AU122" s="56"/>
      <c r="AV122" s="56"/>
      <c r="AW122" s="56"/>
      <c r="AX122" s="56"/>
      <c r="AY122" s="56"/>
      <c r="AZ122" s="56"/>
      <c r="BA122" s="56"/>
      <c r="BB122" s="56"/>
      <c r="BC122" s="56"/>
      <c r="BD122" s="56"/>
      <c r="BE122" s="56"/>
      <c r="BF122" s="56"/>
      <c r="BG122" s="56"/>
      <c r="BH122" s="56"/>
      <c r="BI122" s="56"/>
      <c r="BJ122" s="56"/>
      <c r="BK122" s="56"/>
      <c r="BL122" s="56"/>
      <c r="BM122" s="56"/>
      <c r="BN122" s="56"/>
      <c r="BO122" s="56"/>
      <c r="BP122" s="56"/>
      <c r="BQ122" s="56"/>
      <c r="BR122" s="56"/>
      <c r="BS122" s="56"/>
      <c r="BT122" s="56"/>
      <c r="BU122" s="56"/>
      <c r="BV122" s="56"/>
      <c r="BW122" s="56"/>
      <c r="BX122" s="56"/>
      <c r="BY122" s="56"/>
      <c r="BZ122" s="56"/>
      <c r="CA122" s="56"/>
      <c r="CB122" s="56"/>
      <c r="CC122" s="56"/>
      <c r="CD122" s="56"/>
      <c r="CE122" s="56"/>
      <c r="CF122" s="56"/>
      <c r="CG122" s="56"/>
      <c r="CH122" s="56"/>
      <c r="CI122" s="56"/>
      <c r="CJ122" s="56"/>
      <c r="CK122" s="56"/>
      <c r="CL122" s="56"/>
      <c r="CM122" s="56"/>
      <c r="CN122" s="56"/>
      <c r="CO122" s="56"/>
      <c r="CP122" s="56"/>
      <c r="CQ122" s="56"/>
      <c r="CR122" s="56"/>
      <c r="CS122" s="56"/>
      <c r="CT122" s="56"/>
      <c r="CU122" s="56"/>
      <c r="CV122" s="56"/>
      <c r="CW122" s="56"/>
      <c r="CX122" s="56"/>
      <c r="CY122" s="56"/>
      <c r="CZ122" s="56"/>
      <c r="DA122" s="56"/>
      <c r="DB122" s="56"/>
      <c r="DC122" s="56"/>
      <c r="DD122" s="56"/>
      <c r="DE122" s="56"/>
      <c r="DF122" s="56"/>
      <c r="DG122" s="56"/>
      <c r="DH122" s="56"/>
      <c r="DI122" s="56"/>
      <c r="DJ122" s="56"/>
      <c r="DK122" s="56"/>
      <c r="DL122" s="56"/>
      <c r="DM122" s="56"/>
      <c r="DN122" s="56"/>
      <c r="DO122" s="56"/>
      <c r="DP122" s="56"/>
      <c r="DQ122" s="56"/>
      <c r="DR122" s="56"/>
      <c r="DS122" s="56"/>
      <c r="DT122" s="56"/>
      <c r="DU122" s="56"/>
      <c r="DV122" s="56"/>
      <c r="DW122" s="56"/>
      <c r="DX122" s="56"/>
      <c r="DY122" s="56"/>
      <c r="DZ122" s="56"/>
      <c r="EA122" s="56"/>
      <c r="EB122" s="56"/>
      <c r="EC122" s="56"/>
      <c r="ED122" s="56"/>
      <c r="EE122" s="56"/>
      <c r="EF122" s="56"/>
      <c r="EG122" s="56"/>
      <c r="EH122" s="56"/>
      <c r="EI122" s="56"/>
      <c r="EJ122" s="56"/>
      <c r="EK122" s="56"/>
      <c r="EL122" s="56"/>
      <c r="EM122" s="56"/>
      <c r="EN122" s="56"/>
      <c r="EO122" s="56"/>
      <c r="EP122" s="56"/>
      <c r="EQ122" s="56"/>
      <c r="ER122" s="56"/>
      <c r="ES122" s="56"/>
      <c r="ET122" s="56"/>
      <c r="EU122" s="56"/>
      <c r="EV122" s="56"/>
      <c r="EW122" s="56"/>
      <c r="EX122" s="56"/>
      <c r="EY122" s="56"/>
      <c r="EZ122" s="56"/>
      <c r="FA122" s="56"/>
      <c r="FB122" s="56"/>
      <c r="FC122" s="56"/>
    </row>
    <row r="123" spans="1:159" s="57" customFormat="1" ht="55.2" x14ac:dyDescent="0.25">
      <c r="A123" s="20" t="s">
        <v>673</v>
      </c>
      <c r="B123" s="18" t="s">
        <v>235</v>
      </c>
      <c r="C123" s="49" t="s">
        <v>235</v>
      </c>
      <c r="D123" s="50" t="s">
        <v>236</v>
      </c>
      <c r="E123" s="29" t="s">
        <v>39</v>
      </c>
      <c r="F123" s="29" t="s">
        <v>279</v>
      </c>
      <c r="G123" s="29" t="s">
        <v>34</v>
      </c>
      <c r="H123" s="29" t="s">
        <v>275</v>
      </c>
      <c r="I123" s="51" t="s">
        <v>276</v>
      </c>
      <c r="J123" s="30" t="s">
        <v>277</v>
      </c>
      <c r="K123" s="31" t="s">
        <v>278</v>
      </c>
      <c r="L123" s="52" t="s">
        <v>54</v>
      </c>
      <c r="M123" s="49" t="s">
        <v>54</v>
      </c>
      <c r="N123" s="12" t="s">
        <v>241</v>
      </c>
      <c r="O123" s="12">
        <v>10</v>
      </c>
      <c r="P123" s="53">
        <f t="shared" si="4"/>
        <v>100</v>
      </c>
      <c r="Q123" s="49" t="s">
        <v>52</v>
      </c>
      <c r="R123" s="90">
        <v>1000</v>
      </c>
      <c r="S123" s="54">
        <v>0</v>
      </c>
      <c r="T123" s="54">
        <v>0</v>
      </c>
      <c r="U123" s="53">
        <v>0</v>
      </c>
      <c r="V123" s="54">
        <v>0</v>
      </c>
      <c r="W123" s="54">
        <v>0</v>
      </c>
      <c r="X123" s="32">
        <v>0</v>
      </c>
      <c r="Y123" s="32">
        <v>0</v>
      </c>
      <c r="Z123" s="32">
        <v>0</v>
      </c>
      <c r="AA123" s="19">
        <v>1000</v>
      </c>
      <c r="AB123" s="54">
        <v>0</v>
      </c>
      <c r="AC123" s="31">
        <v>0</v>
      </c>
      <c r="AD123" s="31">
        <v>0</v>
      </c>
      <c r="AE123" s="56"/>
      <c r="AF123" s="56"/>
      <c r="AG123" s="56"/>
      <c r="AH123" s="56"/>
      <c r="AI123" s="56"/>
      <c r="AJ123" s="56"/>
      <c r="AK123" s="56"/>
      <c r="AL123" s="56"/>
      <c r="AM123" s="56"/>
      <c r="AN123" s="56"/>
      <c r="AO123" s="56"/>
      <c r="AP123" s="56"/>
      <c r="AQ123" s="56"/>
      <c r="AR123" s="56"/>
      <c r="AS123" s="56"/>
      <c r="AT123" s="56"/>
      <c r="AU123" s="56"/>
      <c r="AV123" s="56"/>
      <c r="AW123" s="56"/>
      <c r="AX123" s="56"/>
      <c r="AY123" s="56"/>
      <c r="AZ123" s="56"/>
      <c r="BA123" s="56"/>
      <c r="BB123" s="56"/>
      <c r="BC123" s="56"/>
      <c r="BD123" s="56"/>
      <c r="BE123" s="56"/>
      <c r="BF123" s="56"/>
      <c r="BG123" s="56"/>
      <c r="BH123" s="56"/>
      <c r="BI123" s="56"/>
      <c r="BJ123" s="56"/>
      <c r="BK123" s="56"/>
      <c r="BL123" s="56"/>
      <c r="BM123" s="56"/>
      <c r="BN123" s="56"/>
      <c r="BO123" s="56"/>
      <c r="BP123" s="56"/>
      <c r="BQ123" s="56"/>
      <c r="BR123" s="56"/>
      <c r="BS123" s="56"/>
      <c r="BT123" s="56"/>
      <c r="BU123" s="56"/>
      <c r="BV123" s="56"/>
      <c r="BW123" s="56"/>
      <c r="BX123" s="56"/>
      <c r="BY123" s="56"/>
      <c r="BZ123" s="56"/>
      <c r="CA123" s="56"/>
      <c r="CB123" s="56"/>
      <c r="CC123" s="56"/>
      <c r="CD123" s="56"/>
      <c r="CE123" s="56"/>
      <c r="CF123" s="56"/>
      <c r="CG123" s="56"/>
      <c r="CH123" s="56"/>
      <c r="CI123" s="56"/>
      <c r="CJ123" s="56"/>
      <c r="CK123" s="56"/>
      <c r="CL123" s="56"/>
      <c r="CM123" s="56"/>
      <c r="CN123" s="56"/>
      <c r="CO123" s="56"/>
      <c r="CP123" s="56"/>
      <c r="CQ123" s="56"/>
      <c r="CR123" s="56"/>
      <c r="CS123" s="56"/>
      <c r="CT123" s="56"/>
      <c r="CU123" s="56"/>
      <c r="CV123" s="56"/>
      <c r="CW123" s="56"/>
      <c r="CX123" s="56"/>
      <c r="CY123" s="56"/>
      <c r="CZ123" s="56"/>
      <c r="DA123" s="56"/>
      <c r="DB123" s="56"/>
      <c r="DC123" s="56"/>
      <c r="DD123" s="56"/>
      <c r="DE123" s="56"/>
      <c r="DF123" s="56"/>
      <c r="DG123" s="56"/>
      <c r="DH123" s="56"/>
      <c r="DI123" s="56"/>
      <c r="DJ123" s="56"/>
      <c r="DK123" s="56"/>
      <c r="DL123" s="56"/>
      <c r="DM123" s="56"/>
      <c r="DN123" s="56"/>
      <c r="DO123" s="56"/>
      <c r="DP123" s="56"/>
      <c r="DQ123" s="56"/>
      <c r="DR123" s="56"/>
      <c r="DS123" s="56"/>
      <c r="DT123" s="56"/>
      <c r="DU123" s="56"/>
      <c r="DV123" s="56"/>
      <c r="DW123" s="56"/>
      <c r="DX123" s="56"/>
      <c r="DY123" s="56"/>
      <c r="DZ123" s="56"/>
      <c r="EA123" s="56"/>
      <c r="EB123" s="56"/>
      <c r="EC123" s="56"/>
      <c r="ED123" s="56"/>
      <c r="EE123" s="56"/>
      <c r="EF123" s="56"/>
      <c r="EG123" s="56"/>
      <c r="EH123" s="56"/>
      <c r="EI123" s="56"/>
      <c r="EJ123" s="56"/>
      <c r="EK123" s="56"/>
      <c r="EL123" s="56"/>
      <c r="EM123" s="56"/>
      <c r="EN123" s="56"/>
      <c r="EO123" s="56"/>
      <c r="EP123" s="56"/>
      <c r="EQ123" s="56"/>
      <c r="ER123" s="56"/>
      <c r="ES123" s="56"/>
      <c r="ET123" s="56"/>
      <c r="EU123" s="56"/>
      <c r="EV123" s="56"/>
      <c r="EW123" s="56"/>
      <c r="EX123" s="56"/>
      <c r="EY123" s="56"/>
      <c r="EZ123" s="56"/>
      <c r="FA123" s="56"/>
      <c r="FB123" s="56"/>
      <c r="FC123" s="56"/>
    </row>
    <row r="124" spans="1:159" s="57" customFormat="1" x14ac:dyDescent="0.25">
      <c r="A124" s="20" t="s">
        <v>673</v>
      </c>
      <c r="B124" s="18" t="s">
        <v>235</v>
      </c>
      <c r="C124" s="49" t="s">
        <v>235</v>
      </c>
      <c r="D124" s="50" t="s">
        <v>236</v>
      </c>
      <c r="E124" s="29" t="s">
        <v>39</v>
      </c>
      <c r="F124" s="29" t="s">
        <v>281</v>
      </c>
      <c r="G124" s="29" t="s">
        <v>282</v>
      </c>
      <c r="H124" s="29" t="s">
        <v>283</v>
      </c>
      <c r="I124" s="51" t="s">
        <v>284</v>
      </c>
      <c r="J124" s="30" t="s">
        <v>285</v>
      </c>
      <c r="K124" s="31" t="s">
        <v>286</v>
      </c>
      <c r="L124" s="52" t="s">
        <v>54</v>
      </c>
      <c r="M124" s="49" t="s">
        <v>54</v>
      </c>
      <c r="N124" s="12" t="s">
        <v>241</v>
      </c>
      <c r="O124" s="12">
        <v>7</v>
      </c>
      <c r="P124" s="53">
        <f t="shared" si="4"/>
        <v>225.4</v>
      </c>
      <c r="Q124" s="49" t="s">
        <v>52</v>
      </c>
      <c r="R124" s="90">
        <v>1577.8</v>
      </c>
      <c r="S124" s="54">
        <v>0</v>
      </c>
      <c r="T124" s="54">
        <v>0</v>
      </c>
      <c r="U124" s="53">
        <v>0</v>
      </c>
      <c r="V124" s="54">
        <v>0</v>
      </c>
      <c r="W124" s="54">
        <v>0</v>
      </c>
      <c r="X124" s="32">
        <v>0</v>
      </c>
      <c r="Y124" s="32">
        <v>0</v>
      </c>
      <c r="Z124" s="32">
        <v>0</v>
      </c>
      <c r="AA124" s="19">
        <v>1577.8</v>
      </c>
      <c r="AB124" s="54">
        <v>0</v>
      </c>
      <c r="AC124" s="31">
        <v>0</v>
      </c>
      <c r="AD124" s="31">
        <v>0</v>
      </c>
      <c r="AE124" s="56"/>
      <c r="AF124" s="56"/>
      <c r="AG124" s="56"/>
      <c r="AH124" s="56"/>
      <c r="AI124" s="56"/>
      <c r="AJ124" s="56"/>
      <c r="AK124" s="56"/>
      <c r="AL124" s="56"/>
      <c r="AM124" s="56"/>
      <c r="AN124" s="56"/>
      <c r="AO124" s="56"/>
      <c r="AP124" s="56"/>
      <c r="AQ124" s="56"/>
      <c r="AR124" s="56"/>
      <c r="AS124" s="56"/>
      <c r="AT124" s="56"/>
      <c r="AU124" s="56"/>
      <c r="AV124" s="56"/>
      <c r="AW124" s="56"/>
      <c r="AX124" s="56"/>
      <c r="AY124" s="56"/>
      <c r="AZ124" s="56"/>
      <c r="BA124" s="56"/>
      <c r="BB124" s="56"/>
      <c r="BC124" s="56"/>
      <c r="BD124" s="56"/>
      <c r="BE124" s="56"/>
      <c r="BF124" s="56"/>
      <c r="BG124" s="56"/>
      <c r="BH124" s="56"/>
      <c r="BI124" s="56"/>
      <c r="BJ124" s="56"/>
      <c r="BK124" s="56"/>
      <c r="BL124" s="56"/>
      <c r="BM124" s="56"/>
      <c r="BN124" s="56"/>
      <c r="BO124" s="56"/>
      <c r="BP124" s="56"/>
      <c r="BQ124" s="56"/>
      <c r="BR124" s="56"/>
      <c r="BS124" s="56"/>
      <c r="BT124" s="56"/>
      <c r="BU124" s="56"/>
      <c r="BV124" s="56"/>
      <c r="BW124" s="56"/>
      <c r="BX124" s="56"/>
      <c r="BY124" s="56"/>
      <c r="BZ124" s="56"/>
      <c r="CA124" s="56"/>
      <c r="CB124" s="56"/>
      <c r="CC124" s="56"/>
      <c r="CD124" s="56"/>
      <c r="CE124" s="56"/>
      <c r="CF124" s="56"/>
      <c r="CG124" s="56"/>
      <c r="CH124" s="56"/>
      <c r="CI124" s="56"/>
      <c r="CJ124" s="56"/>
      <c r="CK124" s="56"/>
      <c r="CL124" s="56"/>
      <c r="CM124" s="56"/>
      <c r="CN124" s="56"/>
      <c r="CO124" s="56"/>
      <c r="CP124" s="56"/>
      <c r="CQ124" s="56"/>
      <c r="CR124" s="56"/>
      <c r="CS124" s="56"/>
      <c r="CT124" s="56"/>
      <c r="CU124" s="56"/>
      <c r="CV124" s="56"/>
      <c r="CW124" s="56"/>
      <c r="CX124" s="56"/>
      <c r="CY124" s="56"/>
      <c r="CZ124" s="56"/>
      <c r="DA124" s="56"/>
      <c r="DB124" s="56"/>
      <c r="DC124" s="56"/>
      <c r="DD124" s="56"/>
      <c r="DE124" s="56"/>
      <c r="DF124" s="56"/>
      <c r="DG124" s="56"/>
      <c r="DH124" s="56"/>
      <c r="DI124" s="56"/>
      <c r="DJ124" s="56"/>
      <c r="DK124" s="56"/>
      <c r="DL124" s="56"/>
      <c r="DM124" s="56"/>
      <c r="DN124" s="56"/>
      <c r="DO124" s="56"/>
      <c r="DP124" s="56"/>
      <c r="DQ124" s="56"/>
      <c r="DR124" s="56"/>
      <c r="DS124" s="56"/>
      <c r="DT124" s="56"/>
      <c r="DU124" s="56"/>
      <c r="DV124" s="56"/>
      <c r="DW124" s="56"/>
      <c r="DX124" s="56"/>
      <c r="DY124" s="56"/>
      <c r="DZ124" s="56"/>
      <c r="EA124" s="56"/>
      <c r="EB124" s="56"/>
      <c r="EC124" s="56"/>
      <c r="ED124" s="56"/>
      <c r="EE124" s="56"/>
      <c r="EF124" s="56"/>
      <c r="EG124" s="56"/>
      <c r="EH124" s="56"/>
      <c r="EI124" s="56"/>
      <c r="EJ124" s="56"/>
      <c r="EK124" s="56"/>
      <c r="EL124" s="56"/>
      <c r="EM124" s="56"/>
      <c r="EN124" s="56"/>
      <c r="EO124" s="56"/>
      <c r="EP124" s="56"/>
      <c r="EQ124" s="56"/>
      <c r="ER124" s="56"/>
      <c r="ES124" s="56"/>
      <c r="ET124" s="56"/>
      <c r="EU124" s="56"/>
      <c r="EV124" s="56"/>
      <c r="EW124" s="56"/>
      <c r="EX124" s="56"/>
      <c r="EY124" s="56"/>
      <c r="EZ124" s="56"/>
      <c r="FA124" s="56"/>
      <c r="FB124" s="56"/>
      <c r="FC124" s="56"/>
    </row>
    <row r="125" spans="1:159" s="57" customFormat="1" ht="27.6" x14ac:dyDescent="0.25">
      <c r="A125" s="20" t="s">
        <v>673</v>
      </c>
      <c r="B125" s="18" t="s">
        <v>235</v>
      </c>
      <c r="C125" s="49" t="s">
        <v>235</v>
      </c>
      <c r="D125" s="50" t="s">
        <v>236</v>
      </c>
      <c r="E125" s="29" t="s">
        <v>39</v>
      </c>
      <c r="F125" s="29" t="s">
        <v>281</v>
      </c>
      <c r="G125" s="29" t="s">
        <v>282</v>
      </c>
      <c r="H125" s="29" t="s">
        <v>287</v>
      </c>
      <c r="I125" s="51" t="s">
        <v>288</v>
      </c>
      <c r="J125" s="30" t="s">
        <v>289</v>
      </c>
      <c r="K125" s="31" t="s">
        <v>290</v>
      </c>
      <c r="L125" s="52" t="s">
        <v>54</v>
      </c>
      <c r="M125" s="49" t="s">
        <v>54</v>
      </c>
      <c r="N125" s="12" t="s">
        <v>241</v>
      </c>
      <c r="O125" s="12">
        <v>7</v>
      </c>
      <c r="P125" s="53">
        <f t="shared" si="4"/>
        <v>400</v>
      </c>
      <c r="Q125" s="49" t="s">
        <v>52</v>
      </c>
      <c r="R125" s="90">
        <v>2800</v>
      </c>
      <c r="S125" s="54">
        <v>0</v>
      </c>
      <c r="T125" s="54">
        <v>0</v>
      </c>
      <c r="U125" s="53">
        <v>0</v>
      </c>
      <c r="V125" s="54">
        <v>0</v>
      </c>
      <c r="W125" s="54">
        <v>0</v>
      </c>
      <c r="X125" s="32">
        <v>0</v>
      </c>
      <c r="Y125" s="32">
        <v>0</v>
      </c>
      <c r="Z125" s="32">
        <v>0</v>
      </c>
      <c r="AA125" s="19">
        <v>2800</v>
      </c>
      <c r="AB125" s="54">
        <v>0</v>
      </c>
      <c r="AC125" s="31">
        <v>0</v>
      </c>
      <c r="AD125" s="31">
        <v>0</v>
      </c>
      <c r="AE125" s="56"/>
      <c r="AF125" s="56"/>
      <c r="AG125" s="56"/>
      <c r="AH125" s="56"/>
      <c r="AI125" s="56"/>
      <c r="AJ125" s="56"/>
      <c r="AK125" s="56"/>
      <c r="AL125" s="56"/>
      <c r="AM125" s="56"/>
      <c r="AN125" s="56"/>
      <c r="AO125" s="56"/>
      <c r="AP125" s="56"/>
      <c r="AQ125" s="56"/>
      <c r="AR125" s="56"/>
      <c r="AS125" s="56"/>
      <c r="AT125" s="56"/>
      <c r="AU125" s="56"/>
      <c r="AV125" s="56"/>
      <c r="AW125" s="56"/>
      <c r="AX125" s="56"/>
      <c r="AY125" s="56"/>
      <c r="AZ125" s="56"/>
      <c r="BA125" s="56"/>
      <c r="BB125" s="56"/>
      <c r="BC125" s="56"/>
      <c r="BD125" s="56"/>
      <c r="BE125" s="56"/>
      <c r="BF125" s="56"/>
      <c r="BG125" s="56"/>
      <c r="BH125" s="56"/>
      <c r="BI125" s="56"/>
      <c r="BJ125" s="56"/>
      <c r="BK125" s="56"/>
      <c r="BL125" s="56"/>
      <c r="BM125" s="56"/>
      <c r="BN125" s="56"/>
      <c r="BO125" s="56"/>
      <c r="BP125" s="56"/>
      <c r="BQ125" s="56"/>
      <c r="BR125" s="56"/>
      <c r="BS125" s="56"/>
      <c r="BT125" s="56"/>
      <c r="BU125" s="56"/>
      <c r="BV125" s="56"/>
      <c r="BW125" s="56"/>
      <c r="BX125" s="56"/>
      <c r="BY125" s="56"/>
      <c r="BZ125" s="56"/>
      <c r="CA125" s="56"/>
      <c r="CB125" s="56"/>
      <c r="CC125" s="56"/>
      <c r="CD125" s="56"/>
      <c r="CE125" s="56"/>
      <c r="CF125" s="56"/>
      <c r="CG125" s="56"/>
      <c r="CH125" s="56"/>
      <c r="CI125" s="56"/>
      <c r="CJ125" s="56"/>
      <c r="CK125" s="56"/>
      <c r="CL125" s="56"/>
      <c r="CM125" s="56"/>
      <c r="CN125" s="56"/>
      <c r="CO125" s="56"/>
      <c r="CP125" s="56"/>
      <c r="CQ125" s="56"/>
      <c r="CR125" s="56"/>
      <c r="CS125" s="56"/>
      <c r="CT125" s="56"/>
      <c r="CU125" s="56"/>
      <c r="CV125" s="56"/>
      <c r="CW125" s="56"/>
      <c r="CX125" s="56"/>
      <c r="CY125" s="56"/>
      <c r="CZ125" s="56"/>
      <c r="DA125" s="56"/>
      <c r="DB125" s="56"/>
      <c r="DC125" s="56"/>
      <c r="DD125" s="56"/>
      <c r="DE125" s="56"/>
      <c r="DF125" s="56"/>
      <c r="DG125" s="56"/>
      <c r="DH125" s="56"/>
      <c r="DI125" s="56"/>
      <c r="DJ125" s="56"/>
      <c r="DK125" s="56"/>
      <c r="DL125" s="56"/>
      <c r="DM125" s="56"/>
      <c r="DN125" s="56"/>
      <c r="DO125" s="56"/>
      <c r="DP125" s="56"/>
      <c r="DQ125" s="56"/>
      <c r="DR125" s="56"/>
      <c r="DS125" s="56"/>
      <c r="DT125" s="56"/>
      <c r="DU125" s="56"/>
      <c r="DV125" s="56"/>
      <c r="DW125" s="56"/>
      <c r="DX125" s="56"/>
      <c r="DY125" s="56"/>
      <c r="DZ125" s="56"/>
      <c r="EA125" s="56"/>
      <c r="EB125" s="56"/>
      <c r="EC125" s="56"/>
      <c r="ED125" s="56"/>
      <c r="EE125" s="56"/>
      <c r="EF125" s="56"/>
      <c r="EG125" s="56"/>
      <c r="EH125" s="56"/>
      <c r="EI125" s="56"/>
      <c r="EJ125" s="56"/>
      <c r="EK125" s="56"/>
      <c r="EL125" s="56"/>
      <c r="EM125" s="56"/>
      <c r="EN125" s="56"/>
      <c r="EO125" s="56"/>
      <c r="EP125" s="56"/>
      <c r="EQ125" s="56"/>
      <c r="ER125" s="56"/>
      <c r="ES125" s="56"/>
      <c r="ET125" s="56"/>
      <c r="EU125" s="56"/>
      <c r="EV125" s="56"/>
      <c r="EW125" s="56"/>
      <c r="EX125" s="56"/>
      <c r="EY125" s="56"/>
      <c r="EZ125" s="56"/>
      <c r="FA125" s="56"/>
      <c r="FB125" s="56"/>
      <c r="FC125" s="56"/>
    </row>
    <row r="126" spans="1:159" s="57" customFormat="1" x14ac:dyDescent="0.25">
      <c r="A126" s="20" t="s">
        <v>673</v>
      </c>
      <c r="B126" s="18" t="s">
        <v>235</v>
      </c>
      <c r="C126" s="49" t="s">
        <v>235</v>
      </c>
      <c r="D126" s="50" t="s">
        <v>236</v>
      </c>
      <c r="E126" s="29" t="s">
        <v>39</v>
      </c>
      <c r="F126" s="29" t="s">
        <v>281</v>
      </c>
      <c r="G126" s="29" t="s">
        <v>282</v>
      </c>
      <c r="H126" s="29" t="s">
        <v>291</v>
      </c>
      <c r="I126" s="51" t="s">
        <v>107</v>
      </c>
      <c r="J126" s="30" t="s">
        <v>292</v>
      </c>
      <c r="K126" s="31" t="s">
        <v>293</v>
      </c>
      <c r="L126" s="52" t="s">
        <v>54</v>
      </c>
      <c r="M126" s="49" t="s">
        <v>54</v>
      </c>
      <c r="N126" s="12" t="s">
        <v>241</v>
      </c>
      <c r="O126" s="12">
        <v>4</v>
      </c>
      <c r="P126" s="53">
        <f t="shared" si="4"/>
        <v>910.41</v>
      </c>
      <c r="Q126" s="49" t="s">
        <v>52</v>
      </c>
      <c r="R126" s="90">
        <v>3641.64</v>
      </c>
      <c r="S126" s="54">
        <v>0</v>
      </c>
      <c r="T126" s="54">
        <v>0</v>
      </c>
      <c r="U126" s="53">
        <v>0</v>
      </c>
      <c r="V126" s="54">
        <v>0</v>
      </c>
      <c r="W126" s="54">
        <v>0</v>
      </c>
      <c r="X126" s="32">
        <v>0</v>
      </c>
      <c r="Y126" s="32">
        <v>0</v>
      </c>
      <c r="Z126" s="32">
        <v>0</v>
      </c>
      <c r="AA126" s="19">
        <v>3641.64</v>
      </c>
      <c r="AB126" s="54">
        <v>0</v>
      </c>
      <c r="AC126" s="31">
        <v>0</v>
      </c>
      <c r="AD126" s="31">
        <v>0</v>
      </c>
      <c r="AE126" s="56"/>
      <c r="AF126" s="56"/>
      <c r="AG126" s="56"/>
      <c r="AH126" s="56"/>
      <c r="AI126" s="56"/>
      <c r="AJ126" s="56"/>
      <c r="AK126" s="56"/>
      <c r="AL126" s="56"/>
      <c r="AM126" s="56"/>
      <c r="AN126" s="56"/>
      <c r="AO126" s="56"/>
      <c r="AP126" s="56"/>
      <c r="AQ126" s="56"/>
      <c r="AR126" s="56"/>
      <c r="AS126" s="56"/>
      <c r="AT126" s="56"/>
      <c r="AU126" s="56"/>
      <c r="AV126" s="56"/>
      <c r="AW126" s="56"/>
      <c r="AX126" s="56"/>
      <c r="AY126" s="56"/>
      <c r="AZ126" s="56"/>
      <c r="BA126" s="56"/>
      <c r="BB126" s="56"/>
      <c r="BC126" s="56"/>
      <c r="BD126" s="56"/>
      <c r="BE126" s="56"/>
      <c r="BF126" s="56"/>
      <c r="BG126" s="56"/>
      <c r="BH126" s="56"/>
      <c r="BI126" s="56"/>
      <c r="BJ126" s="56"/>
      <c r="BK126" s="56"/>
      <c r="BL126" s="56"/>
      <c r="BM126" s="56"/>
      <c r="BN126" s="56"/>
      <c r="BO126" s="56"/>
      <c r="BP126" s="56"/>
      <c r="BQ126" s="56"/>
      <c r="BR126" s="56"/>
      <c r="BS126" s="56"/>
      <c r="BT126" s="56"/>
      <c r="BU126" s="56"/>
      <c r="BV126" s="56"/>
      <c r="BW126" s="56"/>
      <c r="BX126" s="56"/>
      <c r="BY126" s="56"/>
      <c r="BZ126" s="56"/>
      <c r="CA126" s="56"/>
      <c r="CB126" s="56"/>
      <c r="CC126" s="56"/>
      <c r="CD126" s="56"/>
      <c r="CE126" s="56"/>
      <c r="CF126" s="56"/>
      <c r="CG126" s="56"/>
      <c r="CH126" s="56"/>
      <c r="CI126" s="56"/>
      <c r="CJ126" s="56"/>
      <c r="CK126" s="56"/>
      <c r="CL126" s="56"/>
      <c r="CM126" s="56"/>
      <c r="CN126" s="56"/>
      <c r="CO126" s="56"/>
      <c r="CP126" s="56"/>
      <c r="CQ126" s="56"/>
      <c r="CR126" s="56"/>
      <c r="CS126" s="56"/>
      <c r="CT126" s="56"/>
      <c r="CU126" s="56"/>
      <c r="CV126" s="56"/>
      <c r="CW126" s="56"/>
      <c r="CX126" s="56"/>
      <c r="CY126" s="56"/>
      <c r="CZ126" s="56"/>
      <c r="DA126" s="56"/>
      <c r="DB126" s="56"/>
      <c r="DC126" s="56"/>
      <c r="DD126" s="56"/>
      <c r="DE126" s="56"/>
      <c r="DF126" s="56"/>
      <c r="DG126" s="56"/>
      <c r="DH126" s="56"/>
      <c r="DI126" s="56"/>
      <c r="DJ126" s="56"/>
      <c r="DK126" s="56"/>
      <c r="DL126" s="56"/>
      <c r="DM126" s="56"/>
      <c r="DN126" s="56"/>
      <c r="DO126" s="56"/>
      <c r="DP126" s="56"/>
      <c r="DQ126" s="56"/>
      <c r="DR126" s="56"/>
      <c r="DS126" s="56"/>
      <c r="DT126" s="56"/>
      <c r="DU126" s="56"/>
      <c r="DV126" s="56"/>
      <c r="DW126" s="56"/>
      <c r="DX126" s="56"/>
      <c r="DY126" s="56"/>
      <c r="DZ126" s="56"/>
      <c r="EA126" s="56"/>
      <c r="EB126" s="56"/>
      <c r="EC126" s="56"/>
      <c r="ED126" s="56"/>
      <c r="EE126" s="56"/>
      <c r="EF126" s="56"/>
      <c r="EG126" s="56"/>
      <c r="EH126" s="56"/>
      <c r="EI126" s="56"/>
      <c r="EJ126" s="56"/>
      <c r="EK126" s="56"/>
      <c r="EL126" s="56"/>
      <c r="EM126" s="56"/>
      <c r="EN126" s="56"/>
      <c r="EO126" s="56"/>
      <c r="EP126" s="56"/>
      <c r="EQ126" s="56"/>
      <c r="ER126" s="56"/>
      <c r="ES126" s="56"/>
      <c r="ET126" s="56"/>
      <c r="EU126" s="56"/>
      <c r="EV126" s="56"/>
      <c r="EW126" s="56"/>
      <c r="EX126" s="56"/>
      <c r="EY126" s="56"/>
      <c r="EZ126" s="56"/>
      <c r="FA126" s="56"/>
      <c r="FB126" s="56"/>
      <c r="FC126" s="56"/>
    </row>
    <row r="127" spans="1:159" s="57" customFormat="1" ht="45.75" customHeight="1" x14ac:dyDescent="0.25">
      <c r="A127" s="20" t="s">
        <v>673</v>
      </c>
      <c r="B127" s="18" t="s">
        <v>235</v>
      </c>
      <c r="C127" s="49" t="s">
        <v>235</v>
      </c>
      <c r="D127" s="50" t="s">
        <v>236</v>
      </c>
      <c r="E127" s="29" t="s">
        <v>33</v>
      </c>
      <c r="F127" s="29" t="s">
        <v>236</v>
      </c>
      <c r="G127" s="29" t="s">
        <v>34</v>
      </c>
      <c r="H127" s="29" t="s">
        <v>294</v>
      </c>
      <c r="I127" s="51" t="s">
        <v>295</v>
      </c>
      <c r="J127" s="30" t="s">
        <v>296</v>
      </c>
      <c r="K127" s="31" t="s">
        <v>297</v>
      </c>
      <c r="L127" s="52" t="s">
        <v>54</v>
      </c>
      <c r="M127" s="49" t="s">
        <v>54</v>
      </c>
      <c r="N127" s="12" t="s">
        <v>241</v>
      </c>
      <c r="O127" s="12">
        <v>1</v>
      </c>
      <c r="P127" s="53">
        <f t="shared" si="4"/>
        <v>7105</v>
      </c>
      <c r="Q127" s="49" t="s">
        <v>52</v>
      </c>
      <c r="R127" s="90">
        <v>7105</v>
      </c>
      <c r="S127" s="54">
        <v>0</v>
      </c>
      <c r="T127" s="54">
        <v>0</v>
      </c>
      <c r="U127" s="53">
        <v>0</v>
      </c>
      <c r="V127" s="54">
        <v>0</v>
      </c>
      <c r="W127" s="54">
        <v>0</v>
      </c>
      <c r="X127" s="32">
        <v>0</v>
      </c>
      <c r="Y127" s="32">
        <v>0</v>
      </c>
      <c r="Z127" s="32">
        <v>0</v>
      </c>
      <c r="AA127" s="19">
        <v>7105</v>
      </c>
      <c r="AB127" s="54">
        <v>0</v>
      </c>
      <c r="AC127" s="31">
        <v>0</v>
      </c>
      <c r="AD127" s="31">
        <v>0</v>
      </c>
      <c r="AE127" s="56"/>
      <c r="AF127" s="56"/>
      <c r="AG127" s="56"/>
      <c r="AH127" s="56"/>
      <c r="AI127" s="56"/>
      <c r="AJ127" s="56"/>
      <c r="AK127" s="56"/>
      <c r="AL127" s="56"/>
      <c r="AM127" s="56"/>
      <c r="AN127" s="56"/>
      <c r="AO127" s="56"/>
      <c r="AP127" s="56"/>
      <c r="AQ127" s="56"/>
      <c r="AR127" s="56"/>
      <c r="AS127" s="56"/>
      <c r="AT127" s="56"/>
      <c r="AU127" s="56"/>
      <c r="AV127" s="56"/>
      <c r="AW127" s="56"/>
      <c r="AX127" s="56"/>
      <c r="AY127" s="56"/>
      <c r="AZ127" s="56"/>
      <c r="BA127" s="56"/>
      <c r="BB127" s="56"/>
      <c r="BC127" s="56"/>
      <c r="BD127" s="56"/>
      <c r="BE127" s="56"/>
      <c r="BF127" s="56"/>
      <c r="BG127" s="56"/>
      <c r="BH127" s="56"/>
      <c r="BI127" s="56"/>
      <c r="BJ127" s="56"/>
      <c r="BK127" s="56"/>
      <c r="BL127" s="56"/>
      <c r="BM127" s="56"/>
      <c r="BN127" s="56"/>
      <c r="BO127" s="56"/>
      <c r="BP127" s="56"/>
      <c r="BQ127" s="56"/>
      <c r="BR127" s="56"/>
      <c r="BS127" s="56"/>
      <c r="BT127" s="56"/>
      <c r="BU127" s="56"/>
      <c r="BV127" s="56"/>
      <c r="BW127" s="56"/>
      <c r="BX127" s="56"/>
      <c r="BY127" s="56"/>
      <c r="BZ127" s="56"/>
      <c r="CA127" s="56"/>
      <c r="CB127" s="56"/>
      <c r="CC127" s="56"/>
      <c r="CD127" s="56"/>
      <c r="CE127" s="56"/>
      <c r="CF127" s="56"/>
      <c r="CG127" s="56"/>
      <c r="CH127" s="56"/>
      <c r="CI127" s="56"/>
      <c r="CJ127" s="56"/>
      <c r="CK127" s="56"/>
      <c r="CL127" s="56"/>
      <c r="CM127" s="56"/>
      <c r="CN127" s="56"/>
      <c r="CO127" s="56"/>
      <c r="CP127" s="56"/>
      <c r="CQ127" s="56"/>
      <c r="CR127" s="56"/>
      <c r="CS127" s="56"/>
      <c r="CT127" s="56"/>
      <c r="CU127" s="56"/>
      <c r="CV127" s="56"/>
      <c r="CW127" s="56"/>
      <c r="CX127" s="56"/>
      <c r="CY127" s="56"/>
      <c r="CZ127" s="56"/>
      <c r="DA127" s="56"/>
      <c r="DB127" s="56"/>
      <c r="DC127" s="56"/>
      <c r="DD127" s="56"/>
      <c r="DE127" s="56"/>
      <c r="DF127" s="56"/>
      <c r="DG127" s="56"/>
      <c r="DH127" s="56"/>
      <c r="DI127" s="56"/>
      <c r="DJ127" s="56"/>
      <c r="DK127" s="56"/>
      <c r="DL127" s="56"/>
      <c r="DM127" s="56"/>
      <c r="DN127" s="56"/>
      <c r="DO127" s="56"/>
      <c r="DP127" s="56"/>
      <c r="DQ127" s="56"/>
      <c r="DR127" s="56"/>
      <c r="DS127" s="56"/>
      <c r="DT127" s="56"/>
      <c r="DU127" s="56"/>
      <c r="DV127" s="56"/>
      <c r="DW127" s="56"/>
      <c r="DX127" s="56"/>
      <c r="DY127" s="56"/>
      <c r="DZ127" s="56"/>
      <c r="EA127" s="56"/>
      <c r="EB127" s="56"/>
      <c r="EC127" s="56"/>
      <c r="ED127" s="56"/>
      <c r="EE127" s="56"/>
      <c r="EF127" s="56"/>
      <c r="EG127" s="56"/>
      <c r="EH127" s="56"/>
      <c r="EI127" s="56"/>
      <c r="EJ127" s="56"/>
      <c r="EK127" s="56"/>
      <c r="EL127" s="56"/>
      <c r="EM127" s="56"/>
      <c r="EN127" s="56"/>
      <c r="EO127" s="56"/>
      <c r="EP127" s="56"/>
      <c r="EQ127" s="56"/>
      <c r="ER127" s="56"/>
      <c r="ES127" s="56"/>
      <c r="ET127" s="56"/>
      <c r="EU127" s="56"/>
      <c r="EV127" s="56"/>
      <c r="EW127" s="56"/>
      <c r="EX127" s="56"/>
      <c r="EY127" s="56"/>
      <c r="EZ127" s="56"/>
      <c r="FA127" s="56"/>
      <c r="FB127" s="56"/>
      <c r="FC127" s="56"/>
    </row>
    <row r="128" spans="1:159" s="57" customFormat="1" ht="27.6" x14ac:dyDescent="0.25">
      <c r="A128" s="20" t="s">
        <v>673</v>
      </c>
      <c r="B128" s="18" t="s">
        <v>235</v>
      </c>
      <c r="C128" s="49" t="s">
        <v>235</v>
      </c>
      <c r="D128" s="50" t="s">
        <v>236</v>
      </c>
      <c r="E128" s="29" t="s">
        <v>33</v>
      </c>
      <c r="F128" s="29" t="s">
        <v>236</v>
      </c>
      <c r="G128" s="29" t="s">
        <v>34</v>
      </c>
      <c r="H128" s="29" t="s">
        <v>294</v>
      </c>
      <c r="I128" s="51" t="s">
        <v>295</v>
      </c>
      <c r="J128" s="30" t="s">
        <v>298</v>
      </c>
      <c r="K128" s="31" t="s">
        <v>299</v>
      </c>
      <c r="L128" s="52" t="s">
        <v>54</v>
      </c>
      <c r="M128" s="49" t="s">
        <v>54</v>
      </c>
      <c r="N128" s="12" t="s">
        <v>241</v>
      </c>
      <c r="O128" s="12">
        <v>1</v>
      </c>
      <c r="P128" s="53">
        <f t="shared" si="4"/>
        <v>3650</v>
      </c>
      <c r="Q128" s="49" t="s">
        <v>52</v>
      </c>
      <c r="R128" s="90">
        <v>3650</v>
      </c>
      <c r="S128" s="54">
        <v>0</v>
      </c>
      <c r="T128" s="54">
        <v>0</v>
      </c>
      <c r="U128" s="53">
        <v>0</v>
      </c>
      <c r="V128" s="54">
        <v>0</v>
      </c>
      <c r="W128" s="54">
        <v>0</v>
      </c>
      <c r="X128" s="32">
        <v>0</v>
      </c>
      <c r="Y128" s="32">
        <v>0</v>
      </c>
      <c r="Z128" s="32">
        <v>0</v>
      </c>
      <c r="AA128" s="19">
        <v>3650</v>
      </c>
      <c r="AB128" s="54">
        <v>0</v>
      </c>
      <c r="AC128" s="31">
        <v>0</v>
      </c>
      <c r="AD128" s="31">
        <v>0</v>
      </c>
      <c r="AE128" s="56"/>
      <c r="AF128" s="56"/>
      <c r="AG128" s="56"/>
      <c r="AH128" s="56"/>
      <c r="AI128" s="56"/>
      <c r="AJ128" s="56"/>
      <c r="AK128" s="56"/>
      <c r="AL128" s="56"/>
      <c r="AM128" s="56"/>
      <c r="AN128" s="56"/>
      <c r="AO128" s="56"/>
      <c r="AP128" s="56"/>
      <c r="AQ128" s="56"/>
      <c r="AR128" s="56"/>
      <c r="AS128" s="56"/>
      <c r="AT128" s="56"/>
      <c r="AU128" s="56"/>
      <c r="AV128" s="56"/>
      <c r="AW128" s="56"/>
      <c r="AX128" s="56"/>
      <c r="AY128" s="56"/>
      <c r="AZ128" s="56"/>
      <c r="BA128" s="56"/>
      <c r="BB128" s="56"/>
      <c r="BC128" s="56"/>
      <c r="BD128" s="56"/>
      <c r="BE128" s="56"/>
      <c r="BF128" s="56"/>
      <c r="BG128" s="56"/>
      <c r="BH128" s="56"/>
      <c r="BI128" s="56"/>
      <c r="BJ128" s="56"/>
      <c r="BK128" s="56"/>
      <c r="BL128" s="56"/>
      <c r="BM128" s="56"/>
      <c r="BN128" s="56"/>
      <c r="BO128" s="56"/>
      <c r="BP128" s="56"/>
      <c r="BQ128" s="56"/>
      <c r="BR128" s="56"/>
      <c r="BS128" s="56"/>
      <c r="BT128" s="56"/>
      <c r="BU128" s="56"/>
      <c r="BV128" s="56"/>
      <c r="BW128" s="56"/>
      <c r="BX128" s="56"/>
      <c r="BY128" s="56"/>
      <c r="BZ128" s="56"/>
      <c r="CA128" s="56"/>
      <c r="CB128" s="56"/>
      <c r="CC128" s="56"/>
      <c r="CD128" s="56"/>
      <c r="CE128" s="56"/>
      <c r="CF128" s="56"/>
      <c r="CG128" s="56"/>
      <c r="CH128" s="56"/>
      <c r="CI128" s="56"/>
      <c r="CJ128" s="56"/>
      <c r="CK128" s="56"/>
      <c r="CL128" s="56"/>
      <c r="CM128" s="56"/>
      <c r="CN128" s="56"/>
      <c r="CO128" s="56"/>
      <c r="CP128" s="56"/>
      <c r="CQ128" s="56"/>
      <c r="CR128" s="56"/>
      <c r="CS128" s="56"/>
      <c r="CT128" s="56"/>
      <c r="CU128" s="56"/>
      <c r="CV128" s="56"/>
      <c r="CW128" s="56"/>
      <c r="CX128" s="56"/>
      <c r="CY128" s="56"/>
      <c r="CZ128" s="56"/>
      <c r="DA128" s="56"/>
      <c r="DB128" s="56"/>
      <c r="DC128" s="56"/>
      <c r="DD128" s="56"/>
      <c r="DE128" s="56"/>
      <c r="DF128" s="56"/>
      <c r="DG128" s="56"/>
      <c r="DH128" s="56"/>
      <c r="DI128" s="56"/>
      <c r="DJ128" s="56"/>
      <c r="DK128" s="56"/>
      <c r="DL128" s="56"/>
      <c r="DM128" s="56"/>
      <c r="DN128" s="56"/>
      <c r="DO128" s="56"/>
      <c r="DP128" s="56"/>
      <c r="DQ128" s="56"/>
      <c r="DR128" s="56"/>
      <c r="DS128" s="56"/>
      <c r="DT128" s="56"/>
      <c r="DU128" s="56"/>
      <c r="DV128" s="56"/>
      <c r="DW128" s="56"/>
      <c r="DX128" s="56"/>
      <c r="DY128" s="56"/>
      <c r="DZ128" s="56"/>
      <c r="EA128" s="56"/>
      <c r="EB128" s="56"/>
      <c r="EC128" s="56"/>
      <c r="ED128" s="56"/>
      <c r="EE128" s="56"/>
      <c r="EF128" s="56"/>
      <c r="EG128" s="56"/>
      <c r="EH128" s="56"/>
      <c r="EI128" s="56"/>
      <c r="EJ128" s="56"/>
      <c r="EK128" s="56"/>
      <c r="EL128" s="56"/>
      <c r="EM128" s="56"/>
      <c r="EN128" s="56"/>
      <c r="EO128" s="56"/>
      <c r="EP128" s="56"/>
      <c r="EQ128" s="56"/>
      <c r="ER128" s="56"/>
      <c r="ES128" s="56"/>
      <c r="ET128" s="56"/>
      <c r="EU128" s="56"/>
      <c r="EV128" s="56"/>
      <c r="EW128" s="56"/>
      <c r="EX128" s="56"/>
      <c r="EY128" s="56"/>
      <c r="EZ128" s="56"/>
      <c r="FA128" s="56"/>
      <c r="FB128" s="56"/>
      <c r="FC128" s="56"/>
    </row>
    <row r="129" spans="1:159" s="57" customFormat="1" ht="27.6" x14ac:dyDescent="0.25">
      <c r="A129" s="20" t="s">
        <v>673</v>
      </c>
      <c r="B129" s="18" t="s">
        <v>235</v>
      </c>
      <c r="C129" s="49" t="s">
        <v>235</v>
      </c>
      <c r="D129" s="50" t="s">
        <v>236</v>
      </c>
      <c r="E129" s="29" t="s">
        <v>39</v>
      </c>
      <c r="F129" s="29" t="s">
        <v>281</v>
      </c>
      <c r="G129" s="29" t="s">
        <v>282</v>
      </c>
      <c r="H129" s="29" t="s">
        <v>294</v>
      </c>
      <c r="I129" s="51" t="s">
        <v>295</v>
      </c>
      <c r="J129" s="30" t="s">
        <v>300</v>
      </c>
      <c r="K129" s="31" t="s">
        <v>301</v>
      </c>
      <c r="L129" s="52" t="s">
        <v>54</v>
      </c>
      <c r="M129" s="49" t="s">
        <v>54</v>
      </c>
      <c r="N129" s="12" t="s">
        <v>241</v>
      </c>
      <c r="O129" s="12">
        <v>5</v>
      </c>
      <c r="P129" s="53">
        <f t="shared" si="4"/>
        <v>1809</v>
      </c>
      <c r="Q129" s="49" t="s">
        <v>52</v>
      </c>
      <c r="R129" s="90">
        <v>9045</v>
      </c>
      <c r="S129" s="54">
        <v>0</v>
      </c>
      <c r="T129" s="54">
        <v>0</v>
      </c>
      <c r="U129" s="53">
        <v>0</v>
      </c>
      <c r="V129" s="54">
        <v>0</v>
      </c>
      <c r="W129" s="54">
        <v>0</v>
      </c>
      <c r="X129" s="32">
        <v>0</v>
      </c>
      <c r="Y129" s="32">
        <v>0</v>
      </c>
      <c r="Z129" s="32">
        <v>0</v>
      </c>
      <c r="AA129" s="19">
        <v>9045</v>
      </c>
      <c r="AB129" s="54">
        <v>0</v>
      </c>
      <c r="AC129" s="31">
        <v>0</v>
      </c>
      <c r="AD129" s="31">
        <v>0</v>
      </c>
      <c r="AE129" s="56"/>
      <c r="AF129" s="56"/>
      <c r="AG129" s="56"/>
      <c r="AH129" s="56"/>
      <c r="AI129" s="56"/>
      <c r="AJ129" s="56"/>
      <c r="AK129" s="56"/>
      <c r="AL129" s="56"/>
      <c r="AM129" s="56"/>
      <c r="AN129" s="56"/>
      <c r="AO129" s="56"/>
      <c r="AP129" s="56"/>
      <c r="AQ129" s="56"/>
      <c r="AR129" s="56"/>
      <c r="AS129" s="56"/>
      <c r="AT129" s="56"/>
      <c r="AU129" s="56"/>
      <c r="AV129" s="56"/>
      <c r="AW129" s="56"/>
      <c r="AX129" s="56"/>
      <c r="AY129" s="56"/>
      <c r="AZ129" s="56"/>
      <c r="BA129" s="56"/>
      <c r="BB129" s="56"/>
      <c r="BC129" s="56"/>
      <c r="BD129" s="56"/>
      <c r="BE129" s="56"/>
      <c r="BF129" s="56"/>
      <c r="BG129" s="56"/>
      <c r="BH129" s="56"/>
      <c r="BI129" s="56"/>
      <c r="BJ129" s="56"/>
      <c r="BK129" s="56"/>
      <c r="BL129" s="56"/>
      <c r="BM129" s="56"/>
      <c r="BN129" s="56"/>
      <c r="BO129" s="56"/>
      <c r="BP129" s="56"/>
      <c r="BQ129" s="56"/>
      <c r="BR129" s="56"/>
      <c r="BS129" s="56"/>
      <c r="BT129" s="56"/>
      <c r="BU129" s="56"/>
      <c r="BV129" s="56"/>
      <c r="BW129" s="56"/>
      <c r="BX129" s="56"/>
      <c r="BY129" s="56"/>
      <c r="BZ129" s="56"/>
      <c r="CA129" s="56"/>
      <c r="CB129" s="56"/>
      <c r="CC129" s="56"/>
      <c r="CD129" s="56"/>
      <c r="CE129" s="56"/>
      <c r="CF129" s="56"/>
      <c r="CG129" s="56"/>
      <c r="CH129" s="56"/>
      <c r="CI129" s="56"/>
      <c r="CJ129" s="56"/>
      <c r="CK129" s="56"/>
      <c r="CL129" s="56"/>
      <c r="CM129" s="56"/>
      <c r="CN129" s="56"/>
      <c r="CO129" s="56"/>
      <c r="CP129" s="56"/>
      <c r="CQ129" s="56"/>
      <c r="CR129" s="56"/>
      <c r="CS129" s="56"/>
      <c r="CT129" s="56"/>
      <c r="CU129" s="56"/>
      <c r="CV129" s="56"/>
      <c r="CW129" s="56"/>
      <c r="CX129" s="56"/>
      <c r="CY129" s="56"/>
      <c r="CZ129" s="56"/>
      <c r="DA129" s="56"/>
      <c r="DB129" s="56"/>
      <c r="DC129" s="56"/>
      <c r="DD129" s="56"/>
      <c r="DE129" s="56"/>
      <c r="DF129" s="56"/>
      <c r="DG129" s="56"/>
      <c r="DH129" s="56"/>
      <c r="DI129" s="56"/>
      <c r="DJ129" s="56"/>
      <c r="DK129" s="56"/>
      <c r="DL129" s="56"/>
      <c r="DM129" s="56"/>
      <c r="DN129" s="56"/>
      <c r="DO129" s="56"/>
      <c r="DP129" s="56"/>
      <c r="DQ129" s="56"/>
      <c r="DR129" s="56"/>
      <c r="DS129" s="56"/>
      <c r="DT129" s="56"/>
      <c r="DU129" s="56"/>
      <c r="DV129" s="56"/>
      <c r="DW129" s="56"/>
      <c r="DX129" s="56"/>
      <c r="DY129" s="56"/>
      <c r="DZ129" s="56"/>
      <c r="EA129" s="56"/>
      <c r="EB129" s="56"/>
      <c r="EC129" s="56"/>
      <c r="ED129" s="56"/>
      <c r="EE129" s="56"/>
      <c r="EF129" s="56"/>
      <c r="EG129" s="56"/>
      <c r="EH129" s="56"/>
      <c r="EI129" s="56"/>
      <c r="EJ129" s="56"/>
      <c r="EK129" s="56"/>
      <c r="EL129" s="56"/>
      <c r="EM129" s="56"/>
      <c r="EN129" s="56"/>
      <c r="EO129" s="56"/>
      <c r="EP129" s="56"/>
      <c r="EQ129" s="56"/>
      <c r="ER129" s="56"/>
      <c r="ES129" s="56"/>
      <c r="ET129" s="56"/>
      <c r="EU129" s="56"/>
      <c r="EV129" s="56"/>
      <c r="EW129" s="56"/>
      <c r="EX129" s="56"/>
      <c r="EY129" s="56"/>
      <c r="EZ129" s="56"/>
      <c r="FA129" s="56"/>
      <c r="FB129" s="56"/>
      <c r="FC129" s="56"/>
    </row>
    <row r="130" spans="1:159" s="57" customFormat="1" ht="27.6" x14ac:dyDescent="0.25">
      <c r="A130" s="20" t="s">
        <v>673</v>
      </c>
      <c r="B130" s="18" t="s">
        <v>235</v>
      </c>
      <c r="C130" s="49" t="s">
        <v>235</v>
      </c>
      <c r="D130" s="50" t="s">
        <v>236</v>
      </c>
      <c r="E130" s="29" t="s">
        <v>33</v>
      </c>
      <c r="F130" s="29" t="s">
        <v>236</v>
      </c>
      <c r="G130" s="29" t="s">
        <v>34</v>
      </c>
      <c r="H130" s="29" t="s">
        <v>302</v>
      </c>
      <c r="I130" s="51" t="s">
        <v>303</v>
      </c>
      <c r="J130" s="30" t="s">
        <v>304</v>
      </c>
      <c r="K130" s="31" t="s">
        <v>305</v>
      </c>
      <c r="L130" s="52" t="s">
        <v>54</v>
      </c>
      <c r="M130" s="49" t="s">
        <v>54</v>
      </c>
      <c r="N130" s="12" t="s">
        <v>241</v>
      </c>
      <c r="O130" s="12">
        <v>14</v>
      </c>
      <c r="P130" s="53">
        <f t="shared" si="4"/>
        <v>120</v>
      </c>
      <c r="Q130" s="49" t="s">
        <v>52</v>
      </c>
      <c r="R130" s="90">
        <v>1680</v>
      </c>
      <c r="S130" s="54">
        <v>0</v>
      </c>
      <c r="T130" s="54">
        <v>0</v>
      </c>
      <c r="U130" s="53">
        <v>0</v>
      </c>
      <c r="V130" s="54">
        <v>0</v>
      </c>
      <c r="W130" s="54">
        <v>0</v>
      </c>
      <c r="X130" s="32">
        <v>0</v>
      </c>
      <c r="Y130" s="32">
        <v>0</v>
      </c>
      <c r="Z130" s="32">
        <v>0</v>
      </c>
      <c r="AA130" s="19">
        <v>1680</v>
      </c>
      <c r="AB130" s="54">
        <v>0</v>
      </c>
      <c r="AC130" s="31">
        <v>0</v>
      </c>
      <c r="AD130" s="31">
        <v>0</v>
      </c>
      <c r="AE130" s="56"/>
      <c r="AF130" s="56"/>
      <c r="AG130" s="56"/>
      <c r="AH130" s="56"/>
      <c r="AI130" s="56"/>
      <c r="AJ130" s="56"/>
      <c r="AK130" s="56"/>
      <c r="AL130" s="56"/>
      <c r="AM130" s="56"/>
      <c r="AN130" s="56"/>
      <c r="AO130" s="56"/>
      <c r="AP130" s="56"/>
      <c r="AQ130" s="56"/>
      <c r="AR130" s="56"/>
      <c r="AS130" s="56"/>
      <c r="AT130" s="56"/>
      <c r="AU130" s="56"/>
      <c r="AV130" s="56"/>
      <c r="AW130" s="56"/>
      <c r="AX130" s="56"/>
      <c r="AY130" s="56"/>
      <c r="AZ130" s="56"/>
      <c r="BA130" s="56"/>
      <c r="BB130" s="56"/>
      <c r="BC130" s="56"/>
      <c r="BD130" s="56"/>
      <c r="BE130" s="56"/>
      <c r="BF130" s="56"/>
      <c r="BG130" s="56"/>
      <c r="BH130" s="56"/>
      <c r="BI130" s="56"/>
      <c r="BJ130" s="56"/>
      <c r="BK130" s="56"/>
      <c r="BL130" s="56"/>
      <c r="BM130" s="56"/>
      <c r="BN130" s="56"/>
      <c r="BO130" s="56"/>
      <c r="BP130" s="56"/>
      <c r="BQ130" s="56"/>
      <c r="BR130" s="56"/>
      <c r="BS130" s="56"/>
      <c r="BT130" s="56"/>
      <c r="BU130" s="56"/>
      <c r="BV130" s="56"/>
      <c r="BW130" s="56"/>
      <c r="BX130" s="56"/>
      <c r="BY130" s="56"/>
      <c r="BZ130" s="56"/>
      <c r="CA130" s="56"/>
      <c r="CB130" s="56"/>
      <c r="CC130" s="56"/>
      <c r="CD130" s="56"/>
      <c r="CE130" s="56"/>
      <c r="CF130" s="56"/>
      <c r="CG130" s="56"/>
      <c r="CH130" s="56"/>
      <c r="CI130" s="56"/>
      <c r="CJ130" s="56"/>
      <c r="CK130" s="56"/>
      <c r="CL130" s="56"/>
      <c r="CM130" s="56"/>
      <c r="CN130" s="56"/>
      <c r="CO130" s="56"/>
      <c r="CP130" s="56"/>
      <c r="CQ130" s="56"/>
      <c r="CR130" s="56"/>
      <c r="CS130" s="56"/>
      <c r="CT130" s="56"/>
      <c r="CU130" s="56"/>
      <c r="CV130" s="56"/>
      <c r="CW130" s="56"/>
      <c r="CX130" s="56"/>
      <c r="CY130" s="56"/>
      <c r="CZ130" s="56"/>
      <c r="DA130" s="56"/>
      <c r="DB130" s="56"/>
      <c r="DC130" s="56"/>
      <c r="DD130" s="56"/>
      <c r="DE130" s="56"/>
      <c r="DF130" s="56"/>
      <c r="DG130" s="56"/>
      <c r="DH130" s="56"/>
      <c r="DI130" s="56"/>
      <c r="DJ130" s="56"/>
      <c r="DK130" s="56"/>
      <c r="DL130" s="56"/>
      <c r="DM130" s="56"/>
      <c r="DN130" s="56"/>
      <c r="DO130" s="56"/>
      <c r="DP130" s="56"/>
      <c r="DQ130" s="56"/>
      <c r="DR130" s="56"/>
      <c r="DS130" s="56"/>
      <c r="DT130" s="56"/>
      <c r="DU130" s="56"/>
      <c r="DV130" s="56"/>
      <c r="DW130" s="56"/>
      <c r="DX130" s="56"/>
      <c r="DY130" s="56"/>
      <c r="DZ130" s="56"/>
      <c r="EA130" s="56"/>
      <c r="EB130" s="56"/>
      <c r="EC130" s="56"/>
      <c r="ED130" s="56"/>
      <c r="EE130" s="56"/>
      <c r="EF130" s="56"/>
      <c r="EG130" s="56"/>
      <c r="EH130" s="56"/>
      <c r="EI130" s="56"/>
      <c r="EJ130" s="56"/>
      <c r="EK130" s="56"/>
      <c r="EL130" s="56"/>
      <c r="EM130" s="56"/>
      <c r="EN130" s="56"/>
      <c r="EO130" s="56"/>
      <c r="EP130" s="56"/>
      <c r="EQ130" s="56"/>
      <c r="ER130" s="56"/>
      <c r="ES130" s="56"/>
      <c r="ET130" s="56"/>
      <c r="EU130" s="56"/>
      <c r="EV130" s="56"/>
      <c r="EW130" s="56"/>
      <c r="EX130" s="56"/>
      <c r="EY130" s="56"/>
      <c r="EZ130" s="56"/>
      <c r="FA130" s="56"/>
      <c r="FB130" s="56"/>
      <c r="FC130" s="56"/>
    </row>
    <row r="131" spans="1:159" s="57" customFormat="1" ht="27.6" x14ac:dyDescent="0.25">
      <c r="A131" s="20" t="s">
        <v>673</v>
      </c>
      <c r="B131" s="18" t="s">
        <v>235</v>
      </c>
      <c r="C131" s="49" t="s">
        <v>235</v>
      </c>
      <c r="D131" s="50" t="s">
        <v>236</v>
      </c>
      <c r="E131" s="29" t="s">
        <v>33</v>
      </c>
      <c r="F131" s="29" t="s">
        <v>236</v>
      </c>
      <c r="G131" s="29" t="s">
        <v>34</v>
      </c>
      <c r="H131" s="29" t="s">
        <v>302</v>
      </c>
      <c r="I131" s="51" t="s">
        <v>303</v>
      </c>
      <c r="J131" s="30" t="s">
        <v>306</v>
      </c>
      <c r="K131" s="31" t="s">
        <v>307</v>
      </c>
      <c r="L131" s="52" t="s">
        <v>54</v>
      </c>
      <c r="M131" s="49" t="s">
        <v>54</v>
      </c>
      <c r="N131" s="12" t="s">
        <v>241</v>
      </c>
      <c r="O131" s="12">
        <v>9</v>
      </c>
      <c r="P131" s="53">
        <f t="shared" si="4"/>
        <v>70</v>
      </c>
      <c r="Q131" s="49" t="s">
        <v>52</v>
      </c>
      <c r="R131" s="90">
        <v>630</v>
      </c>
      <c r="S131" s="54">
        <v>0</v>
      </c>
      <c r="T131" s="54">
        <v>0</v>
      </c>
      <c r="U131" s="53">
        <v>0</v>
      </c>
      <c r="V131" s="54">
        <v>0</v>
      </c>
      <c r="W131" s="54">
        <v>0</v>
      </c>
      <c r="X131" s="32">
        <v>0</v>
      </c>
      <c r="Y131" s="32">
        <v>0</v>
      </c>
      <c r="Z131" s="32">
        <v>0</v>
      </c>
      <c r="AA131" s="19">
        <v>630</v>
      </c>
      <c r="AB131" s="54">
        <v>0</v>
      </c>
      <c r="AC131" s="31">
        <v>0</v>
      </c>
      <c r="AD131" s="31">
        <v>0</v>
      </c>
      <c r="AE131" s="56"/>
      <c r="AF131" s="56"/>
      <c r="AG131" s="56"/>
      <c r="AH131" s="56"/>
      <c r="AI131" s="56"/>
      <c r="AJ131" s="56"/>
      <c r="AK131" s="56"/>
      <c r="AL131" s="56"/>
      <c r="AM131" s="56"/>
      <c r="AN131" s="56"/>
      <c r="AO131" s="56"/>
      <c r="AP131" s="56"/>
      <c r="AQ131" s="56"/>
      <c r="AR131" s="56"/>
      <c r="AS131" s="56"/>
      <c r="AT131" s="56"/>
      <c r="AU131" s="56"/>
      <c r="AV131" s="56"/>
      <c r="AW131" s="56"/>
      <c r="AX131" s="56"/>
      <c r="AY131" s="56"/>
      <c r="AZ131" s="56"/>
      <c r="BA131" s="56"/>
      <c r="BB131" s="56"/>
      <c r="BC131" s="56"/>
      <c r="BD131" s="56"/>
      <c r="BE131" s="56"/>
      <c r="BF131" s="56"/>
      <c r="BG131" s="56"/>
      <c r="BH131" s="56"/>
      <c r="BI131" s="56"/>
      <c r="BJ131" s="56"/>
      <c r="BK131" s="56"/>
      <c r="BL131" s="56"/>
      <c r="BM131" s="56"/>
      <c r="BN131" s="56"/>
      <c r="BO131" s="56"/>
      <c r="BP131" s="56"/>
      <c r="BQ131" s="56"/>
      <c r="BR131" s="56"/>
      <c r="BS131" s="56"/>
      <c r="BT131" s="56"/>
      <c r="BU131" s="56"/>
      <c r="BV131" s="56"/>
      <c r="BW131" s="56"/>
      <c r="BX131" s="56"/>
      <c r="BY131" s="56"/>
      <c r="BZ131" s="56"/>
      <c r="CA131" s="56"/>
      <c r="CB131" s="56"/>
      <c r="CC131" s="56"/>
      <c r="CD131" s="56"/>
      <c r="CE131" s="56"/>
      <c r="CF131" s="56"/>
      <c r="CG131" s="56"/>
      <c r="CH131" s="56"/>
      <c r="CI131" s="56"/>
      <c r="CJ131" s="56"/>
      <c r="CK131" s="56"/>
      <c r="CL131" s="56"/>
      <c r="CM131" s="56"/>
      <c r="CN131" s="56"/>
      <c r="CO131" s="56"/>
      <c r="CP131" s="56"/>
      <c r="CQ131" s="56"/>
      <c r="CR131" s="56"/>
      <c r="CS131" s="56"/>
      <c r="CT131" s="56"/>
      <c r="CU131" s="56"/>
      <c r="CV131" s="56"/>
      <c r="CW131" s="56"/>
      <c r="CX131" s="56"/>
      <c r="CY131" s="56"/>
      <c r="CZ131" s="56"/>
      <c r="DA131" s="56"/>
      <c r="DB131" s="56"/>
      <c r="DC131" s="56"/>
      <c r="DD131" s="56"/>
      <c r="DE131" s="56"/>
      <c r="DF131" s="56"/>
      <c r="DG131" s="56"/>
      <c r="DH131" s="56"/>
      <c r="DI131" s="56"/>
      <c r="DJ131" s="56"/>
      <c r="DK131" s="56"/>
      <c r="DL131" s="56"/>
      <c r="DM131" s="56"/>
      <c r="DN131" s="56"/>
      <c r="DO131" s="56"/>
      <c r="DP131" s="56"/>
      <c r="DQ131" s="56"/>
      <c r="DR131" s="56"/>
      <c r="DS131" s="56"/>
      <c r="DT131" s="56"/>
      <c r="DU131" s="56"/>
      <c r="DV131" s="56"/>
      <c r="DW131" s="56"/>
      <c r="DX131" s="56"/>
      <c r="DY131" s="56"/>
      <c r="DZ131" s="56"/>
      <c r="EA131" s="56"/>
      <c r="EB131" s="56"/>
      <c r="EC131" s="56"/>
      <c r="ED131" s="56"/>
      <c r="EE131" s="56"/>
      <c r="EF131" s="56"/>
      <c r="EG131" s="56"/>
      <c r="EH131" s="56"/>
      <c r="EI131" s="56"/>
      <c r="EJ131" s="56"/>
      <c r="EK131" s="56"/>
      <c r="EL131" s="56"/>
      <c r="EM131" s="56"/>
      <c r="EN131" s="56"/>
      <c r="EO131" s="56"/>
      <c r="EP131" s="56"/>
      <c r="EQ131" s="56"/>
      <c r="ER131" s="56"/>
      <c r="ES131" s="56"/>
      <c r="ET131" s="56"/>
      <c r="EU131" s="56"/>
      <c r="EV131" s="56"/>
      <c r="EW131" s="56"/>
      <c r="EX131" s="56"/>
      <c r="EY131" s="56"/>
      <c r="EZ131" s="56"/>
      <c r="FA131" s="56"/>
      <c r="FB131" s="56"/>
      <c r="FC131" s="56"/>
    </row>
    <row r="132" spans="1:159" s="57" customFormat="1" ht="27.6" x14ac:dyDescent="0.25">
      <c r="A132" s="20" t="s">
        <v>673</v>
      </c>
      <c r="B132" s="18" t="s">
        <v>235</v>
      </c>
      <c r="C132" s="49" t="s">
        <v>235</v>
      </c>
      <c r="D132" s="50" t="s">
        <v>236</v>
      </c>
      <c r="E132" s="29" t="s">
        <v>33</v>
      </c>
      <c r="F132" s="29" t="s">
        <v>236</v>
      </c>
      <c r="G132" s="29" t="s">
        <v>34</v>
      </c>
      <c r="H132" s="29" t="s">
        <v>302</v>
      </c>
      <c r="I132" s="51" t="s">
        <v>303</v>
      </c>
      <c r="J132" s="30" t="s">
        <v>308</v>
      </c>
      <c r="K132" s="31" t="s">
        <v>309</v>
      </c>
      <c r="L132" s="52" t="s">
        <v>54</v>
      </c>
      <c r="M132" s="49" t="s">
        <v>54</v>
      </c>
      <c r="N132" s="12" t="s">
        <v>241</v>
      </c>
      <c r="O132" s="12">
        <v>6</v>
      </c>
      <c r="P132" s="53">
        <f t="shared" si="4"/>
        <v>150</v>
      </c>
      <c r="Q132" s="49" t="s">
        <v>52</v>
      </c>
      <c r="R132" s="90">
        <v>900</v>
      </c>
      <c r="S132" s="54">
        <v>0</v>
      </c>
      <c r="T132" s="54">
        <v>0</v>
      </c>
      <c r="U132" s="53">
        <v>0</v>
      </c>
      <c r="V132" s="54">
        <v>0</v>
      </c>
      <c r="W132" s="54">
        <v>0</v>
      </c>
      <c r="X132" s="32">
        <v>0</v>
      </c>
      <c r="Y132" s="32">
        <v>0</v>
      </c>
      <c r="Z132" s="32">
        <v>0</v>
      </c>
      <c r="AA132" s="19">
        <v>900</v>
      </c>
      <c r="AB132" s="54">
        <v>0</v>
      </c>
      <c r="AC132" s="31">
        <v>0</v>
      </c>
      <c r="AD132" s="31">
        <v>0</v>
      </c>
      <c r="AE132" s="56"/>
      <c r="AF132" s="56"/>
      <c r="AG132" s="56"/>
      <c r="AH132" s="56"/>
      <c r="AI132" s="56"/>
      <c r="AJ132" s="56"/>
      <c r="AK132" s="56"/>
      <c r="AL132" s="56"/>
      <c r="AM132" s="56"/>
      <c r="AN132" s="56"/>
      <c r="AO132" s="56"/>
      <c r="AP132" s="56"/>
      <c r="AQ132" s="56"/>
      <c r="AR132" s="56"/>
      <c r="AS132" s="56"/>
      <c r="AT132" s="56"/>
      <c r="AU132" s="56"/>
      <c r="AV132" s="56"/>
      <c r="AW132" s="56"/>
      <c r="AX132" s="56"/>
      <c r="AY132" s="56"/>
      <c r="AZ132" s="56"/>
      <c r="BA132" s="56"/>
      <c r="BB132" s="56"/>
      <c r="BC132" s="56"/>
      <c r="BD132" s="56"/>
      <c r="BE132" s="56"/>
      <c r="BF132" s="56"/>
      <c r="BG132" s="56"/>
      <c r="BH132" s="56"/>
      <c r="BI132" s="56"/>
      <c r="BJ132" s="56"/>
      <c r="BK132" s="56"/>
      <c r="BL132" s="56"/>
      <c r="BM132" s="56"/>
      <c r="BN132" s="56"/>
      <c r="BO132" s="56"/>
      <c r="BP132" s="56"/>
      <c r="BQ132" s="56"/>
      <c r="BR132" s="56"/>
      <c r="BS132" s="56"/>
      <c r="BT132" s="56"/>
      <c r="BU132" s="56"/>
      <c r="BV132" s="56"/>
      <c r="BW132" s="56"/>
      <c r="BX132" s="56"/>
      <c r="BY132" s="56"/>
      <c r="BZ132" s="56"/>
      <c r="CA132" s="56"/>
      <c r="CB132" s="56"/>
      <c r="CC132" s="56"/>
      <c r="CD132" s="56"/>
      <c r="CE132" s="56"/>
      <c r="CF132" s="56"/>
      <c r="CG132" s="56"/>
      <c r="CH132" s="56"/>
      <c r="CI132" s="56"/>
      <c r="CJ132" s="56"/>
      <c r="CK132" s="56"/>
      <c r="CL132" s="56"/>
      <c r="CM132" s="56"/>
      <c r="CN132" s="56"/>
      <c r="CO132" s="56"/>
      <c r="CP132" s="56"/>
      <c r="CQ132" s="56"/>
      <c r="CR132" s="56"/>
      <c r="CS132" s="56"/>
      <c r="CT132" s="56"/>
      <c r="CU132" s="56"/>
      <c r="CV132" s="56"/>
      <c r="CW132" s="56"/>
      <c r="CX132" s="56"/>
      <c r="CY132" s="56"/>
      <c r="CZ132" s="56"/>
      <c r="DA132" s="56"/>
      <c r="DB132" s="56"/>
      <c r="DC132" s="56"/>
      <c r="DD132" s="56"/>
      <c r="DE132" s="56"/>
      <c r="DF132" s="56"/>
      <c r="DG132" s="56"/>
      <c r="DH132" s="56"/>
      <c r="DI132" s="56"/>
      <c r="DJ132" s="56"/>
      <c r="DK132" s="56"/>
      <c r="DL132" s="56"/>
      <c r="DM132" s="56"/>
      <c r="DN132" s="56"/>
      <c r="DO132" s="56"/>
      <c r="DP132" s="56"/>
      <c r="DQ132" s="56"/>
      <c r="DR132" s="56"/>
      <c r="DS132" s="56"/>
      <c r="DT132" s="56"/>
      <c r="DU132" s="56"/>
      <c r="DV132" s="56"/>
      <c r="DW132" s="56"/>
      <c r="DX132" s="56"/>
      <c r="DY132" s="56"/>
      <c r="DZ132" s="56"/>
      <c r="EA132" s="56"/>
      <c r="EB132" s="56"/>
      <c r="EC132" s="56"/>
      <c r="ED132" s="56"/>
      <c r="EE132" s="56"/>
      <c r="EF132" s="56"/>
      <c r="EG132" s="56"/>
      <c r="EH132" s="56"/>
      <c r="EI132" s="56"/>
      <c r="EJ132" s="56"/>
      <c r="EK132" s="56"/>
      <c r="EL132" s="56"/>
      <c r="EM132" s="56"/>
      <c r="EN132" s="56"/>
      <c r="EO132" s="56"/>
      <c r="EP132" s="56"/>
      <c r="EQ132" s="56"/>
      <c r="ER132" s="56"/>
      <c r="ES132" s="56"/>
      <c r="ET132" s="56"/>
      <c r="EU132" s="56"/>
      <c r="EV132" s="56"/>
      <c r="EW132" s="56"/>
      <c r="EX132" s="56"/>
      <c r="EY132" s="56"/>
      <c r="EZ132" s="56"/>
      <c r="FA132" s="56"/>
      <c r="FB132" s="56"/>
      <c r="FC132" s="56"/>
    </row>
    <row r="133" spans="1:159" s="57" customFormat="1" ht="27.6" x14ac:dyDescent="0.25">
      <c r="A133" s="20" t="s">
        <v>673</v>
      </c>
      <c r="B133" s="18" t="s">
        <v>235</v>
      </c>
      <c r="C133" s="49" t="s">
        <v>235</v>
      </c>
      <c r="D133" s="50" t="s">
        <v>236</v>
      </c>
      <c r="E133" s="29" t="s">
        <v>33</v>
      </c>
      <c r="F133" s="29" t="s">
        <v>236</v>
      </c>
      <c r="G133" s="29" t="s">
        <v>34</v>
      </c>
      <c r="H133" s="29" t="s">
        <v>302</v>
      </c>
      <c r="I133" s="51" t="s">
        <v>303</v>
      </c>
      <c r="J133" s="30" t="s">
        <v>310</v>
      </c>
      <c r="K133" s="31" t="s">
        <v>311</v>
      </c>
      <c r="L133" s="52" t="s">
        <v>54</v>
      </c>
      <c r="M133" s="49" t="s">
        <v>54</v>
      </c>
      <c r="N133" s="12" t="s">
        <v>241</v>
      </c>
      <c r="O133" s="12">
        <v>12</v>
      </c>
      <c r="P133" s="53">
        <f t="shared" si="4"/>
        <v>240</v>
      </c>
      <c r="Q133" s="49" t="s">
        <v>52</v>
      </c>
      <c r="R133" s="90">
        <v>2880</v>
      </c>
      <c r="S133" s="54">
        <v>0</v>
      </c>
      <c r="T133" s="54">
        <v>0</v>
      </c>
      <c r="U133" s="53">
        <v>0</v>
      </c>
      <c r="V133" s="54">
        <v>0</v>
      </c>
      <c r="W133" s="54">
        <v>0</v>
      </c>
      <c r="X133" s="32">
        <v>0</v>
      </c>
      <c r="Y133" s="32">
        <v>0</v>
      </c>
      <c r="Z133" s="32">
        <v>0</v>
      </c>
      <c r="AA133" s="19">
        <v>2880</v>
      </c>
      <c r="AB133" s="54">
        <v>0</v>
      </c>
      <c r="AC133" s="31">
        <v>0</v>
      </c>
      <c r="AD133" s="31">
        <v>0</v>
      </c>
      <c r="AE133" s="56"/>
      <c r="AF133" s="56"/>
      <c r="AG133" s="56"/>
      <c r="AH133" s="56"/>
      <c r="AI133" s="56"/>
      <c r="AJ133" s="56"/>
      <c r="AK133" s="56"/>
      <c r="AL133" s="56"/>
      <c r="AM133" s="56"/>
      <c r="AN133" s="56"/>
      <c r="AO133" s="56"/>
      <c r="AP133" s="56"/>
      <c r="AQ133" s="56"/>
      <c r="AR133" s="56"/>
      <c r="AS133" s="56"/>
      <c r="AT133" s="56"/>
      <c r="AU133" s="56"/>
      <c r="AV133" s="56"/>
      <c r="AW133" s="56"/>
      <c r="AX133" s="56"/>
      <c r="AY133" s="56"/>
      <c r="AZ133" s="56"/>
      <c r="BA133" s="56"/>
      <c r="BB133" s="56"/>
      <c r="BC133" s="56"/>
      <c r="BD133" s="56"/>
      <c r="BE133" s="56"/>
      <c r="BF133" s="56"/>
      <c r="BG133" s="56"/>
      <c r="BH133" s="56"/>
      <c r="BI133" s="56"/>
      <c r="BJ133" s="56"/>
      <c r="BK133" s="56"/>
      <c r="BL133" s="56"/>
      <c r="BM133" s="56"/>
      <c r="BN133" s="56"/>
      <c r="BO133" s="56"/>
      <c r="BP133" s="56"/>
      <c r="BQ133" s="56"/>
      <c r="BR133" s="56"/>
      <c r="BS133" s="56"/>
      <c r="BT133" s="56"/>
      <c r="BU133" s="56"/>
      <c r="BV133" s="56"/>
      <c r="BW133" s="56"/>
      <c r="BX133" s="56"/>
      <c r="BY133" s="56"/>
      <c r="BZ133" s="56"/>
      <c r="CA133" s="56"/>
      <c r="CB133" s="56"/>
      <c r="CC133" s="56"/>
      <c r="CD133" s="56"/>
      <c r="CE133" s="56"/>
      <c r="CF133" s="56"/>
      <c r="CG133" s="56"/>
      <c r="CH133" s="56"/>
      <c r="CI133" s="56"/>
      <c r="CJ133" s="56"/>
      <c r="CK133" s="56"/>
      <c r="CL133" s="56"/>
      <c r="CM133" s="56"/>
      <c r="CN133" s="56"/>
      <c r="CO133" s="56"/>
      <c r="CP133" s="56"/>
      <c r="CQ133" s="56"/>
      <c r="CR133" s="56"/>
      <c r="CS133" s="56"/>
      <c r="CT133" s="56"/>
      <c r="CU133" s="56"/>
      <c r="CV133" s="56"/>
      <c r="CW133" s="56"/>
      <c r="CX133" s="56"/>
      <c r="CY133" s="56"/>
      <c r="CZ133" s="56"/>
      <c r="DA133" s="56"/>
      <c r="DB133" s="56"/>
      <c r="DC133" s="56"/>
      <c r="DD133" s="56"/>
      <c r="DE133" s="56"/>
      <c r="DF133" s="56"/>
      <c r="DG133" s="56"/>
      <c r="DH133" s="56"/>
      <c r="DI133" s="56"/>
      <c r="DJ133" s="56"/>
      <c r="DK133" s="56"/>
      <c r="DL133" s="56"/>
      <c r="DM133" s="56"/>
      <c r="DN133" s="56"/>
      <c r="DO133" s="56"/>
      <c r="DP133" s="56"/>
      <c r="DQ133" s="56"/>
      <c r="DR133" s="56"/>
      <c r="DS133" s="56"/>
      <c r="DT133" s="56"/>
      <c r="DU133" s="56"/>
      <c r="DV133" s="56"/>
      <c r="DW133" s="56"/>
      <c r="DX133" s="56"/>
      <c r="DY133" s="56"/>
      <c r="DZ133" s="56"/>
      <c r="EA133" s="56"/>
      <c r="EB133" s="56"/>
      <c r="EC133" s="56"/>
      <c r="ED133" s="56"/>
      <c r="EE133" s="56"/>
      <c r="EF133" s="56"/>
      <c r="EG133" s="56"/>
      <c r="EH133" s="56"/>
      <c r="EI133" s="56"/>
      <c r="EJ133" s="56"/>
      <c r="EK133" s="56"/>
      <c r="EL133" s="56"/>
      <c r="EM133" s="56"/>
      <c r="EN133" s="56"/>
      <c r="EO133" s="56"/>
      <c r="EP133" s="56"/>
      <c r="EQ133" s="56"/>
      <c r="ER133" s="56"/>
      <c r="ES133" s="56"/>
      <c r="ET133" s="56"/>
      <c r="EU133" s="56"/>
      <c r="EV133" s="56"/>
      <c r="EW133" s="56"/>
      <c r="EX133" s="56"/>
      <c r="EY133" s="56"/>
      <c r="EZ133" s="56"/>
      <c r="FA133" s="56"/>
      <c r="FB133" s="56"/>
      <c r="FC133" s="56"/>
    </row>
    <row r="134" spans="1:159" s="57" customFormat="1" ht="27.6" x14ac:dyDescent="0.25">
      <c r="A134" s="20" t="s">
        <v>673</v>
      </c>
      <c r="B134" s="18" t="s">
        <v>235</v>
      </c>
      <c r="C134" s="49" t="s">
        <v>235</v>
      </c>
      <c r="D134" s="50" t="s">
        <v>236</v>
      </c>
      <c r="E134" s="29" t="s">
        <v>33</v>
      </c>
      <c r="F134" s="29" t="s">
        <v>236</v>
      </c>
      <c r="G134" s="29" t="s">
        <v>34</v>
      </c>
      <c r="H134" s="29" t="s">
        <v>302</v>
      </c>
      <c r="I134" s="51" t="s">
        <v>303</v>
      </c>
      <c r="J134" s="30" t="s">
        <v>312</v>
      </c>
      <c r="K134" s="31" t="s">
        <v>313</v>
      </c>
      <c r="L134" s="52" t="s">
        <v>54</v>
      </c>
      <c r="M134" s="49" t="s">
        <v>54</v>
      </c>
      <c r="N134" s="12" t="s">
        <v>241</v>
      </c>
      <c r="O134" s="12">
        <v>8</v>
      </c>
      <c r="P134" s="53">
        <f t="shared" si="4"/>
        <v>80</v>
      </c>
      <c r="Q134" s="49" t="s">
        <v>52</v>
      </c>
      <c r="R134" s="90">
        <v>640</v>
      </c>
      <c r="S134" s="54">
        <v>0</v>
      </c>
      <c r="T134" s="54">
        <v>0</v>
      </c>
      <c r="U134" s="53">
        <v>0</v>
      </c>
      <c r="V134" s="54">
        <v>0</v>
      </c>
      <c r="W134" s="54">
        <v>0</v>
      </c>
      <c r="X134" s="32">
        <v>0</v>
      </c>
      <c r="Y134" s="32">
        <v>0</v>
      </c>
      <c r="Z134" s="32">
        <v>0</v>
      </c>
      <c r="AA134" s="19">
        <v>640</v>
      </c>
      <c r="AB134" s="54">
        <v>0</v>
      </c>
      <c r="AC134" s="31">
        <v>0</v>
      </c>
      <c r="AD134" s="31">
        <v>0</v>
      </c>
      <c r="AE134" s="56"/>
      <c r="AF134" s="56"/>
      <c r="AG134" s="56"/>
      <c r="AH134" s="56"/>
      <c r="AI134" s="56"/>
      <c r="AJ134" s="56"/>
      <c r="AK134" s="56"/>
      <c r="AL134" s="56"/>
      <c r="AM134" s="56"/>
      <c r="AN134" s="56"/>
      <c r="AO134" s="56"/>
      <c r="AP134" s="56"/>
      <c r="AQ134" s="56"/>
      <c r="AR134" s="56"/>
      <c r="AS134" s="56"/>
      <c r="AT134" s="56"/>
      <c r="AU134" s="56"/>
      <c r="AV134" s="56"/>
      <c r="AW134" s="56"/>
      <c r="AX134" s="56"/>
      <c r="AY134" s="56"/>
      <c r="AZ134" s="56"/>
      <c r="BA134" s="56"/>
      <c r="BB134" s="56"/>
      <c r="BC134" s="56"/>
      <c r="BD134" s="56"/>
      <c r="BE134" s="56"/>
      <c r="BF134" s="56"/>
      <c r="BG134" s="56"/>
      <c r="BH134" s="56"/>
      <c r="BI134" s="56"/>
      <c r="BJ134" s="56"/>
      <c r="BK134" s="56"/>
      <c r="BL134" s="56"/>
      <c r="BM134" s="56"/>
      <c r="BN134" s="56"/>
      <c r="BO134" s="56"/>
      <c r="BP134" s="56"/>
      <c r="BQ134" s="56"/>
      <c r="BR134" s="56"/>
      <c r="BS134" s="56"/>
      <c r="BT134" s="56"/>
      <c r="BU134" s="56"/>
      <c r="BV134" s="56"/>
      <c r="BW134" s="56"/>
      <c r="BX134" s="56"/>
      <c r="BY134" s="56"/>
      <c r="BZ134" s="56"/>
      <c r="CA134" s="56"/>
      <c r="CB134" s="56"/>
      <c r="CC134" s="56"/>
      <c r="CD134" s="56"/>
      <c r="CE134" s="56"/>
      <c r="CF134" s="56"/>
      <c r="CG134" s="56"/>
      <c r="CH134" s="56"/>
      <c r="CI134" s="56"/>
      <c r="CJ134" s="56"/>
      <c r="CK134" s="56"/>
      <c r="CL134" s="56"/>
      <c r="CM134" s="56"/>
      <c r="CN134" s="56"/>
      <c r="CO134" s="56"/>
      <c r="CP134" s="56"/>
      <c r="CQ134" s="56"/>
      <c r="CR134" s="56"/>
      <c r="CS134" s="56"/>
      <c r="CT134" s="56"/>
      <c r="CU134" s="56"/>
      <c r="CV134" s="56"/>
      <c r="CW134" s="56"/>
      <c r="CX134" s="56"/>
      <c r="CY134" s="56"/>
      <c r="CZ134" s="56"/>
      <c r="DA134" s="56"/>
      <c r="DB134" s="56"/>
      <c r="DC134" s="56"/>
      <c r="DD134" s="56"/>
      <c r="DE134" s="56"/>
      <c r="DF134" s="56"/>
      <c r="DG134" s="56"/>
      <c r="DH134" s="56"/>
      <c r="DI134" s="56"/>
      <c r="DJ134" s="56"/>
      <c r="DK134" s="56"/>
      <c r="DL134" s="56"/>
      <c r="DM134" s="56"/>
      <c r="DN134" s="56"/>
      <c r="DO134" s="56"/>
      <c r="DP134" s="56"/>
      <c r="DQ134" s="56"/>
      <c r="DR134" s="56"/>
      <c r="DS134" s="56"/>
      <c r="DT134" s="56"/>
      <c r="DU134" s="56"/>
      <c r="DV134" s="56"/>
      <c r="DW134" s="56"/>
      <c r="DX134" s="56"/>
      <c r="DY134" s="56"/>
      <c r="DZ134" s="56"/>
      <c r="EA134" s="56"/>
      <c r="EB134" s="56"/>
      <c r="EC134" s="56"/>
      <c r="ED134" s="56"/>
      <c r="EE134" s="56"/>
      <c r="EF134" s="56"/>
      <c r="EG134" s="56"/>
      <c r="EH134" s="56"/>
      <c r="EI134" s="56"/>
      <c r="EJ134" s="56"/>
      <c r="EK134" s="56"/>
      <c r="EL134" s="56"/>
      <c r="EM134" s="56"/>
      <c r="EN134" s="56"/>
      <c r="EO134" s="56"/>
      <c r="EP134" s="56"/>
      <c r="EQ134" s="56"/>
      <c r="ER134" s="56"/>
      <c r="ES134" s="56"/>
      <c r="ET134" s="56"/>
      <c r="EU134" s="56"/>
      <c r="EV134" s="56"/>
      <c r="EW134" s="56"/>
      <c r="EX134" s="56"/>
      <c r="EY134" s="56"/>
      <c r="EZ134" s="56"/>
      <c r="FA134" s="56"/>
      <c r="FB134" s="56"/>
      <c r="FC134" s="56"/>
    </row>
    <row r="135" spans="1:159" s="57" customFormat="1" ht="27.6" x14ac:dyDescent="0.25">
      <c r="A135" s="20" t="s">
        <v>673</v>
      </c>
      <c r="B135" s="18" t="s">
        <v>235</v>
      </c>
      <c r="C135" s="49" t="s">
        <v>235</v>
      </c>
      <c r="D135" s="50" t="s">
        <v>236</v>
      </c>
      <c r="E135" s="29" t="s">
        <v>33</v>
      </c>
      <c r="F135" s="29" t="s">
        <v>236</v>
      </c>
      <c r="G135" s="29" t="s">
        <v>34</v>
      </c>
      <c r="H135" s="29" t="s">
        <v>302</v>
      </c>
      <c r="I135" s="51" t="s">
        <v>303</v>
      </c>
      <c r="J135" s="30" t="s">
        <v>314</v>
      </c>
      <c r="K135" s="31" t="s">
        <v>315</v>
      </c>
      <c r="L135" s="52" t="s">
        <v>54</v>
      </c>
      <c r="M135" s="49" t="s">
        <v>54</v>
      </c>
      <c r="N135" s="12" t="s">
        <v>241</v>
      </c>
      <c r="O135" s="12">
        <v>1</v>
      </c>
      <c r="P135" s="53">
        <f t="shared" si="4"/>
        <v>250</v>
      </c>
      <c r="Q135" s="49" t="s">
        <v>52</v>
      </c>
      <c r="R135" s="90">
        <v>250</v>
      </c>
      <c r="S135" s="54">
        <v>0</v>
      </c>
      <c r="T135" s="54">
        <v>0</v>
      </c>
      <c r="U135" s="53">
        <v>0</v>
      </c>
      <c r="V135" s="54">
        <v>0</v>
      </c>
      <c r="W135" s="54">
        <v>0</v>
      </c>
      <c r="X135" s="32">
        <v>0</v>
      </c>
      <c r="Y135" s="32">
        <v>0</v>
      </c>
      <c r="Z135" s="32">
        <v>0</v>
      </c>
      <c r="AA135" s="19">
        <v>250</v>
      </c>
      <c r="AB135" s="54">
        <v>0</v>
      </c>
      <c r="AC135" s="31">
        <v>0</v>
      </c>
      <c r="AD135" s="31">
        <v>0</v>
      </c>
      <c r="AE135" s="56"/>
      <c r="AF135" s="56"/>
      <c r="AG135" s="56"/>
      <c r="AH135" s="56"/>
      <c r="AI135" s="56"/>
      <c r="AJ135" s="56"/>
      <c r="AK135" s="56"/>
      <c r="AL135" s="56"/>
      <c r="AM135" s="56"/>
      <c r="AN135" s="56"/>
      <c r="AO135" s="56"/>
      <c r="AP135" s="56"/>
      <c r="AQ135" s="56"/>
      <c r="AR135" s="56"/>
      <c r="AS135" s="56"/>
      <c r="AT135" s="56"/>
      <c r="AU135" s="56"/>
      <c r="AV135" s="56"/>
      <c r="AW135" s="56"/>
      <c r="AX135" s="56"/>
      <c r="AY135" s="56"/>
      <c r="AZ135" s="56"/>
      <c r="BA135" s="56"/>
      <c r="BB135" s="56"/>
      <c r="BC135" s="56"/>
      <c r="BD135" s="56"/>
      <c r="BE135" s="56"/>
      <c r="BF135" s="56"/>
      <c r="BG135" s="56"/>
      <c r="BH135" s="56"/>
      <c r="BI135" s="56"/>
      <c r="BJ135" s="56"/>
      <c r="BK135" s="56"/>
      <c r="BL135" s="56"/>
      <c r="BM135" s="56"/>
      <c r="BN135" s="56"/>
      <c r="BO135" s="56"/>
      <c r="BP135" s="56"/>
      <c r="BQ135" s="56"/>
      <c r="BR135" s="56"/>
      <c r="BS135" s="56"/>
      <c r="BT135" s="56"/>
      <c r="BU135" s="56"/>
      <c r="BV135" s="56"/>
      <c r="BW135" s="56"/>
      <c r="BX135" s="56"/>
      <c r="BY135" s="56"/>
      <c r="BZ135" s="56"/>
      <c r="CA135" s="56"/>
      <c r="CB135" s="56"/>
      <c r="CC135" s="56"/>
      <c r="CD135" s="56"/>
      <c r="CE135" s="56"/>
      <c r="CF135" s="56"/>
      <c r="CG135" s="56"/>
      <c r="CH135" s="56"/>
      <c r="CI135" s="56"/>
      <c r="CJ135" s="56"/>
      <c r="CK135" s="56"/>
      <c r="CL135" s="56"/>
      <c r="CM135" s="56"/>
      <c r="CN135" s="56"/>
      <c r="CO135" s="56"/>
      <c r="CP135" s="56"/>
      <c r="CQ135" s="56"/>
      <c r="CR135" s="56"/>
      <c r="CS135" s="56"/>
      <c r="CT135" s="56"/>
      <c r="CU135" s="56"/>
      <c r="CV135" s="56"/>
      <c r="CW135" s="56"/>
      <c r="CX135" s="56"/>
      <c r="CY135" s="56"/>
      <c r="CZ135" s="56"/>
      <c r="DA135" s="56"/>
      <c r="DB135" s="56"/>
      <c r="DC135" s="56"/>
      <c r="DD135" s="56"/>
      <c r="DE135" s="56"/>
      <c r="DF135" s="56"/>
      <c r="DG135" s="56"/>
      <c r="DH135" s="56"/>
      <c r="DI135" s="56"/>
      <c r="DJ135" s="56"/>
      <c r="DK135" s="56"/>
      <c r="DL135" s="56"/>
      <c r="DM135" s="56"/>
      <c r="DN135" s="56"/>
      <c r="DO135" s="56"/>
      <c r="DP135" s="56"/>
      <c r="DQ135" s="56"/>
      <c r="DR135" s="56"/>
      <c r="DS135" s="56"/>
      <c r="DT135" s="56"/>
      <c r="DU135" s="56"/>
      <c r="DV135" s="56"/>
      <c r="DW135" s="56"/>
      <c r="DX135" s="56"/>
      <c r="DY135" s="56"/>
      <c r="DZ135" s="56"/>
      <c r="EA135" s="56"/>
      <c r="EB135" s="56"/>
      <c r="EC135" s="56"/>
      <c r="ED135" s="56"/>
      <c r="EE135" s="56"/>
      <c r="EF135" s="56"/>
      <c r="EG135" s="56"/>
      <c r="EH135" s="56"/>
      <c r="EI135" s="56"/>
      <c r="EJ135" s="56"/>
      <c r="EK135" s="56"/>
      <c r="EL135" s="56"/>
      <c r="EM135" s="56"/>
      <c r="EN135" s="56"/>
      <c r="EO135" s="56"/>
      <c r="EP135" s="56"/>
      <c r="EQ135" s="56"/>
      <c r="ER135" s="56"/>
      <c r="ES135" s="56"/>
      <c r="ET135" s="56"/>
      <c r="EU135" s="56"/>
      <c r="EV135" s="56"/>
      <c r="EW135" s="56"/>
      <c r="EX135" s="56"/>
      <c r="EY135" s="56"/>
      <c r="EZ135" s="56"/>
      <c r="FA135" s="56"/>
      <c r="FB135" s="56"/>
      <c r="FC135" s="56"/>
    </row>
    <row r="136" spans="1:159" s="57" customFormat="1" ht="27.6" x14ac:dyDescent="0.25">
      <c r="A136" s="20" t="s">
        <v>673</v>
      </c>
      <c r="B136" s="18" t="s">
        <v>235</v>
      </c>
      <c r="C136" s="49" t="s">
        <v>235</v>
      </c>
      <c r="D136" s="50" t="s">
        <v>236</v>
      </c>
      <c r="E136" s="29" t="s">
        <v>33</v>
      </c>
      <c r="F136" s="29" t="s">
        <v>236</v>
      </c>
      <c r="G136" s="29" t="s">
        <v>34</v>
      </c>
      <c r="H136" s="29" t="s">
        <v>302</v>
      </c>
      <c r="I136" s="51" t="s">
        <v>303</v>
      </c>
      <c r="J136" s="30" t="s">
        <v>316</v>
      </c>
      <c r="K136" s="31" t="s">
        <v>317</v>
      </c>
      <c r="L136" s="52" t="s">
        <v>54</v>
      </c>
      <c r="M136" s="49" t="s">
        <v>54</v>
      </c>
      <c r="N136" s="12" t="s">
        <v>241</v>
      </c>
      <c r="O136" s="12">
        <v>3</v>
      </c>
      <c r="P136" s="53">
        <f t="shared" si="4"/>
        <v>300</v>
      </c>
      <c r="Q136" s="49" t="s">
        <v>52</v>
      </c>
      <c r="R136" s="90">
        <v>900</v>
      </c>
      <c r="S136" s="54">
        <v>0</v>
      </c>
      <c r="T136" s="54">
        <v>0</v>
      </c>
      <c r="U136" s="53">
        <v>0</v>
      </c>
      <c r="V136" s="54">
        <v>0</v>
      </c>
      <c r="W136" s="54">
        <v>0</v>
      </c>
      <c r="X136" s="32">
        <v>0</v>
      </c>
      <c r="Y136" s="32">
        <v>0</v>
      </c>
      <c r="Z136" s="32">
        <v>0</v>
      </c>
      <c r="AA136" s="19">
        <v>900</v>
      </c>
      <c r="AB136" s="54">
        <v>0</v>
      </c>
      <c r="AC136" s="31">
        <v>0</v>
      </c>
      <c r="AD136" s="31">
        <v>0</v>
      </c>
      <c r="AE136" s="56"/>
      <c r="AF136" s="56"/>
      <c r="AG136" s="56"/>
      <c r="AH136" s="56"/>
      <c r="AI136" s="56"/>
      <c r="AJ136" s="56"/>
      <c r="AK136" s="56"/>
      <c r="AL136" s="56"/>
      <c r="AM136" s="56"/>
      <c r="AN136" s="56"/>
      <c r="AO136" s="56"/>
      <c r="AP136" s="56"/>
      <c r="AQ136" s="56"/>
      <c r="AR136" s="56"/>
      <c r="AS136" s="56"/>
      <c r="AT136" s="56"/>
      <c r="AU136" s="56"/>
      <c r="AV136" s="56"/>
      <c r="AW136" s="56"/>
      <c r="AX136" s="56"/>
      <c r="AY136" s="56"/>
      <c r="AZ136" s="56"/>
      <c r="BA136" s="56"/>
      <c r="BB136" s="56"/>
      <c r="BC136" s="56"/>
      <c r="BD136" s="56"/>
      <c r="BE136" s="56"/>
      <c r="BF136" s="56"/>
      <c r="BG136" s="56"/>
      <c r="BH136" s="56"/>
      <c r="BI136" s="56"/>
      <c r="BJ136" s="56"/>
      <c r="BK136" s="56"/>
      <c r="BL136" s="56"/>
      <c r="BM136" s="56"/>
      <c r="BN136" s="56"/>
      <c r="BO136" s="56"/>
      <c r="BP136" s="56"/>
      <c r="BQ136" s="56"/>
      <c r="BR136" s="56"/>
      <c r="BS136" s="56"/>
      <c r="BT136" s="56"/>
      <c r="BU136" s="56"/>
      <c r="BV136" s="56"/>
      <c r="BW136" s="56"/>
      <c r="BX136" s="56"/>
      <c r="BY136" s="56"/>
      <c r="BZ136" s="56"/>
      <c r="CA136" s="56"/>
      <c r="CB136" s="56"/>
      <c r="CC136" s="56"/>
      <c r="CD136" s="56"/>
      <c r="CE136" s="56"/>
      <c r="CF136" s="56"/>
      <c r="CG136" s="56"/>
      <c r="CH136" s="56"/>
      <c r="CI136" s="56"/>
      <c r="CJ136" s="56"/>
      <c r="CK136" s="56"/>
      <c r="CL136" s="56"/>
      <c r="CM136" s="56"/>
      <c r="CN136" s="56"/>
      <c r="CO136" s="56"/>
      <c r="CP136" s="56"/>
      <c r="CQ136" s="56"/>
      <c r="CR136" s="56"/>
      <c r="CS136" s="56"/>
      <c r="CT136" s="56"/>
      <c r="CU136" s="56"/>
      <c r="CV136" s="56"/>
      <c r="CW136" s="56"/>
      <c r="CX136" s="56"/>
      <c r="CY136" s="56"/>
      <c r="CZ136" s="56"/>
      <c r="DA136" s="56"/>
      <c r="DB136" s="56"/>
      <c r="DC136" s="56"/>
      <c r="DD136" s="56"/>
      <c r="DE136" s="56"/>
      <c r="DF136" s="56"/>
      <c r="DG136" s="56"/>
      <c r="DH136" s="56"/>
      <c r="DI136" s="56"/>
      <c r="DJ136" s="56"/>
      <c r="DK136" s="56"/>
      <c r="DL136" s="56"/>
      <c r="DM136" s="56"/>
      <c r="DN136" s="56"/>
      <c r="DO136" s="56"/>
      <c r="DP136" s="56"/>
      <c r="DQ136" s="56"/>
      <c r="DR136" s="56"/>
      <c r="DS136" s="56"/>
      <c r="DT136" s="56"/>
      <c r="DU136" s="56"/>
      <c r="DV136" s="56"/>
      <c r="DW136" s="56"/>
      <c r="DX136" s="56"/>
      <c r="DY136" s="56"/>
      <c r="DZ136" s="56"/>
      <c r="EA136" s="56"/>
      <c r="EB136" s="56"/>
      <c r="EC136" s="56"/>
      <c r="ED136" s="56"/>
      <c r="EE136" s="56"/>
      <c r="EF136" s="56"/>
      <c r="EG136" s="56"/>
      <c r="EH136" s="56"/>
      <c r="EI136" s="56"/>
      <c r="EJ136" s="56"/>
      <c r="EK136" s="56"/>
      <c r="EL136" s="56"/>
      <c r="EM136" s="56"/>
      <c r="EN136" s="56"/>
      <c r="EO136" s="56"/>
      <c r="EP136" s="56"/>
      <c r="EQ136" s="56"/>
      <c r="ER136" s="56"/>
      <c r="ES136" s="56"/>
      <c r="ET136" s="56"/>
      <c r="EU136" s="56"/>
      <c r="EV136" s="56"/>
      <c r="EW136" s="56"/>
      <c r="EX136" s="56"/>
      <c r="EY136" s="56"/>
      <c r="EZ136" s="56"/>
      <c r="FA136" s="56"/>
      <c r="FB136" s="56"/>
      <c r="FC136" s="56"/>
    </row>
    <row r="137" spans="1:159" s="57" customFormat="1" ht="41.4" x14ac:dyDescent="0.25">
      <c r="A137" s="20" t="s">
        <v>673</v>
      </c>
      <c r="B137" s="18" t="s">
        <v>235</v>
      </c>
      <c r="C137" s="49" t="s">
        <v>235</v>
      </c>
      <c r="D137" s="50" t="s">
        <v>236</v>
      </c>
      <c r="E137" s="29" t="s">
        <v>33</v>
      </c>
      <c r="F137" s="29" t="s">
        <v>236</v>
      </c>
      <c r="G137" s="29" t="s">
        <v>40</v>
      </c>
      <c r="H137" s="29" t="s">
        <v>318</v>
      </c>
      <c r="I137" s="58" t="s">
        <v>106</v>
      </c>
      <c r="J137" s="33"/>
      <c r="K137" s="31" t="s">
        <v>319</v>
      </c>
      <c r="L137" s="52" t="s">
        <v>320</v>
      </c>
      <c r="M137" s="49" t="s">
        <v>56</v>
      </c>
      <c r="N137" s="12" t="s">
        <v>41</v>
      </c>
      <c r="O137" s="12">
        <v>42458.22</v>
      </c>
      <c r="P137" s="53">
        <f t="shared" si="4"/>
        <v>1</v>
      </c>
      <c r="Q137" s="49" t="s">
        <v>321</v>
      </c>
      <c r="R137" s="90">
        <v>42458.22</v>
      </c>
      <c r="S137" s="59">
        <v>0</v>
      </c>
      <c r="T137" s="54">
        <v>0</v>
      </c>
      <c r="U137" s="53">
        <v>0</v>
      </c>
      <c r="V137" s="54">
        <v>0</v>
      </c>
      <c r="W137" s="54">
        <v>0</v>
      </c>
      <c r="X137" s="32">
        <v>0</v>
      </c>
      <c r="Y137" s="32">
        <v>0</v>
      </c>
      <c r="Z137" s="32">
        <v>0</v>
      </c>
      <c r="AA137" s="19">
        <v>42458.22</v>
      </c>
      <c r="AB137" s="54">
        <v>0</v>
      </c>
      <c r="AC137" s="31">
        <v>0</v>
      </c>
      <c r="AD137" s="31">
        <v>0</v>
      </c>
      <c r="AE137" s="56"/>
      <c r="AF137" s="56"/>
      <c r="AG137" s="56"/>
      <c r="AH137" s="56"/>
      <c r="AI137" s="56"/>
      <c r="AJ137" s="56"/>
      <c r="AK137" s="56"/>
      <c r="AL137" s="56"/>
      <c r="AM137" s="56"/>
      <c r="AN137" s="56"/>
      <c r="AO137" s="56"/>
      <c r="AP137" s="56"/>
      <c r="AQ137" s="56"/>
      <c r="AR137" s="56"/>
      <c r="AS137" s="56"/>
      <c r="AT137" s="56"/>
      <c r="AU137" s="56"/>
      <c r="AV137" s="56"/>
      <c r="AW137" s="56"/>
      <c r="AX137" s="56"/>
      <c r="AY137" s="56"/>
      <c r="AZ137" s="56"/>
      <c r="BA137" s="56"/>
      <c r="BB137" s="56"/>
      <c r="BC137" s="56"/>
      <c r="BD137" s="56"/>
      <c r="BE137" s="56"/>
      <c r="BF137" s="56"/>
      <c r="BG137" s="56"/>
      <c r="BH137" s="56"/>
      <c r="BI137" s="56"/>
      <c r="BJ137" s="56"/>
      <c r="BK137" s="56"/>
      <c r="BL137" s="56"/>
      <c r="BM137" s="56"/>
      <c r="BN137" s="56"/>
      <c r="BO137" s="56"/>
      <c r="BP137" s="56"/>
      <c r="BQ137" s="56"/>
      <c r="BR137" s="56"/>
      <c r="BS137" s="56"/>
      <c r="BT137" s="56"/>
      <c r="BU137" s="56"/>
      <c r="BV137" s="56"/>
      <c r="BW137" s="56"/>
      <c r="BX137" s="56"/>
      <c r="BY137" s="56"/>
      <c r="BZ137" s="56"/>
      <c r="CA137" s="56"/>
      <c r="CB137" s="56"/>
      <c r="CC137" s="56"/>
      <c r="CD137" s="56"/>
      <c r="CE137" s="56"/>
      <c r="CF137" s="56"/>
      <c r="CG137" s="56"/>
      <c r="CH137" s="56"/>
      <c r="CI137" s="56"/>
      <c r="CJ137" s="56"/>
      <c r="CK137" s="56"/>
      <c r="CL137" s="56"/>
      <c r="CM137" s="56"/>
      <c r="CN137" s="56"/>
      <c r="CO137" s="56"/>
      <c r="CP137" s="56"/>
      <c r="CQ137" s="56"/>
      <c r="CR137" s="56"/>
      <c r="CS137" s="56"/>
      <c r="CT137" s="56"/>
      <c r="CU137" s="56"/>
      <c r="CV137" s="56"/>
      <c r="CW137" s="56"/>
      <c r="CX137" s="56"/>
      <c r="CY137" s="56"/>
      <c r="CZ137" s="56"/>
      <c r="DA137" s="56"/>
      <c r="DB137" s="56"/>
      <c r="DC137" s="56"/>
      <c r="DD137" s="56"/>
      <c r="DE137" s="56"/>
      <c r="DF137" s="56"/>
      <c r="DG137" s="56"/>
      <c r="DH137" s="56"/>
      <c r="DI137" s="56"/>
      <c r="DJ137" s="56"/>
      <c r="DK137" s="56"/>
      <c r="DL137" s="56"/>
      <c r="DM137" s="56"/>
      <c r="DN137" s="56"/>
      <c r="DO137" s="56"/>
      <c r="DP137" s="56"/>
      <c r="DQ137" s="56"/>
      <c r="DR137" s="56"/>
      <c r="DS137" s="56"/>
      <c r="DT137" s="56"/>
      <c r="DU137" s="56"/>
      <c r="DV137" s="56"/>
      <c r="DW137" s="56"/>
      <c r="DX137" s="56"/>
      <c r="DY137" s="56"/>
      <c r="DZ137" s="56"/>
      <c r="EA137" s="56"/>
      <c r="EB137" s="56"/>
      <c r="EC137" s="56"/>
      <c r="ED137" s="56"/>
      <c r="EE137" s="56"/>
      <c r="EF137" s="56"/>
      <c r="EG137" s="56"/>
      <c r="EH137" s="56"/>
      <c r="EI137" s="56"/>
      <c r="EJ137" s="56"/>
      <c r="EK137" s="56"/>
      <c r="EL137" s="56"/>
      <c r="EM137" s="56"/>
      <c r="EN137" s="56"/>
      <c r="EO137" s="56"/>
      <c r="EP137" s="56"/>
      <c r="EQ137" s="56"/>
      <c r="ER137" s="56"/>
      <c r="ES137" s="56"/>
      <c r="ET137" s="56"/>
      <c r="EU137" s="56"/>
      <c r="EV137" s="56"/>
      <c r="EW137" s="56"/>
      <c r="EX137" s="56"/>
      <c r="EY137" s="56"/>
      <c r="EZ137" s="56"/>
      <c r="FA137" s="56"/>
      <c r="FB137" s="56"/>
      <c r="FC137" s="56"/>
    </row>
    <row r="138" spans="1:159" s="57" customFormat="1" ht="55.2" x14ac:dyDescent="0.25">
      <c r="A138" s="20" t="s">
        <v>673</v>
      </c>
      <c r="B138" s="18" t="s">
        <v>235</v>
      </c>
      <c r="C138" s="49" t="s">
        <v>235</v>
      </c>
      <c r="D138" s="50" t="s">
        <v>236</v>
      </c>
      <c r="E138" s="29" t="s">
        <v>33</v>
      </c>
      <c r="F138" s="29" t="s">
        <v>236</v>
      </c>
      <c r="G138" s="29" t="s">
        <v>40</v>
      </c>
      <c r="H138" s="29" t="s">
        <v>318</v>
      </c>
      <c r="I138" s="58" t="s">
        <v>106</v>
      </c>
      <c r="J138" s="33"/>
      <c r="K138" s="31" t="s">
        <v>322</v>
      </c>
      <c r="L138" s="52" t="s">
        <v>323</v>
      </c>
      <c r="M138" s="49" t="s">
        <v>56</v>
      </c>
      <c r="N138" s="12" t="s">
        <v>41</v>
      </c>
      <c r="O138" s="34">
        <v>22112.15</v>
      </c>
      <c r="P138" s="53">
        <f t="shared" si="4"/>
        <v>1</v>
      </c>
      <c r="Q138" s="49" t="s">
        <v>321</v>
      </c>
      <c r="R138" s="90">
        <v>22112.15</v>
      </c>
      <c r="S138" s="59">
        <v>0</v>
      </c>
      <c r="T138" s="54">
        <v>0</v>
      </c>
      <c r="U138" s="53">
        <v>0</v>
      </c>
      <c r="V138" s="54">
        <v>0</v>
      </c>
      <c r="W138" s="54">
        <v>0</v>
      </c>
      <c r="X138" s="32">
        <v>0</v>
      </c>
      <c r="Y138" s="32">
        <v>0</v>
      </c>
      <c r="Z138" s="32">
        <v>0</v>
      </c>
      <c r="AA138" s="19">
        <v>22112.15</v>
      </c>
      <c r="AB138" s="54">
        <v>0</v>
      </c>
      <c r="AC138" s="31">
        <v>0</v>
      </c>
      <c r="AD138" s="31">
        <v>0</v>
      </c>
      <c r="AE138" s="56"/>
      <c r="AF138" s="56"/>
      <c r="AG138" s="56"/>
      <c r="AH138" s="56"/>
      <c r="AI138" s="56"/>
      <c r="AJ138" s="56"/>
      <c r="AK138" s="56"/>
      <c r="AL138" s="56"/>
      <c r="AM138" s="56"/>
      <c r="AN138" s="56"/>
      <c r="AO138" s="56"/>
      <c r="AP138" s="56"/>
      <c r="AQ138" s="56"/>
      <c r="AR138" s="56"/>
      <c r="AS138" s="56"/>
      <c r="AT138" s="56"/>
      <c r="AU138" s="56"/>
      <c r="AV138" s="56"/>
      <c r="AW138" s="56"/>
      <c r="AX138" s="56"/>
      <c r="AY138" s="56"/>
      <c r="AZ138" s="56"/>
      <c r="BA138" s="56"/>
      <c r="BB138" s="56"/>
      <c r="BC138" s="56"/>
      <c r="BD138" s="56"/>
      <c r="BE138" s="56"/>
      <c r="BF138" s="56"/>
      <c r="BG138" s="56"/>
      <c r="BH138" s="56"/>
      <c r="BI138" s="56"/>
      <c r="BJ138" s="56"/>
      <c r="BK138" s="56"/>
      <c r="BL138" s="56"/>
      <c r="BM138" s="56"/>
      <c r="BN138" s="56"/>
      <c r="BO138" s="56"/>
      <c r="BP138" s="56"/>
      <c r="BQ138" s="56"/>
      <c r="BR138" s="56"/>
      <c r="BS138" s="56"/>
      <c r="BT138" s="56"/>
      <c r="BU138" s="56"/>
      <c r="BV138" s="56"/>
      <c r="BW138" s="56"/>
      <c r="BX138" s="56"/>
      <c r="BY138" s="56"/>
      <c r="BZ138" s="56"/>
      <c r="CA138" s="56"/>
      <c r="CB138" s="56"/>
      <c r="CC138" s="56"/>
      <c r="CD138" s="56"/>
      <c r="CE138" s="56"/>
      <c r="CF138" s="56"/>
      <c r="CG138" s="56"/>
      <c r="CH138" s="56"/>
      <c r="CI138" s="56"/>
      <c r="CJ138" s="56"/>
      <c r="CK138" s="56"/>
      <c r="CL138" s="56"/>
      <c r="CM138" s="56"/>
      <c r="CN138" s="56"/>
      <c r="CO138" s="56"/>
      <c r="CP138" s="56"/>
      <c r="CQ138" s="56"/>
      <c r="CR138" s="56"/>
      <c r="CS138" s="56"/>
      <c r="CT138" s="56"/>
      <c r="CU138" s="56"/>
      <c r="CV138" s="56"/>
      <c r="CW138" s="56"/>
      <c r="CX138" s="56"/>
      <c r="CY138" s="56"/>
      <c r="CZ138" s="56"/>
      <c r="DA138" s="56"/>
      <c r="DB138" s="56"/>
      <c r="DC138" s="56"/>
      <c r="DD138" s="56"/>
      <c r="DE138" s="56"/>
      <c r="DF138" s="56"/>
      <c r="DG138" s="56"/>
      <c r="DH138" s="56"/>
      <c r="DI138" s="56"/>
      <c r="DJ138" s="56"/>
      <c r="DK138" s="56"/>
      <c r="DL138" s="56"/>
      <c r="DM138" s="56"/>
      <c r="DN138" s="56"/>
      <c r="DO138" s="56"/>
      <c r="DP138" s="56"/>
      <c r="DQ138" s="56"/>
      <c r="DR138" s="56"/>
      <c r="DS138" s="56"/>
      <c r="DT138" s="56"/>
      <c r="DU138" s="56"/>
      <c r="DV138" s="56"/>
      <c r="DW138" s="56"/>
      <c r="DX138" s="56"/>
      <c r="DY138" s="56"/>
      <c r="DZ138" s="56"/>
      <c r="EA138" s="56"/>
      <c r="EB138" s="56"/>
      <c r="EC138" s="56"/>
      <c r="ED138" s="56"/>
      <c r="EE138" s="56"/>
      <c r="EF138" s="56"/>
      <c r="EG138" s="56"/>
      <c r="EH138" s="56"/>
      <c r="EI138" s="56"/>
      <c r="EJ138" s="56"/>
      <c r="EK138" s="56"/>
      <c r="EL138" s="56"/>
      <c r="EM138" s="56"/>
      <c r="EN138" s="56"/>
      <c r="EO138" s="56"/>
      <c r="EP138" s="56"/>
      <c r="EQ138" s="56"/>
      <c r="ER138" s="56"/>
      <c r="ES138" s="56"/>
      <c r="ET138" s="56"/>
      <c r="EU138" s="56"/>
      <c r="EV138" s="56"/>
      <c r="EW138" s="56"/>
      <c r="EX138" s="56"/>
      <c r="EY138" s="56"/>
      <c r="EZ138" s="56"/>
      <c r="FA138" s="56"/>
      <c r="FB138" s="56"/>
      <c r="FC138" s="56"/>
    </row>
    <row r="139" spans="1:159" s="57" customFormat="1" ht="41.4" x14ac:dyDescent="0.25">
      <c r="A139" s="20" t="s">
        <v>673</v>
      </c>
      <c r="B139" s="18" t="s">
        <v>235</v>
      </c>
      <c r="C139" s="49" t="s">
        <v>235</v>
      </c>
      <c r="D139" s="50" t="s">
        <v>236</v>
      </c>
      <c r="E139" s="29" t="s">
        <v>39</v>
      </c>
      <c r="F139" s="29" t="s">
        <v>281</v>
      </c>
      <c r="G139" s="29" t="s">
        <v>282</v>
      </c>
      <c r="H139" s="29" t="s">
        <v>318</v>
      </c>
      <c r="I139" s="58" t="s">
        <v>106</v>
      </c>
      <c r="J139" s="33"/>
      <c r="K139" s="31" t="s">
        <v>324</v>
      </c>
      <c r="L139" s="52" t="s">
        <v>325</v>
      </c>
      <c r="M139" s="49" t="s">
        <v>56</v>
      </c>
      <c r="N139" s="12" t="s">
        <v>41</v>
      </c>
      <c r="O139" s="12">
        <v>20860</v>
      </c>
      <c r="P139" s="53">
        <f t="shared" si="4"/>
        <v>1</v>
      </c>
      <c r="Q139" s="49" t="s">
        <v>321</v>
      </c>
      <c r="R139" s="90">
        <v>20860</v>
      </c>
      <c r="S139" s="59">
        <v>0</v>
      </c>
      <c r="T139" s="54">
        <v>0</v>
      </c>
      <c r="U139" s="53">
        <v>0</v>
      </c>
      <c r="V139" s="54">
        <v>0</v>
      </c>
      <c r="W139" s="54">
        <v>0</v>
      </c>
      <c r="X139" s="32">
        <v>0</v>
      </c>
      <c r="Y139" s="32">
        <v>0</v>
      </c>
      <c r="Z139" s="32">
        <v>0</v>
      </c>
      <c r="AA139" s="19">
        <v>20860</v>
      </c>
      <c r="AB139" s="54">
        <v>0</v>
      </c>
      <c r="AC139" s="31">
        <v>0</v>
      </c>
      <c r="AD139" s="31">
        <v>0</v>
      </c>
      <c r="AE139" s="56"/>
      <c r="AF139" s="56"/>
      <c r="AG139" s="56"/>
      <c r="AH139" s="56"/>
      <c r="AI139" s="56"/>
      <c r="AJ139" s="56"/>
      <c r="AK139" s="56"/>
      <c r="AL139" s="56"/>
      <c r="AM139" s="56"/>
      <c r="AN139" s="56"/>
      <c r="AO139" s="56"/>
      <c r="AP139" s="56"/>
      <c r="AQ139" s="56"/>
      <c r="AR139" s="56"/>
      <c r="AS139" s="56"/>
      <c r="AT139" s="56"/>
      <c r="AU139" s="56"/>
      <c r="AV139" s="56"/>
      <c r="AW139" s="56"/>
      <c r="AX139" s="56"/>
      <c r="AY139" s="56"/>
      <c r="AZ139" s="56"/>
      <c r="BA139" s="56"/>
      <c r="BB139" s="56"/>
      <c r="BC139" s="56"/>
      <c r="BD139" s="56"/>
      <c r="BE139" s="56"/>
      <c r="BF139" s="56"/>
      <c r="BG139" s="56"/>
      <c r="BH139" s="56"/>
      <c r="BI139" s="56"/>
      <c r="BJ139" s="56"/>
      <c r="BK139" s="56"/>
      <c r="BL139" s="56"/>
      <c r="BM139" s="56"/>
      <c r="BN139" s="56"/>
      <c r="BO139" s="56"/>
      <c r="BP139" s="56"/>
      <c r="BQ139" s="56"/>
      <c r="BR139" s="56"/>
      <c r="BS139" s="56"/>
      <c r="BT139" s="56"/>
      <c r="BU139" s="56"/>
      <c r="BV139" s="56"/>
      <c r="BW139" s="56"/>
      <c r="BX139" s="56"/>
      <c r="BY139" s="56"/>
      <c r="BZ139" s="56"/>
      <c r="CA139" s="56"/>
      <c r="CB139" s="56"/>
      <c r="CC139" s="56"/>
      <c r="CD139" s="56"/>
      <c r="CE139" s="56"/>
      <c r="CF139" s="56"/>
      <c r="CG139" s="56"/>
      <c r="CH139" s="56"/>
      <c r="CI139" s="56"/>
      <c r="CJ139" s="56"/>
      <c r="CK139" s="56"/>
      <c r="CL139" s="56"/>
      <c r="CM139" s="56"/>
      <c r="CN139" s="56"/>
      <c r="CO139" s="56"/>
      <c r="CP139" s="56"/>
      <c r="CQ139" s="56"/>
      <c r="CR139" s="56"/>
      <c r="CS139" s="56"/>
      <c r="CT139" s="56"/>
      <c r="CU139" s="56"/>
      <c r="CV139" s="56"/>
      <c r="CW139" s="56"/>
      <c r="CX139" s="56"/>
      <c r="CY139" s="56"/>
      <c r="CZ139" s="56"/>
      <c r="DA139" s="56"/>
      <c r="DB139" s="56"/>
      <c r="DC139" s="56"/>
      <c r="DD139" s="56"/>
      <c r="DE139" s="56"/>
      <c r="DF139" s="56"/>
      <c r="DG139" s="56"/>
      <c r="DH139" s="56"/>
      <c r="DI139" s="56"/>
      <c r="DJ139" s="56"/>
      <c r="DK139" s="56"/>
      <c r="DL139" s="56"/>
      <c r="DM139" s="56"/>
      <c r="DN139" s="56"/>
      <c r="DO139" s="56"/>
      <c r="DP139" s="56"/>
      <c r="DQ139" s="56"/>
      <c r="DR139" s="56"/>
      <c r="DS139" s="56"/>
      <c r="DT139" s="56"/>
      <c r="DU139" s="56"/>
      <c r="DV139" s="56"/>
      <c r="DW139" s="56"/>
      <c r="DX139" s="56"/>
      <c r="DY139" s="56"/>
      <c r="DZ139" s="56"/>
      <c r="EA139" s="56"/>
      <c r="EB139" s="56"/>
      <c r="EC139" s="56"/>
      <c r="ED139" s="56"/>
      <c r="EE139" s="56"/>
      <c r="EF139" s="56"/>
      <c r="EG139" s="56"/>
      <c r="EH139" s="56"/>
      <c r="EI139" s="56"/>
      <c r="EJ139" s="56"/>
      <c r="EK139" s="56"/>
      <c r="EL139" s="56"/>
      <c r="EM139" s="56"/>
      <c r="EN139" s="56"/>
      <c r="EO139" s="56"/>
      <c r="EP139" s="56"/>
      <c r="EQ139" s="56"/>
      <c r="ER139" s="56"/>
      <c r="ES139" s="56"/>
      <c r="ET139" s="56"/>
      <c r="EU139" s="56"/>
      <c r="EV139" s="56"/>
      <c r="EW139" s="56"/>
      <c r="EX139" s="56"/>
      <c r="EY139" s="56"/>
      <c r="EZ139" s="56"/>
      <c r="FA139" s="56"/>
      <c r="FB139" s="56"/>
      <c r="FC139" s="56"/>
    </row>
    <row r="140" spans="1:159" s="57" customFormat="1" ht="55.2" x14ac:dyDescent="0.25">
      <c r="A140" s="20" t="s">
        <v>673</v>
      </c>
      <c r="B140" s="18" t="s">
        <v>235</v>
      </c>
      <c r="C140" s="49" t="s">
        <v>235</v>
      </c>
      <c r="D140" s="50" t="s">
        <v>236</v>
      </c>
      <c r="E140" s="29" t="s">
        <v>39</v>
      </c>
      <c r="F140" s="29" t="s">
        <v>281</v>
      </c>
      <c r="G140" s="29" t="s">
        <v>282</v>
      </c>
      <c r="H140" s="29" t="s">
        <v>318</v>
      </c>
      <c r="I140" s="58" t="s">
        <v>106</v>
      </c>
      <c r="J140" s="33"/>
      <c r="K140" s="31" t="s">
        <v>326</v>
      </c>
      <c r="L140" s="52" t="s">
        <v>327</v>
      </c>
      <c r="M140" s="49" t="s">
        <v>56</v>
      </c>
      <c r="N140" s="12" t="s">
        <v>41</v>
      </c>
      <c r="O140" s="12">
        <v>5120.05</v>
      </c>
      <c r="P140" s="53">
        <f t="shared" si="4"/>
        <v>1</v>
      </c>
      <c r="Q140" s="49" t="s">
        <v>321</v>
      </c>
      <c r="R140" s="90">
        <v>5120.05</v>
      </c>
      <c r="S140" s="59">
        <v>0</v>
      </c>
      <c r="T140" s="54">
        <v>0</v>
      </c>
      <c r="U140" s="53">
        <v>0</v>
      </c>
      <c r="V140" s="54">
        <v>0</v>
      </c>
      <c r="W140" s="54">
        <v>0</v>
      </c>
      <c r="X140" s="32">
        <v>0</v>
      </c>
      <c r="Y140" s="32">
        <v>0</v>
      </c>
      <c r="Z140" s="32">
        <v>0</v>
      </c>
      <c r="AA140" s="19">
        <v>5120.05</v>
      </c>
      <c r="AB140" s="54">
        <v>0</v>
      </c>
      <c r="AC140" s="31">
        <v>0</v>
      </c>
      <c r="AD140" s="31">
        <v>0</v>
      </c>
      <c r="AE140" s="56"/>
      <c r="AF140" s="56"/>
      <c r="AG140" s="56"/>
      <c r="AH140" s="56"/>
      <c r="AI140" s="56"/>
      <c r="AJ140" s="56"/>
      <c r="AK140" s="56"/>
      <c r="AL140" s="56"/>
      <c r="AM140" s="56"/>
      <c r="AN140" s="56"/>
      <c r="AO140" s="56"/>
      <c r="AP140" s="56"/>
      <c r="AQ140" s="56"/>
      <c r="AR140" s="56"/>
      <c r="AS140" s="56"/>
      <c r="AT140" s="56"/>
      <c r="AU140" s="56"/>
      <c r="AV140" s="56"/>
      <c r="AW140" s="56"/>
      <c r="AX140" s="56"/>
      <c r="AY140" s="56"/>
      <c r="AZ140" s="56"/>
      <c r="BA140" s="56"/>
      <c r="BB140" s="56"/>
      <c r="BC140" s="56"/>
      <c r="BD140" s="56"/>
      <c r="BE140" s="56"/>
      <c r="BF140" s="56"/>
      <c r="BG140" s="56"/>
      <c r="BH140" s="56"/>
      <c r="BI140" s="56"/>
      <c r="BJ140" s="56"/>
      <c r="BK140" s="56"/>
      <c r="BL140" s="56"/>
      <c r="BM140" s="56"/>
      <c r="BN140" s="56"/>
      <c r="BO140" s="56"/>
      <c r="BP140" s="56"/>
      <c r="BQ140" s="56"/>
      <c r="BR140" s="56"/>
      <c r="BS140" s="56"/>
      <c r="BT140" s="56"/>
      <c r="BU140" s="56"/>
      <c r="BV140" s="56"/>
      <c r="BW140" s="56"/>
      <c r="BX140" s="56"/>
      <c r="BY140" s="56"/>
      <c r="BZ140" s="56"/>
      <c r="CA140" s="56"/>
      <c r="CB140" s="56"/>
      <c r="CC140" s="56"/>
      <c r="CD140" s="56"/>
      <c r="CE140" s="56"/>
      <c r="CF140" s="56"/>
      <c r="CG140" s="56"/>
      <c r="CH140" s="56"/>
      <c r="CI140" s="56"/>
      <c r="CJ140" s="56"/>
      <c r="CK140" s="56"/>
      <c r="CL140" s="56"/>
      <c r="CM140" s="56"/>
      <c r="CN140" s="56"/>
      <c r="CO140" s="56"/>
      <c r="CP140" s="56"/>
      <c r="CQ140" s="56"/>
      <c r="CR140" s="56"/>
      <c r="CS140" s="56"/>
      <c r="CT140" s="56"/>
      <c r="CU140" s="56"/>
      <c r="CV140" s="56"/>
      <c r="CW140" s="56"/>
      <c r="CX140" s="56"/>
      <c r="CY140" s="56"/>
      <c r="CZ140" s="56"/>
      <c r="DA140" s="56"/>
      <c r="DB140" s="56"/>
      <c r="DC140" s="56"/>
      <c r="DD140" s="56"/>
      <c r="DE140" s="56"/>
      <c r="DF140" s="56"/>
      <c r="DG140" s="56"/>
      <c r="DH140" s="56"/>
      <c r="DI140" s="56"/>
      <c r="DJ140" s="56"/>
      <c r="DK140" s="56"/>
      <c r="DL140" s="56"/>
      <c r="DM140" s="56"/>
      <c r="DN140" s="56"/>
      <c r="DO140" s="56"/>
      <c r="DP140" s="56"/>
      <c r="DQ140" s="56"/>
      <c r="DR140" s="56"/>
      <c r="DS140" s="56"/>
      <c r="DT140" s="56"/>
      <c r="DU140" s="56"/>
      <c r="DV140" s="56"/>
      <c r="DW140" s="56"/>
      <c r="DX140" s="56"/>
      <c r="DY140" s="56"/>
      <c r="DZ140" s="56"/>
      <c r="EA140" s="56"/>
      <c r="EB140" s="56"/>
      <c r="EC140" s="56"/>
      <c r="ED140" s="56"/>
      <c r="EE140" s="56"/>
      <c r="EF140" s="56"/>
      <c r="EG140" s="56"/>
      <c r="EH140" s="56"/>
      <c r="EI140" s="56"/>
      <c r="EJ140" s="56"/>
      <c r="EK140" s="56"/>
      <c r="EL140" s="56"/>
      <c r="EM140" s="56"/>
      <c r="EN140" s="56"/>
      <c r="EO140" s="56"/>
      <c r="EP140" s="56"/>
      <c r="EQ140" s="56"/>
      <c r="ER140" s="56"/>
      <c r="ES140" s="56"/>
      <c r="ET140" s="56"/>
      <c r="EU140" s="56"/>
      <c r="EV140" s="56"/>
      <c r="EW140" s="56"/>
      <c r="EX140" s="56"/>
      <c r="EY140" s="56"/>
      <c r="EZ140" s="56"/>
      <c r="FA140" s="56"/>
      <c r="FB140" s="56"/>
      <c r="FC140" s="56"/>
    </row>
    <row r="141" spans="1:159" s="57" customFormat="1" ht="41.4" x14ac:dyDescent="0.25">
      <c r="A141" s="20" t="s">
        <v>673</v>
      </c>
      <c r="B141" s="18" t="s">
        <v>235</v>
      </c>
      <c r="C141" s="49" t="s">
        <v>235</v>
      </c>
      <c r="D141" s="50" t="s">
        <v>236</v>
      </c>
      <c r="E141" s="29" t="s">
        <v>33</v>
      </c>
      <c r="F141" s="29" t="s">
        <v>236</v>
      </c>
      <c r="G141" s="29" t="s">
        <v>34</v>
      </c>
      <c r="H141" s="29" t="s">
        <v>328</v>
      </c>
      <c r="I141" s="51" t="s">
        <v>329</v>
      </c>
      <c r="J141" s="33"/>
      <c r="K141" s="31" t="s">
        <v>330</v>
      </c>
      <c r="L141" s="52" t="s">
        <v>320</v>
      </c>
      <c r="M141" s="49" t="s">
        <v>56</v>
      </c>
      <c r="N141" s="12" t="s">
        <v>41</v>
      </c>
      <c r="O141" s="12">
        <v>909</v>
      </c>
      <c r="P141" s="53">
        <f t="shared" si="4"/>
        <v>1</v>
      </c>
      <c r="Q141" s="49" t="s">
        <v>321</v>
      </c>
      <c r="R141" s="90">
        <v>909</v>
      </c>
      <c r="S141" s="59">
        <v>0</v>
      </c>
      <c r="T141" s="54">
        <v>0</v>
      </c>
      <c r="U141" s="53">
        <v>0</v>
      </c>
      <c r="V141" s="54">
        <v>0</v>
      </c>
      <c r="W141" s="54">
        <v>0</v>
      </c>
      <c r="X141" s="32">
        <v>0</v>
      </c>
      <c r="Y141" s="32">
        <v>0</v>
      </c>
      <c r="Z141" s="32">
        <v>0</v>
      </c>
      <c r="AA141" s="19">
        <v>909</v>
      </c>
      <c r="AB141" s="54">
        <v>0</v>
      </c>
      <c r="AC141" s="31">
        <v>0</v>
      </c>
      <c r="AD141" s="31">
        <v>0</v>
      </c>
      <c r="AE141" s="56"/>
      <c r="AF141" s="56"/>
      <c r="AG141" s="56"/>
      <c r="AH141" s="56"/>
      <c r="AI141" s="56"/>
      <c r="AJ141" s="56"/>
      <c r="AK141" s="56"/>
      <c r="AL141" s="56"/>
      <c r="AM141" s="56"/>
      <c r="AN141" s="56"/>
      <c r="AO141" s="56"/>
      <c r="AP141" s="56"/>
      <c r="AQ141" s="56"/>
      <c r="AR141" s="56"/>
      <c r="AS141" s="56"/>
      <c r="AT141" s="56"/>
      <c r="AU141" s="56"/>
      <c r="AV141" s="56"/>
      <c r="AW141" s="56"/>
      <c r="AX141" s="56"/>
      <c r="AY141" s="56"/>
      <c r="AZ141" s="56"/>
      <c r="BA141" s="56"/>
      <c r="BB141" s="56"/>
      <c r="BC141" s="56"/>
      <c r="BD141" s="56"/>
      <c r="BE141" s="56"/>
      <c r="BF141" s="56"/>
      <c r="BG141" s="56"/>
      <c r="BH141" s="56"/>
      <c r="BI141" s="56"/>
      <c r="BJ141" s="56"/>
      <c r="BK141" s="56"/>
      <c r="BL141" s="56"/>
      <c r="BM141" s="56"/>
      <c r="BN141" s="56"/>
      <c r="BO141" s="56"/>
      <c r="BP141" s="56"/>
      <c r="BQ141" s="56"/>
      <c r="BR141" s="56"/>
      <c r="BS141" s="56"/>
      <c r="BT141" s="56"/>
      <c r="BU141" s="56"/>
      <c r="BV141" s="56"/>
      <c r="BW141" s="56"/>
      <c r="BX141" s="56"/>
      <c r="BY141" s="56"/>
      <c r="BZ141" s="56"/>
      <c r="CA141" s="56"/>
      <c r="CB141" s="56"/>
      <c r="CC141" s="56"/>
      <c r="CD141" s="56"/>
      <c r="CE141" s="56"/>
      <c r="CF141" s="56"/>
      <c r="CG141" s="56"/>
      <c r="CH141" s="56"/>
      <c r="CI141" s="56"/>
      <c r="CJ141" s="56"/>
      <c r="CK141" s="56"/>
      <c r="CL141" s="56"/>
      <c r="CM141" s="56"/>
      <c r="CN141" s="56"/>
      <c r="CO141" s="56"/>
      <c r="CP141" s="56"/>
      <c r="CQ141" s="56"/>
      <c r="CR141" s="56"/>
      <c r="CS141" s="56"/>
      <c r="CT141" s="56"/>
      <c r="CU141" s="56"/>
      <c r="CV141" s="56"/>
      <c r="CW141" s="56"/>
      <c r="CX141" s="56"/>
      <c r="CY141" s="56"/>
      <c r="CZ141" s="56"/>
      <c r="DA141" s="56"/>
      <c r="DB141" s="56"/>
      <c r="DC141" s="56"/>
      <c r="DD141" s="56"/>
      <c r="DE141" s="56"/>
      <c r="DF141" s="56"/>
      <c r="DG141" s="56"/>
      <c r="DH141" s="56"/>
      <c r="DI141" s="56"/>
      <c r="DJ141" s="56"/>
      <c r="DK141" s="56"/>
      <c r="DL141" s="56"/>
      <c r="DM141" s="56"/>
      <c r="DN141" s="56"/>
      <c r="DO141" s="56"/>
      <c r="DP141" s="56"/>
      <c r="DQ141" s="56"/>
      <c r="DR141" s="56"/>
      <c r="DS141" s="56"/>
      <c r="DT141" s="56"/>
      <c r="DU141" s="56"/>
      <c r="DV141" s="56"/>
      <c r="DW141" s="56"/>
      <c r="DX141" s="56"/>
      <c r="DY141" s="56"/>
      <c r="DZ141" s="56"/>
      <c r="EA141" s="56"/>
      <c r="EB141" s="56"/>
      <c r="EC141" s="56"/>
      <c r="ED141" s="56"/>
      <c r="EE141" s="56"/>
      <c r="EF141" s="56"/>
      <c r="EG141" s="56"/>
      <c r="EH141" s="56"/>
      <c r="EI141" s="56"/>
      <c r="EJ141" s="56"/>
      <c r="EK141" s="56"/>
      <c r="EL141" s="56"/>
      <c r="EM141" s="56"/>
      <c r="EN141" s="56"/>
      <c r="EO141" s="56"/>
      <c r="EP141" s="56"/>
      <c r="EQ141" s="56"/>
      <c r="ER141" s="56"/>
      <c r="ES141" s="56"/>
      <c r="ET141" s="56"/>
      <c r="EU141" s="56"/>
      <c r="EV141" s="56"/>
      <c r="EW141" s="56"/>
      <c r="EX141" s="56"/>
      <c r="EY141" s="56"/>
      <c r="EZ141" s="56"/>
      <c r="FA141" s="56"/>
      <c r="FB141" s="56"/>
      <c r="FC141" s="56"/>
    </row>
    <row r="142" spans="1:159" s="57" customFormat="1" ht="27.6" x14ac:dyDescent="0.25">
      <c r="A142" s="20" t="s">
        <v>673</v>
      </c>
      <c r="B142" s="18" t="s">
        <v>235</v>
      </c>
      <c r="C142" s="49" t="s">
        <v>235</v>
      </c>
      <c r="D142" s="50" t="s">
        <v>236</v>
      </c>
      <c r="E142" s="29" t="s">
        <v>33</v>
      </c>
      <c r="F142" s="29" t="s">
        <v>236</v>
      </c>
      <c r="G142" s="29" t="s">
        <v>34</v>
      </c>
      <c r="H142" s="29" t="s">
        <v>331</v>
      </c>
      <c r="I142" s="51" t="s">
        <v>72</v>
      </c>
      <c r="J142" s="33"/>
      <c r="K142" s="31" t="s">
        <v>332</v>
      </c>
      <c r="L142" s="52" t="s">
        <v>333</v>
      </c>
      <c r="M142" s="49" t="s">
        <v>56</v>
      </c>
      <c r="N142" s="12" t="s">
        <v>41</v>
      </c>
      <c r="O142" s="12">
        <v>3000</v>
      </c>
      <c r="P142" s="53">
        <f t="shared" si="4"/>
        <v>1</v>
      </c>
      <c r="Q142" s="49" t="s">
        <v>321</v>
      </c>
      <c r="R142" s="90">
        <v>3000</v>
      </c>
      <c r="S142" s="59">
        <v>0</v>
      </c>
      <c r="T142" s="54">
        <v>0</v>
      </c>
      <c r="U142" s="53">
        <v>0</v>
      </c>
      <c r="V142" s="54">
        <v>0</v>
      </c>
      <c r="W142" s="54">
        <v>0</v>
      </c>
      <c r="X142" s="32">
        <v>0</v>
      </c>
      <c r="Y142" s="32">
        <v>0</v>
      </c>
      <c r="Z142" s="32">
        <v>0</v>
      </c>
      <c r="AA142" s="19">
        <v>3000</v>
      </c>
      <c r="AB142" s="54">
        <v>0</v>
      </c>
      <c r="AC142" s="31">
        <v>0</v>
      </c>
      <c r="AD142" s="31">
        <v>0</v>
      </c>
      <c r="AE142" s="56"/>
      <c r="AF142" s="56"/>
      <c r="AG142" s="56"/>
      <c r="AH142" s="56"/>
      <c r="AI142" s="56"/>
      <c r="AJ142" s="56"/>
      <c r="AK142" s="56"/>
      <c r="AL142" s="56"/>
      <c r="AM142" s="56"/>
      <c r="AN142" s="56"/>
      <c r="AO142" s="56"/>
      <c r="AP142" s="56"/>
      <c r="AQ142" s="56"/>
      <c r="AR142" s="56"/>
      <c r="AS142" s="56"/>
      <c r="AT142" s="56"/>
      <c r="AU142" s="56"/>
      <c r="AV142" s="56"/>
      <c r="AW142" s="56"/>
      <c r="AX142" s="56"/>
      <c r="AY142" s="56"/>
      <c r="AZ142" s="56"/>
      <c r="BA142" s="56"/>
      <c r="BB142" s="56"/>
      <c r="BC142" s="56"/>
      <c r="BD142" s="56"/>
      <c r="BE142" s="56"/>
      <c r="BF142" s="56"/>
      <c r="BG142" s="56"/>
      <c r="BH142" s="56"/>
      <c r="BI142" s="56"/>
      <c r="BJ142" s="56"/>
      <c r="BK142" s="56"/>
      <c r="BL142" s="56"/>
      <c r="BM142" s="56"/>
      <c r="BN142" s="56"/>
      <c r="BO142" s="56"/>
      <c r="BP142" s="56"/>
      <c r="BQ142" s="56"/>
      <c r="BR142" s="56"/>
      <c r="BS142" s="56"/>
      <c r="BT142" s="56"/>
      <c r="BU142" s="56"/>
      <c r="BV142" s="56"/>
      <c r="BW142" s="56"/>
      <c r="BX142" s="56"/>
      <c r="BY142" s="56"/>
      <c r="BZ142" s="56"/>
      <c r="CA142" s="56"/>
      <c r="CB142" s="56"/>
      <c r="CC142" s="56"/>
      <c r="CD142" s="56"/>
      <c r="CE142" s="56"/>
      <c r="CF142" s="56"/>
      <c r="CG142" s="56"/>
      <c r="CH142" s="56"/>
      <c r="CI142" s="56"/>
      <c r="CJ142" s="56"/>
      <c r="CK142" s="56"/>
      <c r="CL142" s="56"/>
      <c r="CM142" s="56"/>
      <c r="CN142" s="56"/>
      <c r="CO142" s="56"/>
      <c r="CP142" s="56"/>
      <c r="CQ142" s="56"/>
      <c r="CR142" s="56"/>
      <c r="CS142" s="56"/>
      <c r="CT142" s="56"/>
      <c r="CU142" s="56"/>
      <c r="CV142" s="56"/>
      <c r="CW142" s="56"/>
      <c r="CX142" s="56"/>
      <c r="CY142" s="56"/>
      <c r="CZ142" s="56"/>
      <c r="DA142" s="56"/>
      <c r="DB142" s="56"/>
      <c r="DC142" s="56"/>
      <c r="DD142" s="56"/>
      <c r="DE142" s="56"/>
      <c r="DF142" s="56"/>
      <c r="DG142" s="56"/>
      <c r="DH142" s="56"/>
      <c r="DI142" s="56"/>
      <c r="DJ142" s="56"/>
      <c r="DK142" s="56"/>
      <c r="DL142" s="56"/>
      <c r="DM142" s="56"/>
      <c r="DN142" s="56"/>
      <c r="DO142" s="56"/>
      <c r="DP142" s="56"/>
      <c r="DQ142" s="56"/>
      <c r="DR142" s="56"/>
      <c r="DS142" s="56"/>
      <c r="DT142" s="56"/>
      <c r="DU142" s="56"/>
      <c r="DV142" s="56"/>
      <c r="DW142" s="56"/>
      <c r="DX142" s="56"/>
      <c r="DY142" s="56"/>
      <c r="DZ142" s="56"/>
      <c r="EA142" s="56"/>
      <c r="EB142" s="56"/>
      <c r="EC142" s="56"/>
      <c r="ED142" s="56"/>
      <c r="EE142" s="56"/>
      <c r="EF142" s="56"/>
      <c r="EG142" s="56"/>
      <c r="EH142" s="56"/>
      <c r="EI142" s="56"/>
      <c r="EJ142" s="56"/>
      <c r="EK142" s="56"/>
      <c r="EL142" s="56"/>
      <c r="EM142" s="56"/>
      <c r="EN142" s="56"/>
      <c r="EO142" s="56"/>
      <c r="EP142" s="56"/>
      <c r="EQ142" s="56"/>
      <c r="ER142" s="56"/>
      <c r="ES142" s="56"/>
      <c r="ET142" s="56"/>
      <c r="EU142" s="56"/>
      <c r="EV142" s="56"/>
      <c r="EW142" s="56"/>
      <c r="EX142" s="56"/>
      <c r="EY142" s="56"/>
      <c r="EZ142" s="56"/>
      <c r="FA142" s="56"/>
      <c r="FB142" s="56"/>
      <c r="FC142" s="56"/>
    </row>
    <row r="143" spans="1:159" s="57" customFormat="1" ht="41.4" x14ac:dyDescent="0.25">
      <c r="A143" s="20" t="s">
        <v>673</v>
      </c>
      <c r="B143" s="18" t="s">
        <v>235</v>
      </c>
      <c r="C143" s="49" t="s">
        <v>235</v>
      </c>
      <c r="D143" s="50" t="s">
        <v>236</v>
      </c>
      <c r="E143" s="29" t="s">
        <v>39</v>
      </c>
      <c r="F143" s="29" t="s">
        <v>281</v>
      </c>
      <c r="G143" s="29" t="s">
        <v>282</v>
      </c>
      <c r="H143" s="29" t="s">
        <v>331</v>
      </c>
      <c r="I143" s="51" t="s">
        <v>72</v>
      </c>
      <c r="J143" s="33"/>
      <c r="K143" s="31" t="s">
        <v>334</v>
      </c>
      <c r="L143" s="52" t="s">
        <v>54</v>
      </c>
      <c r="M143" s="49" t="s">
        <v>56</v>
      </c>
      <c r="N143" s="12" t="s">
        <v>41</v>
      </c>
      <c r="O143" s="12">
        <v>450</v>
      </c>
      <c r="P143" s="53">
        <f t="shared" si="4"/>
        <v>1</v>
      </c>
      <c r="Q143" s="49" t="s">
        <v>321</v>
      </c>
      <c r="R143" s="90">
        <v>450</v>
      </c>
      <c r="S143" s="59">
        <v>0</v>
      </c>
      <c r="T143" s="54">
        <v>0</v>
      </c>
      <c r="U143" s="53">
        <v>0</v>
      </c>
      <c r="V143" s="54">
        <v>0</v>
      </c>
      <c r="W143" s="54">
        <v>0</v>
      </c>
      <c r="X143" s="32">
        <v>0</v>
      </c>
      <c r="Y143" s="32">
        <v>0</v>
      </c>
      <c r="Z143" s="32">
        <v>0</v>
      </c>
      <c r="AA143" s="19">
        <v>450</v>
      </c>
      <c r="AB143" s="54">
        <v>0</v>
      </c>
      <c r="AC143" s="31">
        <v>0</v>
      </c>
      <c r="AD143" s="31">
        <v>0</v>
      </c>
      <c r="AE143" s="55"/>
      <c r="AF143" s="55"/>
      <c r="AG143" s="55"/>
      <c r="AH143" s="55"/>
      <c r="AI143" s="55"/>
      <c r="AJ143" s="55"/>
      <c r="AK143" s="55"/>
      <c r="AL143" s="55"/>
      <c r="AM143" s="55"/>
      <c r="AN143" s="55"/>
      <c r="AO143" s="55"/>
      <c r="AP143" s="55"/>
      <c r="AQ143" s="55"/>
      <c r="AR143" s="55"/>
      <c r="AS143" s="55"/>
      <c r="AT143" s="55"/>
      <c r="AU143" s="55"/>
      <c r="AV143" s="55"/>
      <c r="AW143" s="55"/>
      <c r="AX143" s="55"/>
      <c r="AY143" s="55"/>
      <c r="AZ143" s="55"/>
      <c r="BA143" s="55"/>
      <c r="BB143" s="55"/>
      <c r="BC143" s="55"/>
      <c r="BD143" s="55"/>
      <c r="BE143" s="55"/>
      <c r="BF143" s="55"/>
      <c r="BG143" s="55"/>
      <c r="BH143" s="55"/>
      <c r="BI143" s="55"/>
      <c r="BJ143" s="55"/>
      <c r="BK143" s="55"/>
      <c r="BL143" s="55"/>
      <c r="BM143" s="55"/>
      <c r="BN143" s="55"/>
      <c r="BO143" s="55"/>
      <c r="BP143" s="55"/>
      <c r="BQ143" s="55"/>
      <c r="BR143" s="55"/>
      <c r="BS143" s="55"/>
      <c r="BT143" s="55"/>
      <c r="BU143" s="55"/>
      <c r="BV143" s="55"/>
      <c r="BW143" s="55"/>
      <c r="BX143" s="55"/>
      <c r="BY143" s="55"/>
      <c r="BZ143" s="55"/>
      <c r="CA143" s="55"/>
      <c r="CB143" s="55"/>
      <c r="CC143" s="55"/>
      <c r="CD143" s="55"/>
      <c r="CE143" s="55"/>
      <c r="CF143" s="55"/>
      <c r="CG143" s="55"/>
      <c r="CH143" s="55"/>
      <c r="CI143" s="55"/>
      <c r="CJ143" s="55"/>
      <c r="CK143" s="55"/>
      <c r="CL143" s="55"/>
      <c r="CM143" s="55"/>
      <c r="CN143" s="55"/>
      <c r="CO143" s="55"/>
      <c r="CP143" s="55"/>
      <c r="CQ143" s="55"/>
      <c r="CR143" s="55"/>
      <c r="CS143" s="55"/>
      <c r="CT143" s="55"/>
      <c r="CU143" s="55"/>
      <c r="CV143" s="55"/>
      <c r="CW143" s="55"/>
      <c r="CX143" s="55"/>
      <c r="CY143" s="55"/>
      <c r="CZ143" s="55"/>
      <c r="DA143" s="55"/>
      <c r="DB143" s="55"/>
      <c r="DC143" s="55"/>
      <c r="DD143" s="55"/>
      <c r="DE143" s="55"/>
      <c r="DF143" s="55"/>
      <c r="DG143" s="55"/>
      <c r="DH143" s="55"/>
      <c r="DI143" s="55"/>
      <c r="DJ143" s="55"/>
      <c r="DK143" s="55"/>
      <c r="DL143" s="55"/>
      <c r="DM143" s="55"/>
      <c r="DN143" s="55"/>
      <c r="DO143" s="55"/>
      <c r="DP143" s="55"/>
      <c r="DQ143" s="55"/>
      <c r="DR143" s="55"/>
      <c r="DS143" s="55"/>
      <c r="DT143" s="55"/>
      <c r="DU143" s="55"/>
      <c r="DV143" s="55"/>
      <c r="DW143" s="55"/>
      <c r="DX143" s="55"/>
      <c r="DY143" s="55"/>
      <c r="DZ143" s="55"/>
      <c r="EA143" s="55"/>
      <c r="EB143" s="55"/>
      <c r="EC143" s="55"/>
      <c r="ED143" s="55"/>
      <c r="EE143" s="55"/>
      <c r="EF143" s="55"/>
      <c r="EG143" s="55"/>
      <c r="EH143" s="55"/>
      <c r="EI143" s="55"/>
      <c r="EJ143" s="55"/>
      <c r="EK143" s="55"/>
      <c r="EL143" s="55"/>
      <c r="EM143" s="55"/>
      <c r="EN143" s="55"/>
      <c r="EO143" s="55"/>
      <c r="EP143" s="55"/>
      <c r="EQ143" s="55"/>
      <c r="ER143" s="55"/>
      <c r="ES143" s="55"/>
      <c r="ET143" s="55"/>
      <c r="EU143" s="55"/>
      <c r="EV143" s="55"/>
      <c r="EW143" s="55"/>
      <c r="EX143" s="55"/>
      <c r="EY143" s="55"/>
      <c r="EZ143" s="55"/>
      <c r="FA143" s="55"/>
      <c r="FB143" s="55"/>
      <c r="FC143" s="55"/>
    </row>
    <row r="144" spans="1:159" s="57" customFormat="1" ht="41.4" x14ac:dyDescent="0.25">
      <c r="A144" s="20" t="s">
        <v>673</v>
      </c>
      <c r="B144" s="18" t="s">
        <v>235</v>
      </c>
      <c r="C144" s="49" t="s">
        <v>235</v>
      </c>
      <c r="D144" s="50" t="s">
        <v>236</v>
      </c>
      <c r="E144" s="29" t="s">
        <v>33</v>
      </c>
      <c r="F144" s="29" t="s">
        <v>236</v>
      </c>
      <c r="G144" s="29" t="s">
        <v>40</v>
      </c>
      <c r="H144" s="29" t="s">
        <v>335</v>
      </c>
      <c r="I144" s="51" t="s">
        <v>336</v>
      </c>
      <c r="J144" s="33"/>
      <c r="K144" s="31" t="s">
        <v>337</v>
      </c>
      <c r="L144" s="52" t="s">
        <v>338</v>
      </c>
      <c r="M144" s="49" t="s">
        <v>56</v>
      </c>
      <c r="N144" s="12" t="s">
        <v>41</v>
      </c>
      <c r="O144" s="12">
        <v>9713.9220000000005</v>
      </c>
      <c r="P144" s="53">
        <f t="shared" si="4"/>
        <v>1</v>
      </c>
      <c r="Q144" s="49" t="s">
        <v>321</v>
      </c>
      <c r="R144" s="90">
        <v>9713.9220000000005</v>
      </c>
      <c r="S144" s="59">
        <v>0</v>
      </c>
      <c r="T144" s="54">
        <v>0</v>
      </c>
      <c r="U144" s="53">
        <v>0</v>
      </c>
      <c r="V144" s="54">
        <v>0</v>
      </c>
      <c r="W144" s="54">
        <v>0</v>
      </c>
      <c r="X144" s="32">
        <v>0</v>
      </c>
      <c r="Y144" s="32">
        <v>0</v>
      </c>
      <c r="Z144" s="32">
        <v>0</v>
      </c>
      <c r="AA144" s="19">
        <v>9713.9220000000005</v>
      </c>
      <c r="AB144" s="54">
        <v>0</v>
      </c>
      <c r="AC144" s="31">
        <v>0</v>
      </c>
      <c r="AD144" s="31">
        <v>0</v>
      </c>
      <c r="AE144" s="55"/>
      <c r="AF144" s="55"/>
      <c r="AG144" s="55"/>
      <c r="AH144" s="55"/>
      <c r="AI144" s="55"/>
      <c r="AJ144" s="55"/>
      <c r="AK144" s="55"/>
      <c r="AL144" s="55"/>
      <c r="AM144" s="55"/>
      <c r="AN144" s="55"/>
      <c r="AO144" s="55"/>
      <c r="AP144" s="55"/>
      <c r="AQ144" s="55"/>
      <c r="AR144" s="55"/>
      <c r="AS144" s="55"/>
      <c r="AT144" s="55"/>
      <c r="AU144" s="55"/>
      <c r="AV144" s="55"/>
      <c r="AW144" s="55"/>
      <c r="AX144" s="55"/>
      <c r="AY144" s="55"/>
      <c r="AZ144" s="55"/>
      <c r="BA144" s="55"/>
      <c r="BB144" s="55"/>
      <c r="BC144" s="55"/>
      <c r="BD144" s="55"/>
      <c r="BE144" s="55"/>
      <c r="BF144" s="55"/>
      <c r="BG144" s="55"/>
      <c r="BH144" s="55"/>
      <c r="BI144" s="55"/>
      <c r="BJ144" s="55"/>
      <c r="BK144" s="55"/>
      <c r="BL144" s="55"/>
      <c r="BM144" s="55"/>
      <c r="BN144" s="55"/>
      <c r="BO144" s="55"/>
      <c r="BP144" s="55"/>
      <c r="BQ144" s="55"/>
      <c r="BR144" s="55"/>
      <c r="BS144" s="55"/>
      <c r="BT144" s="55"/>
      <c r="BU144" s="55"/>
      <c r="BV144" s="55"/>
      <c r="BW144" s="55"/>
      <c r="BX144" s="55"/>
      <c r="BY144" s="55"/>
      <c r="BZ144" s="55"/>
      <c r="CA144" s="55"/>
      <c r="CB144" s="55"/>
      <c r="CC144" s="55"/>
      <c r="CD144" s="55"/>
      <c r="CE144" s="55"/>
      <c r="CF144" s="55"/>
      <c r="CG144" s="55"/>
      <c r="CH144" s="55"/>
      <c r="CI144" s="55"/>
      <c r="CJ144" s="55"/>
      <c r="CK144" s="55"/>
      <c r="CL144" s="55"/>
      <c r="CM144" s="55"/>
      <c r="CN144" s="55"/>
      <c r="CO144" s="55"/>
      <c r="CP144" s="55"/>
      <c r="CQ144" s="55"/>
      <c r="CR144" s="55"/>
      <c r="CS144" s="55"/>
      <c r="CT144" s="55"/>
      <c r="CU144" s="55"/>
      <c r="CV144" s="55"/>
      <c r="CW144" s="55"/>
      <c r="CX144" s="55"/>
      <c r="CY144" s="55"/>
      <c r="CZ144" s="55"/>
      <c r="DA144" s="55"/>
      <c r="DB144" s="55"/>
      <c r="DC144" s="55"/>
      <c r="DD144" s="55"/>
      <c r="DE144" s="55"/>
      <c r="DF144" s="55"/>
      <c r="DG144" s="55"/>
      <c r="DH144" s="55"/>
      <c r="DI144" s="55"/>
      <c r="DJ144" s="55"/>
      <c r="DK144" s="55"/>
      <c r="DL144" s="55"/>
      <c r="DM144" s="55"/>
      <c r="DN144" s="55"/>
      <c r="DO144" s="55"/>
      <c r="DP144" s="55"/>
      <c r="DQ144" s="55"/>
      <c r="DR144" s="55"/>
      <c r="DS144" s="55"/>
      <c r="DT144" s="55"/>
      <c r="DU144" s="55"/>
      <c r="DV144" s="55"/>
      <c r="DW144" s="55"/>
      <c r="DX144" s="55"/>
      <c r="DY144" s="55"/>
      <c r="DZ144" s="55"/>
      <c r="EA144" s="55"/>
      <c r="EB144" s="55"/>
      <c r="EC144" s="55"/>
      <c r="ED144" s="55"/>
      <c r="EE144" s="55"/>
      <c r="EF144" s="55"/>
      <c r="EG144" s="55"/>
      <c r="EH144" s="55"/>
      <c r="EI144" s="55"/>
      <c r="EJ144" s="55"/>
      <c r="EK144" s="55"/>
      <c r="EL144" s="55"/>
      <c r="EM144" s="55"/>
      <c r="EN144" s="55"/>
      <c r="EO144" s="55"/>
      <c r="EP144" s="55"/>
      <c r="EQ144" s="55"/>
      <c r="ER144" s="55"/>
      <c r="ES144" s="55"/>
      <c r="ET144" s="55"/>
      <c r="EU144" s="55"/>
      <c r="EV144" s="55"/>
      <c r="EW144" s="55"/>
      <c r="EX144" s="55"/>
      <c r="EY144" s="55"/>
      <c r="EZ144" s="55"/>
      <c r="FA144" s="55"/>
      <c r="FB144" s="55"/>
      <c r="FC144" s="55"/>
    </row>
    <row r="145" spans="1:159" s="57" customFormat="1" ht="41.4" x14ac:dyDescent="0.25">
      <c r="A145" s="20" t="s">
        <v>673</v>
      </c>
      <c r="B145" s="18" t="s">
        <v>235</v>
      </c>
      <c r="C145" s="49" t="s">
        <v>235</v>
      </c>
      <c r="D145" s="50" t="s">
        <v>236</v>
      </c>
      <c r="E145" s="29" t="s">
        <v>39</v>
      </c>
      <c r="F145" s="29" t="s">
        <v>281</v>
      </c>
      <c r="G145" s="29" t="s">
        <v>282</v>
      </c>
      <c r="H145" s="29" t="s">
        <v>335</v>
      </c>
      <c r="I145" s="51" t="s">
        <v>336</v>
      </c>
      <c r="J145" s="33"/>
      <c r="K145" s="31" t="s">
        <v>339</v>
      </c>
      <c r="L145" s="52" t="s">
        <v>340</v>
      </c>
      <c r="M145" s="49" t="s">
        <v>56</v>
      </c>
      <c r="N145" s="12" t="s">
        <v>41</v>
      </c>
      <c r="O145" s="12">
        <v>19428.448</v>
      </c>
      <c r="P145" s="53">
        <f t="shared" si="4"/>
        <v>1</v>
      </c>
      <c r="Q145" s="49" t="s">
        <v>321</v>
      </c>
      <c r="R145" s="90">
        <v>19428.448</v>
      </c>
      <c r="S145" s="59">
        <v>0</v>
      </c>
      <c r="T145" s="54">
        <v>0</v>
      </c>
      <c r="U145" s="53">
        <v>0</v>
      </c>
      <c r="V145" s="54">
        <v>0</v>
      </c>
      <c r="W145" s="54">
        <v>0</v>
      </c>
      <c r="X145" s="32">
        <v>0</v>
      </c>
      <c r="Y145" s="32">
        <v>0</v>
      </c>
      <c r="Z145" s="32">
        <v>0</v>
      </c>
      <c r="AA145" s="19">
        <v>19428.448</v>
      </c>
      <c r="AB145" s="54">
        <v>0</v>
      </c>
      <c r="AC145" s="31">
        <v>0</v>
      </c>
      <c r="AD145" s="31">
        <v>0</v>
      </c>
      <c r="AE145" s="55"/>
      <c r="AF145" s="55"/>
      <c r="AG145" s="55"/>
      <c r="AH145" s="55"/>
      <c r="AI145" s="55"/>
      <c r="AJ145" s="55"/>
      <c r="AK145" s="55"/>
      <c r="AL145" s="55"/>
      <c r="AM145" s="55"/>
      <c r="AN145" s="55"/>
      <c r="AO145" s="55"/>
      <c r="AP145" s="55"/>
      <c r="AQ145" s="55"/>
      <c r="AR145" s="55"/>
      <c r="AS145" s="55"/>
      <c r="AT145" s="55"/>
      <c r="AU145" s="55"/>
      <c r="AV145" s="55"/>
      <c r="AW145" s="55"/>
      <c r="AX145" s="55"/>
      <c r="AY145" s="55"/>
      <c r="AZ145" s="55"/>
      <c r="BA145" s="55"/>
      <c r="BB145" s="55"/>
      <c r="BC145" s="55"/>
      <c r="BD145" s="55"/>
      <c r="BE145" s="55"/>
      <c r="BF145" s="55"/>
      <c r="BG145" s="55"/>
      <c r="BH145" s="55"/>
      <c r="BI145" s="55"/>
      <c r="BJ145" s="55"/>
      <c r="BK145" s="55"/>
      <c r="BL145" s="55"/>
      <c r="BM145" s="55"/>
      <c r="BN145" s="55"/>
      <c r="BO145" s="55"/>
      <c r="BP145" s="55"/>
      <c r="BQ145" s="55"/>
      <c r="BR145" s="55"/>
      <c r="BS145" s="55"/>
      <c r="BT145" s="55"/>
      <c r="BU145" s="55"/>
      <c r="BV145" s="55"/>
      <c r="BW145" s="55"/>
      <c r="BX145" s="55"/>
      <c r="BY145" s="55"/>
      <c r="BZ145" s="55"/>
      <c r="CA145" s="55"/>
      <c r="CB145" s="55"/>
      <c r="CC145" s="55"/>
      <c r="CD145" s="55"/>
      <c r="CE145" s="55"/>
      <c r="CF145" s="55"/>
      <c r="CG145" s="55"/>
      <c r="CH145" s="55"/>
      <c r="CI145" s="55"/>
      <c r="CJ145" s="55"/>
      <c r="CK145" s="55"/>
      <c r="CL145" s="55"/>
      <c r="CM145" s="55"/>
      <c r="CN145" s="55"/>
      <c r="CO145" s="55"/>
      <c r="CP145" s="55"/>
      <c r="CQ145" s="55"/>
      <c r="CR145" s="55"/>
      <c r="CS145" s="55"/>
      <c r="CT145" s="55"/>
      <c r="CU145" s="55"/>
      <c r="CV145" s="55"/>
      <c r="CW145" s="55"/>
      <c r="CX145" s="55"/>
      <c r="CY145" s="55"/>
      <c r="CZ145" s="55"/>
      <c r="DA145" s="55"/>
      <c r="DB145" s="55"/>
      <c r="DC145" s="55"/>
      <c r="DD145" s="55"/>
      <c r="DE145" s="55"/>
      <c r="DF145" s="55"/>
      <c r="DG145" s="55"/>
      <c r="DH145" s="55"/>
      <c r="DI145" s="55"/>
      <c r="DJ145" s="55"/>
      <c r="DK145" s="55"/>
      <c r="DL145" s="55"/>
      <c r="DM145" s="55"/>
      <c r="DN145" s="55"/>
      <c r="DO145" s="55"/>
      <c r="DP145" s="55"/>
      <c r="DQ145" s="55"/>
      <c r="DR145" s="55"/>
      <c r="DS145" s="55"/>
      <c r="DT145" s="55"/>
      <c r="DU145" s="55"/>
      <c r="DV145" s="55"/>
      <c r="DW145" s="55"/>
      <c r="DX145" s="55"/>
      <c r="DY145" s="55"/>
      <c r="DZ145" s="55"/>
      <c r="EA145" s="55"/>
      <c r="EB145" s="55"/>
      <c r="EC145" s="55"/>
      <c r="ED145" s="55"/>
      <c r="EE145" s="55"/>
      <c r="EF145" s="55"/>
      <c r="EG145" s="55"/>
      <c r="EH145" s="55"/>
      <c r="EI145" s="55"/>
      <c r="EJ145" s="55"/>
      <c r="EK145" s="55"/>
      <c r="EL145" s="55"/>
      <c r="EM145" s="55"/>
      <c r="EN145" s="55"/>
      <c r="EO145" s="55"/>
      <c r="EP145" s="55"/>
      <c r="EQ145" s="55"/>
      <c r="ER145" s="55"/>
      <c r="ES145" s="55"/>
      <c r="ET145" s="55"/>
      <c r="EU145" s="55"/>
      <c r="EV145" s="55"/>
      <c r="EW145" s="55"/>
      <c r="EX145" s="55"/>
      <c r="EY145" s="55"/>
      <c r="EZ145" s="55"/>
      <c r="FA145" s="55"/>
      <c r="FB145" s="55"/>
      <c r="FC145" s="55"/>
    </row>
    <row r="146" spans="1:159" s="57" customFormat="1" ht="96.75" customHeight="1" x14ac:dyDescent="0.25">
      <c r="A146" s="20" t="s">
        <v>673</v>
      </c>
      <c r="B146" s="18" t="s">
        <v>235</v>
      </c>
      <c r="C146" s="49" t="s">
        <v>235</v>
      </c>
      <c r="D146" s="50" t="s">
        <v>236</v>
      </c>
      <c r="E146" s="29" t="s">
        <v>39</v>
      </c>
      <c r="F146" s="29" t="s">
        <v>281</v>
      </c>
      <c r="G146" s="29" t="s">
        <v>282</v>
      </c>
      <c r="H146" s="29" t="s">
        <v>341</v>
      </c>
      <c r="I146" s="51" t="s">
        <v>342</v>
      </c>
      <c r="J146" s="33"/>
      <c r="K146" s="31" t="s">
        <v>343</v>
      </c>
      <c r="L146" s="52" t="s">
        <v>54</v>
      </c>
      <c r="M146" s="49" t="s">
        <v>54</v>
      </c>
      <c r="N146" s="12" t="s">
        <v>41</v>
      </c>
      <c r="O146" s="12">
        <v>1793.1</v>
      </c>
      <c r="P146" s="53">
        <f t="shared" si="4"/>
        <v>1</v>
      </c>
      <c r="Q146" s="49" t="s">
        <v>321</v>
      </c>
      <c r="R146" s="90">
        <v>1793.1</v>
      </c>
      <c r="S146" s="59">
        <v>0</v>
      </c>
      <c r="T146" s="54">
        <v>0</v>
      </c>
      <c r="U146" s="53">
        <v>0</v>
      </c>
      <c r="V146" s="54">
        <v>0</v>
      </c>
      <c r="W146" s="54">
        <v>0</v>
      </c>
      <c r="X146" s="32">
        <v>0</v>
      </c>
      <c r="Y146" s="32">
        <v>0</v>
      </c>
      <c r="Z146" s="32">
        <v>0</v>
      </c>
      <c r="AA146" s="19">
        <v>1793.1</v>
      </c>
      <c r="AB146" s="54">
        <v>0</v>
      </c>
      <c r="AC146" s="31">
        <v>0</v>
      </c>
      <c r="AD146" s="31">
        <v>0</v>
      </c>
      <c r="AE146" s="56"/>
      <c r="AF146" s="56"/>
      <c r="AG146" s="56"/>
      <c r="AH146" s="56"/>
      <c r="AI146" s="56"/>
      <c r="AJ146" s="56"/>
      <c r="AK146" s="56"/>
      <c r="AL146" s="56"/>
      <c r="AM146" s="56"/>
      <c r="AN146" s="56"/>
      <c r="AO146" s="56"/>
      <c r="AP146" s="56"/>
      <c r="AQ146" s="56"/>
      <c r="AR146" s="56"/>
      <c r="AS146" s="56"/>
      <c r="AT146" s="56"/>
      <c r="AU146" s="56"/>
      <c r="AV146" s="56"/>
      <c r="AW146" s="56"/>
      <c r="AX146" s="56"/>
      <c r="AY146" s="56"/>
      <c r="AZ146" s="56"/>
      <c r="BA146" s="56"/>
      <c r="BB146" s="56"/>
      <c r="BC146" s="56"/>
      <c r="BD146" s="56"/>
      <c r="BE146" s="56"/>
      <c r="BF146" s="56"/>
      <c r="BG146" s="56"/>
      <c r="BH146" s="56"/>
      <c r="BI146" s="56"/>
      <c r="BJ146" s="56"/>
      <c r="BK146" s="56"/>
      <c r="BL146" s="56"/>
      <c r="BM146" s="56"/>
      <c r="BN146" s="56"/>
      <c r="BO146" s="56"/>
      <c r="BP146" s="56"/>
      <c r="BQ146" s="56"/>
      <c r="BR146" s="56"/>
      <c r="BS146" s="56"/>
      <c r="BT146" s="56"/>
      <c r="BU146" s="56"/>
      <c r="BV146" s="56"/>
      <c r="BW146" s="56"/>
      <c r="BX146" s="56"/>
      <c r="BY146" s="56"/>
      <c r="BZ146" s="56"/>
      <c r="CA146" s="56"/>
      <c r="CB146" s="56"/>
      <c r="CC146" s="56"/>
      <c r="CD146" s="56"/>
      <c r="CE146" s="56"/>
      <c r="CF146" s="56"/>
      <c r="CG146" s="56"/>
      <c r="CH146" s="56"/>
      <c r="CI146" s="56"/>
      <c r="CJ146" s="56"/>
      <c r="CK146" s="56"/>
      <c r="CL146" s="56"/>
      <c r="CM146" s="56"/>
      <c r="CN146" s="56"/>
      <c r="CO146" s="56"/>
      <c r="CP146" s="56"/>
      <c r="CQ146" s="56"/>
      <c r="CR146" s="56"/>
      <c r="CS146" s="56"/>
      <c r="CT146" s="56"/>
      <c r="CU146" s="56"/>
      <c r="CV146" s="56"/>
      <c r="CW146" s="56"/>
      <c r="CX146" s="56"/>
      <c r="CY146" s="56"/>
      <c r="CZ146" s="56"/>
      <c r="DA146" s="56"/>
      <c r="DB146" s="56"/>
      <c r="DC146" s="56"/>
      <c r="DD146" s="56"/>
      <c r="DE146" s="56"/>
      <c r="DF146" s="56"/>
      <c r="DG146" s="56"/>
      <c r="DH146" s="56"/>
      <c r="DI146" s="56"/>
      <c r="DJ146" s="56"/>
      <c r="DK146" s="56"/>
      <c r="DL146" s="56"/>
      <c r="DM146" s="56"/>
      <c r="DN146" s="56"/>
      <c r="DO146" s="56"/>
      <c r="DP146" s="56"/>
      <c r="DQ146" s="56"/>
      <c r="DR146" s="56"/>
      <c r="DS146" s="56"/>
      <c r="DT146" s="56"/>
      <c r="DU146" s="56"/>
      <c r="DV146" s="56"/>
      <c r="DW146" s="56"/>
      <c r="DX146" s="56"/>
      <c r="DY146" s="56"/>
      <c r="DZ146" s="56"/>
      <c r="EA146" s="56"/>
      <c r="EB146" s="56"/>
      <c r="EC146" s="56"/>
      <c r="ED146" s="56"/>
      <c r="EE146" s="56"/>
      <c r="EF146" s="56"/>
      <c r="EG146" s="56"/>
      <c r="EH146" s="56"/>
      <c r="EI146" s="56"/>
      <c r="EJ146" s="56"/>
      <c r="EK146" s="56"/>
      <c r="EL146" s="56"/>
      <c r="EM146" s="56"/>
      <c r="EN146" s="56"/>
      <c r="EO146" s="56"/>
      <c r="EP146" s="56"/>
      <c r="EQ146" s="56"/>
      <c r="ER146" s="56"/>
      <c r="ES146" s="56"/>
      <c r="ET146" s="56"/>
      <c r="EU146" s="56"/>
      <c r="EV146" s="56"/>
      <c r="EW146" s="56"/>
      <c r="EX146" s="56"/>
      <c r="EY146" s="56"/>
      <c r="EZ146" s="56"/>
      <c r="FA146" s="56"/>
      <c r="FB146" s="56"/>
      <c r="FC146" s="56"/>
    </row>
    <row r="147" spans="1:159" s="57" customFormat="1" ht="67.5" customHeight="1" x14ac:dyDescent="0.25">
      <c r="A147" s="20" t="s">
        <v>673</v>
      </c>
      <c r="B147" s="18" t="s">
        <v>235</v>
      </c>
      <c r="C147" s="49" t="s">
        <v>235</v>
      </c>
      <c r="D147" s="50" t="s">
        <v>236</v>
      </c>
      <c r="E147" s="29" t="s">
        <v>33</v>
      </c>
      <c r="F147" s="29" t="s">
        <v>236</v>
      </c>
      <c r="G147" s="29" t="s">
        <v>40</v>
      </c>
      <c r="H147" s="29" t="s">
        <v>344</v>
      </c>
      <c r="I147" s="58" t="s">
        <v>345</v>
      </c>
      <c r="J147" s="33"/>
      <c r="K147" s="31" t="s">
        <v>346</v>
      </c>
      <c r="L147" s="52" t="s">
        <v>347</v>
      </c>
      <c r="M147" s="49" t="s">
        <v>56</v>
      </c>
      <c r="N147" s="12" t="s">
        <v>41</v>
      </c>
      <c r="O147" s="12">
        <v>9200</v>
      </c>
      <c r="P147" s="53">
        <f t="shared" si="4"/>
        <v>1</v>
      </c>
      <c r="Q147" s="49" t="s">
        <v>321</v>
      </c>
      <c r="R147" s="90">
        <v>9200</v>
      </c>
      <c r="S147" s="59">
        <v>0</v>
      </c>
      <c r="T147" s="54">
        <v>0</v>
      </c>
      <c r="U147" s="53">
        <v>0</v>
      </c>
      <c r="V147" s="54">
        <v>0</v>
      </c>
      <c r="W147" s="54">
        <v>0</v>
      </c>
      <c r="X147" s="32">
        <v>0</v>
      </c>
      <c r="Y147" s="32">
        <v>0</v>
      </c>
      <c r="Z147" s="32">
        <v>0</v>
      </c>
      <c r="AA147" s="19">
        <v>9200</v>
      </c>
      <c r="AB147" s="54">
        <v>0</v>
      </c>
      <c r="AC147" s="31">
        <v>0</v>
      </c>
      <c r="AD147" s="31">
        <v>0</v>
      </c>
      <c r="AE147" s="56"/>
      <c r="AF147" s="56"/>
      <c r="AG147" s="56"/>
      <c r="AH147" s="56"/>
      <c r="AI147" s="56"/>
      <c r="AJ147" s="56"/>
      <c r="AK147" s="56"/>
      <c r="AL147" s="56"/>
      <c r="AM147" s="56"/>
      <c r="AN147" s="56"/>
      <c r="AO147" s="56"/>
      <c r="AP147" s="56"/>
      <c r="AQ147" s="56"/>
      <c r="AR147" s="56"/>
      <c r="AS147" s="56"/>
      <c r="AT147" s="56"/>
      <c r="AU147" s="56"/>
      <c r="AV147" s="56"/>
      <c r="AW147" s="56"/>
      <c r="AX147" s="56"/>
      <c r="AY147" s="56"/>
      <c r="AZ147" s="56"/>
      <c r="BA147" s="56"/>
      <c r="BB147" s="56"/>
      <c r="BC147" s="56"/>
      <c r="BD147" s="56"/>
      <c r="BE147" s="56"/>
      <c r="BF147" s="56"/>
      <c r="BG147" s="56"/>
      <c r="BH147" s="56"/>
      <c r="BI147" s="56"/>
      <c r="BJ147" s="56"/>
      <c r="BK147" s="56"/>
      <c r="BL147" s="56"/>
      <c r="BM147" s="56"/>
      <c r="BN147" s="56"/>
      <c r="BO147" s="56"/>
      <c r="BP147" s="56"/>
      <c r="BQ147" s="56"/>
      <c r="BR147" s="56"/>
      <c r="BS147" s="56"/>
      <c r="BT147" s="56"/>
      <c r="BU147" s="56"/>
      <c r="BV147" s="56"/>
      <c r="BW147" s="56"/>
      <c r="BX147" s="56"/>
      <c r="BY147" s="56"/>
      <c r="BZ147" s="56"/>
      <c r="CA147" s="56"/>
      <c r="CB147" s="56"/>
      <c r="CC147" s="56"/>
      <c r="CD147" s="56"/>
      <c r="CE147" s="56"/>
      <c r="CF147" s="56"/>
      <c r="CG147" s="56"/>
      <c r="CH147" s="56"/>
      <c r="CI147" s="56"/>
      <c r="CJ147" s="56"/>
      <c r="CK147" s="56"/>
      <c r="CL147" s="56"/>
      <c r="CM147" s="56"/>
      <c r="CN147" s="56"/>
      <c r="CO147" s="56"/>
      <c r="CP147" s="56"/>
      <c r="CQ147" s="56"/>
      <c r="CR147" s="56"/>
      <c r="CS147" s="56"/>
      <c r="CT147" s="56"/>
      <c r="CU147" s="56"/>
      <c r="CV147" s="56"/>
      <c r="CW147" s="56"/>
      <c r="CX147" s="56"/>
      <c r="CY147" s="56"/>
      <c r="CZ147" s="56"/>
      <c r="DA147" s="56"/>
      <c r="DB147" s="56"/>
      <c r="DC147" s="56"/>
      <c r="DD147" s="56"/>
      <c r="DE147" s="56"/>
      <c r="DF147" s="56"/>
      <c r="DG147" s="56"/>
      <c r="DH147" s="56"/>
      <c r="DI147" s="56"/>
      <c r="DJ147" s="56"/>
      <c r="DK147" s="56"/>
      <c r="DL147" s="56"/>
      <c r="DM147" s="56"/>
      <c r="DN147" s="56"/>
      <c r="DO147" s="56"/>
      <c r="DP147" s="56"/>
      <c r="DQ147" s="56"/>
      <c r="DR147" s="56"/>
      <c r="DS147" s="56"/>
      <c r="DT147" s="56"/>
      <c r="DU147" s="56"/>
      <c r="DV147" s="56"/>
      <c r="DW147" s="56"/>
      <c r="DX147" s="56"/>
      <c r="DY147" s="56"/>
      <c r="DZ147" s="56"/>
      <c r="EA147" s="56"/>
      <c r="EB147" s="56"/>
      <c r="EC147" s="56"/>
      <c r="ED147" s="56"/>
      <c r="EE147" s="56"/>
      <c r="EF147" s="56"/>
      <c r="EG147" s="56"/>
      <c r="EH147" s="56"/>
      <c r="EI147" s="56"/>
      <c r="EJ147" s="56"/>
      <c r="EK147" s="56"/>
      <c r="EL147" s="56"/>
      <c r="EM147" s="56"/>
      <c r="EN147" s="56"/>
      <c r="EO147" s="56"/>
      <c r="EP147" s="56"/>
      <c r="EQ147" s="56"/>
      <c r="ER147" s="56"/>
      <c r="ES147" s="56"/>
      <c r="ET147" s="56"/>
      <c r="EU147" s="56"/>
      <c r="EV147" s="56"/>
      <c r="EW147" s="56"/>
      <c r="EX147" s="56"/>
      <c r="EY147" s="56"/>
      <c r="EZ147" s="56"/>
      <c r="FA147" s="56"/>
      <c r="FB147" s="56"/>
      <c r="FC147" s="56"/>
    </row>
    <row r="148" spans="1:159" s="57" customFormat="1" ht="83.25" customHeight="1" x14ac:dyDescent="0.25">
      <c r="A148" s="20" t="s">
        <v>673</v>
      </c>
      <c r="B148" s="18" t="s">
        <v>235</v>
      </c>
      <c r="C148" s="49" t="s">
        <v>235</v>
      </c>
      <c r="D148" s="50" t="s">
        <v>236</v>
      </c>
      <c r="E148" s="29" t="s">
        <v>39</v>
      </c>
      <c r="F148" s="29" t="s">
        <v>281</v>
      </c>
      <c r="G148" s="29" t="s">
        <v>282</v>
      </c>
      <c r="H148" s="29" t="s">
        <v>344</v>
      </c>
      <c r="I148" s="51" t="s">
        <v>345</v>
      </c>
      <c r="J148" s="33"/>
      <c r="K148" s="31" t="s">
        <v>348</v>
      </c>
      <c r="L148" s="52" t="s">
        <v>349</v>
      </c>
      <c r="M148" s="49" t="s">
        <v>56</v>
      </c>
      <c r="N148" s="12" t="s">
        <v>41</v>
      </c>
      <c r="O148" s="12">
        <v>9200</v>
      </c>
      <c r="P148" s="53">
        <f t="shared" si="4"/>
        <v>1</v>
      </c>
      <c r="Q148" s="49" t="s">
        <v>321</v>
      </c>
      <c r="R148" s="90">
        <v>9200</v>
      </c>
      <c r="S148" s="59">
        <v>0</v>
      </c>
      <c r="T148" s="54">
        <v>0</v>
      </c>
      <c r="U148" s="53">
        <v>0</v>
      </c>
      <c r="V148" s="54">
        <v>0</v>
      </c>
      <c r="W148" s="54">
        <v>0</v>
      </c>
      <c r="X148" s="32">
        <v>0</v>
      </c>
      <c r="Y148" s="32">
        <v>0</v>
      </c>
      <c r="Z148" s="32">
        <v>0</v>
      </c>
      <c r="AA148" s="19">
        <v>9200</v>
      </c>
      <c r="AB148" s="54">
        <v>0</v>
      </c>
      <c r="AC148" s="31">
        <v>0</v>
      </c>
      <c r="AD148" s="31">
        <v>0</v>
      </c>
      <c r="AE148" s="56"/>
      <c r="AF148" s="56"/>
      <c r="AG148" s="56"/>
      <c r="AH148" s="56"/>
      <c r="AI148" s="56"/>
      <c r="AJ148" s="56"/>
      <c r="AK148" s="56"/>
      <c r="AL148" s="56"/>
      <c r="AM148" s="56"/>
      <c r="AN148" s="56"/>
      <c r="AO148" s="56"/>
      <c r="AP148" s="56"/>
      <c r="AQ148" s="56"/>
      <c r="AR148" s="56"/>
      <c r="AS148" s="56"/>
      <c r="AT148" s="56"/>
      <c r="AU148" s="56"/>
      <c r="AV148" s="56"/>
      <c r="AW148" s="56"/>
      <c r="AX148" s="56"/>
      <c r="AY148" s="56"/>
      <c r="AZ148" s="56"/>
      <c r="BA148" s="56"/>
      <c r="BB148" s="56"/>
      <c r="BC148" s="56"/>
      <c r="BD148" s="56"/>
      <c r="BE148" s="56"/>
      <c r="BF148" s="56"/>
      <c r="BG148" s="56"/>
      <c r="BH148" s="56"/>
      <c r="BI148" s="56"/>
      <c r="BJ148" s="56"/>
      <c r="BK148" s="56"/>
      <c r="BL148" s="56"/>
      <c r="BM148" s="56"/>
      <c r="BN148" s="56"/>
      <c r="BO148" s="56"/>
      <c r="BP148" s="56"/>
      <c r="BQ148" s="56"/>
      <c r="BR148" s="56"/>
      <c r="BS148" s="56"/>
      <c r="BT148" s="56"/>
      <c r="BU148" s="56"/>
      <c r="BV148" s="56"/>
      <c r="BW148" s="56"/>
      <c r="BX148" s="56"/>
      <c r="BY148" s="56"/>
      <c r="BZ148" s="56"/>
      <c r="CA148" s="56"/>
      <c r="CB148" s="56"/>
      <c r="CC148" s="56"/>
      <c r="CD148" s="56"/>
      <c r="CE148" s="56"/>
      <c r="CF148" s="56"/>
      <c r="CG148" s="56"/>
      <c r="CH148" s="56"/>
      <c r="CI148" s="56"/>
      <c r="CJ148" s="56"/>
      <c r="CK148" s="56"/>
      <c r="CL148" s="56"/>
      <c r="CM148" s="56"/>
      <c r="CN148" s="56"/>
      <c r="CO148" s="56"/>
      <c r="CP148" s="56"/>
      <c r="CQ148" s="56"/>
      <c r="CR148" s="56"/>
      <c r="CS148" s="56"/>
      <c r="CT148" s="56"/>
      <c r="CU148" s="56"/>
      <c r="CV148" s="56"/>
      <c r="CW148" s="56"/>
      <c r="CX148" s="56"/>
      <c r="CY148" s="56"/>
      <c r="CZ148" s="56"/>
      <c r="DA148" s="56"/>
      <c r="DB148" s="56"/>
      <c r="DC148" s="56"/>
      <c r="DD148" s="56"/>
      <c r="DE148" s="56"/>
      <c r="DF148" s="56"/>
      <c r="DG148" s="56"/>
      <c r="DH148" s="56"/>
      <c r="DI148" s="56"/>
      <c r="DJ148" s="56"/>
      <c r="DK148" s="56"/>
      <c r="DL148" s="56"/>
      <c r="DM148" s="56"/>
      <c r="DN148" s="56"/>
      <c r="DO148" s="56"/>
      <c r="DP148" s="56"/>
      <c r="DQ148" s="56"/>
      <c r="DR148" s="56"/>
      <c r="DS148" s="56"/>
      <c r="DT148" s="56"/>
      <c r="DU148" s="56"/>
      <c r="DV148" s="56"/>
      <c r="DW148" s="56"/>
      <c r="DX148" s="56"/>
      <c r="DY148" s="56"/>
      <c r="DZ148" s="56"/>
      <c r="EA148" s="56"/>
      <c r="EB148" s="56"/>
      <c r="EC148" s="56"/>
      <c r="ED148" s="56"/>
      <c r="EE148" s="56"/>
      <c r="EF148" s="56"/>
      <c r="EG148" s="56"/>
      <c r="EH148" s="56"/>
      <c r="EI148" s="56"/>
      <c r="EJ148" s="56"/>
      <c r="EK148" s="56"/>
      <c r="EL148" s="56"/>
      <c r="EM148" s="56"/>
      <c r="EN148" s="56"/>
      <c r="EO148" s="56"/>
      <c r="EP148" s="56"/>
      <c r="EQ148" s="56"/>
      <c r="ER148" s="56"/>
      <c r="ES148" s="56"/>
      <c r="ET148" s="56"/>
      <c r="EU148" s="56"/>
      <c r="EV148" s="56"/>
      <c r="EW148" s="56"/>
      <c r="EX148" s="56"/>
      <c r="EY148" s="56"/>
      <c r="EZ148" s="56"/>
      <c r="FA148" s="56"/>
      <c r="FB148" s="56"/>
      <c r="FC148" s="56"/>
    </row>
    <row r="149" spans="1:159" s="57" customFormat="1" ht="93.75" customHeight="1" x14ac:dyDescent="0.25">
      <c r="A149" s="20" t="s">
        <v>673</v>
      </c>
      <c r="B149" s="18" t="s">
        <v>235</v>
      </c>
      <c r="C149" s="49" t="s">
        <v>235</v>
      </c>
      <c r="D149" s="50" t="s">
        <v>236</v>
      </c>
      <c r="E149" s="29" t="s">
        <v>39</v>
      </c>
      <c r="F149" s="29" t="s">
        <v>281</v>
      </c>
      <c r="G149" s="29" t="s">
        <v>282</v>
      </c>
      <c r="H149" s="29" t="s">
        <v>344</v>
      </c>
      <c r="I149" s="51" t="s">
        <v>345</v>
      </c>
      <c r="J149" s="33"/>
      <c r="K149" s="31" t="s">
        <v>350</v>
      </c>
      <c r="L149" s="52" t="s">
        <v>351</v>
      </c>
      <c r="M149" s="49" t="s">
        <v>56</v>
      </c>
      <c r="N149" s="12" t="s">
        <v>41</v>
      </c>
      <c r="O149" s="12">
        <v>7502.9138000000003</v>
      </c>
      <c r="P149" s="53">
        <f t="shared" si="4"/>
        <v>1</v>
      </c>
      <c r="Q149" s="49" t="s">
        <v>321</v>
      </c>
      <c r="R149" s="90">
        <v>7502.9138000000003</v>
      </c>
      <c r="S149" s="59">
        <v>0</v>
      </c>
      <c r="T149" s="54">
        <v>0</v>
      </c>
      <c r="U149" s="53">
        <v>0</v>
      </c>
      <c r="V149" s="54">
        <v>0</v>
      </c>
      <c r="W149" s="54">
        <v>0</v>
      </c>
      <c r="X149" s="32">
        <v>0</v>
      </c>
      <c r="Y149" s="32">
        <v>0</v>
      </c>
      <c r="Z149" s="32">
        <v>0</v>
      </c>
      <c r="AA149" s="19">
        <v>7502.9138000000003</v>
      </c>
      <c r="AB149" s="54">
        <v>0</v>
      </c>
      <c r="AC149" s="31">
        <v>0</v>
      </c>
      <c r="AD149" s="31">
        <v>0</v>
      </c>
      <c r="AE149" s="56"/>
      <c r="AF149" s="56"/>
      <c r="AG149" s="56"/>
      <c r="AH149" s="56"/>
      <c r="AI149" s="56"/>
      <c r="AJ149" s="56"/>
      <c r="AK149" s="56"/>
      <c r="AL149" s="56"/>
      <c r="AM149" s="56"/>
      <c r="AN149" s="56"/>
      <c r="AO149" s="56"/>
      <c r="AP149" s="56"/>
      <c r="AQ149" s="56"/>
      <c r="AR149" s="56"/>
      <c r="AS149" s="56"/>
      <c r="AT149" s="56"/>
      <c r="AU149" s="56"/>
      <c r="AV149" s="56"/>
      <c r="AW149" s="56"/>
      <c r="AX149" s="56"/>
      <c r="AY149" s="56"/>
      <c r="AZ149" s="56"/>
      <c r="BA149" s="56"/>
      <c r="BB149" s="56"/>
      <c r="BC149" s="56"/>
      <c r="BD149" s="56"/>
      <c r="BE149" s="56"/>
      <c r="BF149" s="56"/>
      <c r="BG149" s="56"/>
      <c r="BH149" s="56"/>
      <c r="BI149" s="56"/>
      <c r="BJ149" s="56"/>
      <c r="BK149" s="56"/>
      <c r="BL149" s="56"/>
      <c r="BM149" s="56"/>
      <c r="BN149" s="56"/>
      <c r="BO149" s="56"/>
      <c r="BP149" s="56"/>
      <c r="BQ149" s="56"/>
      <c r="BR149" s="56"/>
      <c r="BS149" s="56"/>
      <c r="BT149" s="56"/>
      <c r="BU149" s="56"/>
      <c r="BV149" s="56"/>
      <c r="BW149" s="56"/>
      <c r="BX149" s="56"/>
      <c r="BY149" s="56"/>
      <c r="BZ149" s="56"/>
      <c r="CA149" s="56"/>
      <c r="CB149" s="56"/>
      <c r="CC149" s="56"/>
      <c r="CD149" s="56"/>
      <c r="CE149" s="56"/>
      <c r="CF149" s="56"/>
      <c r="CG149" s="56"/>
      <c r="CH149" s="56"/>
      <c r="CI149" s="56"/>
      <c r="CJ149" s="56"/>
      <c r="CK149" s="56"/>
      <c r="CL149" s="56"/>
      <c r="CM149" s="56"/>
      <c r="CN149" s="56"/>
      <c r="CO149" s="56"/>
      <c r="CP149" s="56"/>
      <c r="CQ149" s="56"/>
      <c r="CR149" s="56"/>
      <c r="CS149" s="56"/>
      <c r="CT149" s="56"/>
      <c r="CU149" s="56"/>
      <c r="CV149" s="56"/>
      <c r="CW149" s="56"/>
      <c r="CX149" s="56"/>
      <c r="CY149" s="56"/>
      <c r="CZ149" s="56"/>
      <c r="DA149" s="56"/>
      <c r="DB149" s="56"/>
      <c r="DC149" s="56"/>
      <c r="DD149" s="56"/>
      <c r="DE149" s="56"/>
      <c r="DF149" s="56"/>
      <c r="DG149" s="56"/>
      <c r="DH149" s="56"/>
      <c r="DI149" s="56"/>
      <c r="DJ149" s="56"/>
      <c r="DK149" s="56"/>
      <c r="DL149" s="56"/>
      <c r="DM149" s="56"/>
      <c r="DN149" s="56"/>
      <c r="DO149" s="56"/>
      <c r="DP149" s="56"/>
      <c r="DQ149" s="56"/>
      <c r="DR149" s="56"/>
      <c r="DS149" s="56"/>
      <c r="DT149" s="56"/>
      <c r="DU149" s="56"/>
      <c r="DV149" s="56"/>
      <c r="DW149" s="56"/>
      <c r="DX149" s="56"/>
      <c r="DY149" s="56"/>
      <c r="DZ149" s="56"/>
      <c r="EA149" s="56"/>
      <c r="EB149" s="56"/>
      <c r="EC149" s="56"/>
      <c r="ED149" s="56"/>
      <c r="EE149" s="56"/>
      <c r="EF149" s="56"/>
      <c r="EG149" s="56"/>
      <c r="EH149" s="56"/>
      <c r="EI149" s="56"/>
      <c r="EJ149" s="56"/>
      <c r="EK149" s="56"/>
      <c r="EL149" s="56"/>
      <c r="EM149" s="56"/>
      <c r="EN149" s="56"/>
      <c r="EO149" s="56"/>
      <c r="EP149" s="56"/>
      <c r="EQ149" s="56"/>
      <c r="ER149" s="56"/>
      <c r="ES149" s="56"/>
      <c r="ET149" s="56"/>
      <c r="EU149" s="56"/>
      <c r="EV149" s="56"/>
      <c r="EW149" s="56"/>
      <c r="EX149" s="56"/>
      <c r="EY149" s="56"/>
      <c r="EZ149" s="56"/>
      <c r="FA149" s="56"/>
      <c r="FB149" s="56"/>
      <c r="FC149" s="56"/>
    </row>
    <row r="150" spans="1:159" s="57" customFormat="1" ht="27.6" x14ac:dyDescent="0.25">
      <c r="A150" s="20" t="s">
        <v>673</v>
      </c>
      <c r="B150" s="18" t="s">
        <v>235</v>
      </c>
      <c r="C150" s="49" t="s">
        <v>235</v>
      </c>
      <c r="D150" s="50" t="s">
        <v>236</v>
      </c>
      <c r="E150" s="29" t="s">
        <v>39</v>
      </c>
      <c r="F150" s="29" t="s">
        <v>281</v>
      </c>
      <c r="G150" s="29" t="s">
        <v>282</v>
      </c>
      <c r="H150" s="29" t="s">
        <v>352</v>
      </c>
      <c r="I150" s="51" t="s">
        <v>353</v>
      </c>
      <c r="J150" s="33"/>
      <c r="K150" s="31" t="s">
        <v>354</v>
      </c>
      <c r="L150" s="52" t="s">
        <v>54</v>
      </c>
      <c r="M150" s="49" t="s">
        <v>56</v>
      </c>
      <c r="N150" s="12" t="s">
        <v>41</v>
      </c>
      <c r="O150" s="12">
        <v>3260</v>
      </c>
      <c r="P150" s="53">
        <f t="shared" si="4"/>
        <v>1</v>
      </c>
      <c r="Q150" s="49" t="s">
        <v>321</v>
      </c>
      <c r="R150" s="90">
        <v>3260</v>
      </c>
      <c r="S150" s="59">
        <v>0</v>
      </c>
      <c r="T150" s="54">
        <v>0</v>
      </c>
      <c r="U150" s="53">
        <v>0</v>
      </c>
      <c r="V150" s="54">
        <v>0</v>
      </c>
      <c r="W150" s="54">
        <v>0</v>
      </c>
      <c r="X150" s="32">
        <v>0</v>
      </c>
      <c r="Y150" s="32">
        <v>0</v>
      </c>
      <c r="Z150" s="32">
        <v>0</v>
      </c>
      <c r="AA150" s="19">
        <v>3260</v>
      </c>
      <c r="AB150" s="54">
        <v>0</v>
      </c>
      <c r="AC150" s="31">
        <v>0</v>
      </c>
      <c r="AD150" s="31">
        <v>0</v>
      </c>
      <c r="AE150" s="56"/>
      <c r="AF150" s="56"/>
      <c r="AG150" s="56"/>
      <c r="AH150" s="56"/>
      <c r="AI150" s="56"/>
      <c r="AJ150" s="56"/>
      <c r="AK150" s="56"/>
      <c r="AL150" s="56"/>
      <c r="AM150" s="56"/>
      <c r="AN150" s="56"/>
      <c r="AO150" s="56"/>
      <c r="AP150" s="56"/>
      <c r="AQ150" s="56"/>
      <c r="AR150" s="56"/>
      <c r="AS150" s="56"/>
      <c r="AT150" s="56"/>
      <c r="AU150" s="56"/>
      <c r="AV150" s="56"/>
      <c r="AW150" s="56"/>
      <c r="AX150" s="56"/>
      <c r="AY150" s="56"/>
      <c r="AZ150" s="56"/>
      <c r="BA150" s="56"/>
      <c r="BB150" s="56"/>
      <c r="BC150" s="56"/>
      <c r="BD150" s="56"/>
      <c r="BE150" s="56"/>
      <c r="BF150" s="56"/>
      <c r="BG150" s="56"/>
      <c r="BH150" s="56"/>
      <c r="BI150" s="56"/>
      <c r="BJ150" s="56"/>
      <c r="BK150" s="56"/>
      <c r="BL150" s="56"/>
      <c r="BM150" s="56"/>
      <c r="BN150" s="56"/>
      <c r="BO150" s="56"/>
      <c r="BP150" s="56"/>
      <c r="BQ150" s="56"/>
      <c r="BR150" s="56"/>
      <c r="BS150" s="56"/>
      <c r="BT150" s="56"/>
      <c r="BU150" s="56"/>
      <c r="BV150" s="56"/>
      <c r="BW150" s="56"/>
      <c r="BX150" s="56"/>
      <c r="BY150" s="56"/>
      <c r="BZ150" s="56"/>
      <c r="CA150" s="56"/>
      <c r="CB150" s="56"/>
      <c r="CC150" s="56"/>
      <c r="CD150" s="56"/>
      <c r="CE150" s="56"/>
      <c r="CF150" s="56"/>
      <c r="CG150" s="56"/>
      <c r="CH150" s="56"/>
      <c r="CI150" s="56"/>
      <c r="CJ150" s="56"/>
      <c r="CK150" s="56"/>
      <c r="CL150" s="56"/>
      <c r="CM150" s="56"/>
      <c r="CN150" s="56"/>
      <c r="CO150" s="56"/>
      <c r="CP150" s="56"/>
      <c r="CQ150" s="56"/>
      <c r="CR150" s="56"/>
      <c r="CS150" s="56"/>
      <c r="CT150" s="56"/>
      <c r="CU150" s="56"/>
      <c r="CV150" s="56"/>
      <c r="CW150" s="56"/>
      <c r="CX150" s="56"/>
      <c r="CY150" s="56"/>
      <c r="CZ150" s="56"/>
      <c r="DA150" s="56"/>
      <c r="DB150" s="56"/>
      <c r="DC150" s="56"/>
      <c r="DD150" s="56"/>
      <c r="DE150" s="56"/>
      <c r="DF150" s="56"/>
      <c r="DG150" s="56"/>
      <c r="DH150" s="56"/>
      <c r="DI150" s="56"/>
      <c r="DJ150" s="56"/>
      <c r="DK150" s="56"/>
      <c r="DL150" s="56"/>
      <c r="DM150" s="56"/>
      <c r="DN150" s="56"/>
      <c r="DO150" s="56"/>
      <c r="DP150" s="56"/>
      <c r="DQ150" s="56"/>
      <c r="DR150" s="56"/>
      <c r="DS150" s="56"/>
      <c r="DT150" s="56"/>
      <c r="DU150" s="56"/>
      <c r="DV150" s="56"/>
      <c r="DW150" s="56"/>
      <c r="DX150" s="56"/>
      <c r="DY150" s="56"/>
      <c r="DZ150" s="56"/>
      <c r="EA150" s="56"/>
      <c r="EB150" s="56"/>
      <c r="EC150" s="56"/>
      <c r="ED150" s="56"/>
      <c r="EE150" s="56"/>
      <c r="EF150" s="56"/>
      <c r="EG150" s="56"/>
      <c r="EH150" s="56"/>
      <c r="EI150" s="56"/>
      <c r="EJ150" s="56"/>
      <c r="EK150" s="56"/>
      <c r="EL150" s="56"/>
      <c r="EM150" s="56"/>
      <c r="EN150" s="56"/>
      <c r="EO150" s="56"/>
      <c r="EP150" s="56"/>
      <c r="EQ150" s="56"/>
      <c r="ER150" s="56"/>
      <c r="ES150" s="56"/>
      <c r="ET150" s="56"/>
      <c r="EU150" s="56"/>
      <c r="EV150" s="56"/>
      <c r="EW150" s="56"/>
      <c r="EX150" s="56"/>
      <c r="EY150" s="56"/>
      <c r="EZ150" s="56"/>
      <c r="FA150" s="56"/>
      <c r="FB150" s="56"/>
      <c r="FC150" s="56"/>
    </row>
    <row r="151" spans="1:159" s="61" customFormat="1" ht="48" customHeight="1" x14ac:dyDescent="0.3">
      <c r="A151" s="20" t="s">
        <v>673</v>
      </c>
      <c r="B151" s="18" t="s">
        <v>355</v>
      </c>
      <c r="C151" s="87" t="s">
        <v>355</v>
      </c>
      <c r="D151" s="29" t="s">
        <v>236</v>
      </c>
      <c r="E151" s="29" t="s">
        <v>33</v>
      </c>
      <c r="F151" s="29" t="s">
        <v>236</v>
      </c>
      <c r="G151" s="29" t="s">
        <v>40</v>
      </c>
      <c r="H151" s="29" t="s">
        <v>318</v>
      </c>
      <c r="I151" s="35" t="s">
        <v>356</v>
      </c>
      <c r="J151" s="12"/>
      <c r="K151" s="36" t="s">
        <v>357</v>
      </c>
      <c r="L151" s="12" t="s">
        <v>358</v>
      </c>
      <c r="M151" s="12" t="s">
        <v>56</v>
      </c>
      <c r="N151" s="12" t="s">
        <v>41</v>
      </c>
      <c r="O151" s="12">
        <v>1</v>
      </c>
      <c r="P151" s="37">
        <v>112695.87</v>
      </c>
      <c r="Q151" s="60" t="s">
        <v>359</v>
      </c>
      <c r="R151" s="90">
        <v>112695.87</v>
      </c>
      <c r="S151" s="38">
        <v>0</v>
      </c>
      <c r="T151" s="38">
        <v>0</v>
      </c>
      <c r="U151" s="37">
        <v>0</v>
      </c>
      <c r="V151" s="37">
        <v>0</v>
      </c>
      <c r="W151" s="37">
        <v>0</v>
      </c>
      <c r="X151" s="37">
        <v>0</v>
      </c>
      <c r="Y151" s="38">
        <v>0</v>
      </c>
      <c r="Z151" s="38">
        <v>0</v>
      </c>
      <c r="AA151" s="19">
        <v>112695.87</v>
      </c>
      <c r="AB151" s="38">
        <v>0</v>
      </c>
      <c r="AC151" s="38">
        <v>0</v>
      </c>
      <c r="AD151" s="38">
        <v>0</v>
      </c>
    </row>
    <row r="152" spans="1:159" s="61" customFormat="1" ht="48" customHeight="1" x14ac:dyDescent="0.3">
      <c r="A152" s="20" t="s">
        <v>673</v>
      </c>
      <c r="B152" s="18" t="s">
        <v>355</v>
      </c>
      <c r="C152" s="87" t="s">
        <v>355</v>
      </c>
      <c r="D152" s="29" t="s">
        <v>236</v>
      </c>
      <c r="E152" s="29" t="s">
        <v>39</v>
      </c>
      <c r="F152" s="29" t="s">
        <v>281</v>
      </c>
      <c r="G152" s="29" t="s">
        <v>282</v>
      </c>
      <c r="H152" s="29" t="s">
        <v>318</v>
      </c>
      <c r="I152" s="35" t="s">
        <v>356</v>
      </c>
      <c r="J152" s="12"/>
      <c r="K152" s="36" t="s">
        <v>360</v>
      </c>
      <c r="L152" s="12" t="s">
        <v>361</v>
      </c>
      <c r="M152" s="12" t="s">
        <v>56</v>
      </c>
      <c r="N152" s="12" t="s">
        <v>41</v>
      </c>
      <c r="O152" s="12">
        <v>1</v>
      </c>
      <c r="P152" s="37">
        <v>60391.92</v>
      </c>
      <c r="Q152" s="60" t="s">
        <v>359</v>
      </c>
      <c r="R152" s="90">
        <v>60391.92</v>
      </c>
      <c r="S152" s="38">
        <v>0</v>
      </c>
      <c r="T152" s="38">
        <v>0</v>
      </c>
      <c r="U152" s="37">
        <v>0</v>
      </c>
      <c r="V152" s="37">
        <v>0</v>
      </c>
      <c r="W152" s="37">
        <v>0</v>
      </c>
      <c r="X152" s="37">
        <v>0</v>
      </c>
      <c r="Y152" s="38">
        <v>0</v>
      </c>
      <c r="Z152" s="37">
        <v>0</v>
      </c>
      <c r="AA152" s="19">
        <v>60391.92</v>
      </c>
      <c r="AB152" s="38">
        <v>0</v>
      </c>
      <c r="AC152" s="38">
        <v>0</v>
      </c>
      <c r="AD152" s="38">
        <v>0</v>
      </c>
    </row>
    <row r="153" spans="1:159" s="61" customFormat="1" ht="48" customHeight="1" x14ac:dyDescent="0.3">
      <c r="A153" s="20" t="s">
        <v>673</v>
      </c>
      <c r="B153" s="18" t="s">
        <v>355</v>
      </c>
      <c r="C153" s="87" t="s">
        <v>355</v>
      </c>
      <c r="D153" s="29" t="s">
        <v>236</v>
      </c>
      <c r="E153" s="29" t="s">
        <v>33</v>
      </c>
      <c r="F153" s="29" t="s">
        <v>236</v>
      </c>
      <c r="G153" s="29" t="s">
        <v>40</v>
      </c>
      <c r="H153" s="29" t="s">
        <v>344</v>
      </c>
      <c r="I153" s="35" t="s">
        <v>362</v>
      </c>
      <c r="J153" s="12"/>
      <c r="K153" s="36" t="s">
        <v>363</v>
      </c>
      <c r="L153" s="12" t="s">
        <v>364</v>
      </c>
      <c r="M153" s="12" t="s">
        <v>56</v>
      </c>
      <c r="N153" s="12" t="s">
        <v>41</v>
      </c>
      <c r="O153" s="12">
        <v>1</v>
      </c>
      <c r="P153" s="37">
        <v>18513.599999999999</v>
      </c>
      <c r="Q153" s="60" t="s">
        <v>359</v>
      </c>
      <c r="R153" s="90">
        <v>18513.599999999999</v>
      </c>
      <c r="S153" s="38">
        <v>0</v>
      </c>
      <c r="T153" s="38">
        <v>0</v>
      </c>
      <c r="U153" s="37">
        <v>0</v>
      </c>
      <c r="V153" s="37">
        <v>0</v>
      </c>
      <c r="W153" s="37">
        <v>0</v>
      </c>
      <c r="X153" s="37">
        <v>0</v>
      </c>
      <c r="Y153" s="38">
        <v>0</v>
      </c>
      <c r="Z153" s="37">
        <v>0</v>
      </c>
      <c r="AA153" s="19">
        <v>18513.599999999999</v>
      </c>
      <c r="AB153" s="38">
        <v>0</v>
      </c>
      <c r="AC153" s="38">
        <v>0</v>
      </c>
      <c r="AD153" s="38">
        <v>0</v>
      </c>
    </row>
    <row r="154" spans="1:159" s="61" customFormat="1" ht="48" customHeight="1" x14ac:dyDescent="0.3">
      <c r="A154" s="20" t="s">
        <v>673</v>
      </c>
      <c r="B154" s="18" t="s">
        <v>355</v>
      </c>
      <c r="C154" s="87" t="s">
        <v>355</v>
      </c>
      <c r="D154" s="29" t="s">
        <v>236</v>
      </c>
      <c r="E154" s="29" t="s">
        <v>39</v>
      </c>
      <c r="F154" s="29" t="s">
        <v>281</v>
      </c>
      <c r="G154" s="29" t="s">
        <v>282</v>
      </c>
      <c r="H154" s="29" t="s">
        <v>344</v>
      </c>
      <c r="I154" s="35" t="s">
        <v>362</v>
      </c>
      <c r="J154" s="12"/>
      <c r="K154" s="36" t="s">
        <v>365</v>
      </c>
      <c r="L154" s="12" t="s">
        <v>366</v>
      </c>
      <c r="M154" s="12" t="s">
        <v>56</v>
      </c>
      <c r="N154" s="12" t="s">
        <v>41</v>
      </c>
      <c r="O154" s="12">
        <v>1</v>
      </c>
      <c r="P154" s="37">
        <v>9256.7999999999993</v>
      </c>
      <c r="Q154" s="60" t="s">
        <v>359</v>
      </c>
      <c r="R154" s="90">
        <v>9256.7999999999993</v>
      </c>
      <c r="S154" s="38">
        <v>0</v>
      </c>
      <c r="T154" s="38">
        <v>0</v>
      </c>
      <c r="U154" s="37">
        <v>0</v>
      </c>
      <c r="V154" s="37">
        <v>0</v>
      </c>
      <c r="W154" s="37">
        <v>0</v>
      </c>
      <c r="X154" s="37">
        <v>0</v>
      </c>
      <c r="Y154" s="38">
        <v>0</v>
      </c>
      <c r="Z154" s="37">
        <v>0</v>
      </c>
      <c r="AA154" s="19">
        <v>9256.7999999999993</v>
      </c>
      <c r="AB154" s="38">
        <v>0</v>
      </c>
      <c r="AC154" s="38">
        <v>0</v>
      </c>
      <c r="AD154" s="38">
        <v>0</v>
      </c>
    </row>
    <row r="155" spans="1:159" s="61" customFormat="1" ht="48" customHeight="1" x14ac:dyDescent="0.3">
      <c r="A155" s="20" t="s">
        <v>673</v>
      </c>
      <c r="B155" s="18" t="s">
        <v>355</v>
      </c>
      <c r="C155" s="87" t="s">
        <v>355</v>
      </c>
      <c r="D155" s="29" t="s">
        <v>236</v>
      </c>
      <c r="E155" s="29" t="s">
        <v>39</v>
      </c>
      <c r="F155" s="29" t="s">
        <v>279</v>
      </c>
      <c r="G155" s="29" t="s">
        <v>367</v>
      </c>
      <c r="H155" s="29" t="s">
        <v>331</v>
      </c>
      <c r="I155" s="35" t="s">
        <v>368</v>
      </c>
      <c r="J155" s="12"/>
      <c r="K155" s="36" t="s">
        <v>369</v>
      </c>
      <c r="L155" s="12" t="s">
        <v>370</v>
      </c>
      <c r="M155" s="12" t="s">
        <v>56</v>
      </c>
      <c r="N155" s="12" t="s">
        <v>41</v>
      </c>
      <c r="O155" s="12">
        <v>1</v>
      </c>
      <c r="P155" s="37">
        <v>858.3</v>
      </c>
      <c r="Q155" s="60" t="s">
        <v>359</v>
      </c>
      <c r="R155" s="90">
        <v>858.3</v>
      </c>
      <c r="S155" s="38">
        <v>0</v>
      </c>
      <c r="T155" s="38">
        <v>0</v>
      </c>
      <c r="U155" s="37">
        <v>0</v>
      </c>
      <c r="V155" s="37">
        <v>0</v>
      </c>
      <c r="W155" s="37">
        <v>0</v>
      </c>
      <c r="X155" s="37">
        <v>0</v>
      </c>
      <c r="Y155" s="38">
        <v>0</v>
      </c>
      <c r="Z155" s="37">
        <v>0</v>
      </c>
      <c r="AA155" s="19">
        <v>858.3</v>
      </c>
      <c r="AB155" s="38">
        <v>0</v>
      </c>
      <c r="AC155" s="38">
        <v>0</v>
      </c>
      <c r="AD155" s="38">
        <v>0</v>
      </c>
    </row>
    <row r="156" spans="1:159" s="61" customFormat="1" ht="48" customHeight="1" x14ac:dyDescent="0.3">
      <c r="A156" s="20" t="s">
        <v>673</v>
      </c>
      <c r="B156" s="18" t="s">
        <v>355</v>
      </c>
      <c r="C156" s="87" t="s">
        <v>355</v>
      </c>
      <c r="D156" s="29" t="s">
        <v>236</v>
      </c>
      <c r="E156" s="29" t="s">
        <v>33</v>
      </c>
      <c r="F156" s="29" t="s">
        <v>236</v>
      </c>
      <c r="G156" s="29" t="s">
        <v>40</v>
      </c>
      <c r="H156" s="29" t="s">
        <v>335</v>
      </c>
      <c r="I156" s="35" t="s">
        <v>371</v>
      </c>
      <c r="J156" s="12"/>
      <c r="K156" s="36" t="s">
        <v>372</v>
      </c>
      <c r="L156" s="12" t="s">
        <v>327</v>
      </c>
      <c r="M156" s="12" t="s">
        <v>56</v>
      </c>
      <c r="N156" s="12" t="s">
        <v>41</v>
      </c>
      <c r="O156" s="12">
        <v>1</v>
      </c>
      <c r="P156" s="37">
        <v>23200</v>
      </c>
      <c r="Q156" s="60" t="s">
        <v>359</v>
      </c>
      <c r="R156" s="90">
        <v>23200</v>
      </c>
      <c r="S156" s="38">
        <v>0</v>
      </c>
      <c r="T156" s="38">
        <v>0</v>
      </c>
      <c r="U156" s="37">
        <v>0</v>
      </c>
      <c r="V156" s="37">
        <v>0</v>
      </c>
      <c r="W156" s="37">
        <v>0</v>
      </c>
      <c r="X156" s="37">
        <v>0</v>
      </c>
      <c r="Y156" s="38">
        <v>0</v>
      </c>
      <c r="Z156" s="37">
        <v>0</v>
      </c>
      <c r="AA156" s="19">
        <v>23200</v>
      </c>
      <c r="AB156" s="38">
        <v>0</v>
      </c>
      <c r="AC156" s="38">
        <v>0</v>
      </c>
      <c r="AD156" s="38">
        <v>0</v>
      </c>
    </row>
    <row r="157" spans="1:159" s="61" customFormat="1" ht="48" customHeight="1" x14ac:dyDescent="0.3">
      <c r="A157" s="20" t="s">
        <v>673</v>
      </c>
      <c r="B157" s="18" t="s">
        <v>355</v>
      </c>
      <c r="C157" s="87" t="s">
        <v>355</v>
      </c>
      <c r="D157" s="29" t="s">
        <v>236</v>
      </c>
      <c r="E157" s="29" t="s">
        <v>46</v>
      </c>
      <c r="F157" s="29" t="s">
        <v>373</v>
      </c>
      <c r="G157" s="29" t="s">
        <v>374</v>
      </c>
      <c r="H157" s="29" t="s">
        <v>375</v>
      </c>
      <c r="I157" s="35" t="s">
        <v>376</v>
      </c>
      <c r="J157" s="12"/>
      <c r="K157" s="36" t="s">
        <v>377</v>
      </c>
      <c r="L157" s="12"/>
      <c r="M157" s="12" t="s">
        <v>56</v>
      </c>
      <c r="N157" s="12" t="s">
        <v>41</v>
      </c>
      <c r="O157" s="12">
        <v>1</v>
      </c>
      <c r="P157" s="37">
        <v>23200</v>
      </c>
      <c r="Q157" s="60" t="s">
        <v>359</v>
      </c>
      <c r="R157" s="90">
        <v>23200</v>
      </c>
      <c r="S157" s="38">
        <v>0</v>
      </c>
      <c r="T157" s="38">
        <v>0</v>
      </c>
      <c r="U157" s="37">
        <v>0</v>
      </c>
      <c r="V157" s="37">
        <v>0</v>
      </c>
      <c r="W157" s="37">
        <v>0</v>
      </c>
      <c r="X157" s="37">
        <v>0</v>
      </c>
      <c r="Y157" s="38">
        <v>0</v>
      </c>
      <c r="Z157" s="37">
        <v>0</v>
      </c>
      <c r="AA157" s="19">
        <v>23200</v>
      </c>
      <c r="AB157" s="38">
        <v>0</v>
      </c>
      <c r="AC157" s="38">
        <v>0</v>
      </c>
      <c r="AD157" s="38">
        <v>0</v>
      </c>
    </row>
    <row r="158" spans="1:159" s="61" customFormat="1" ht="48" customHeight="1" x14ac:dyDescent="0.3">
      <c r="A158" s="20" t="s">
        <v>673</v>
      </c>
      <c r="B158" s="18" t="s">
        <v>355</v>
      </c>
      <c r="C158" s="87" t="s">
        <v>355</v>
      </c>
      <c r="D158" s="29" t="s">
        <v>236</v>
      </c>
      <c r="E158" s="29" t="s">
        <v>378</v>
      </c>
      <c r="F158" s="29" t="s">
        <v>379</v>
      </c>
      <c r="G158" s="29" t="s">
        <v>40</v>
      </c>
      <c r="H158" s="29" t="s">
        <v>380</v>
      </c>
      <c r="I158" s="35" t="s">
        <v>381</v>
      </c>
      <c r="J158" s="12"/>
      <c r="K158" s="36" t="s">
        <v>382</v>
      </c>
      <c r="L158" s="12"/>
      <c r="M158" s="12" t="s">
        <v>56</v>
      </c>
      <c r="N158" s="12" t="s">
        <v>41</v>
      </c>
      <c r="O158" s="12">
        <v>1</v>
      </c>
      <c r="P158" s="37">
        <v>399</v>
      </c>
      <c r="Q158" s="60" t="s">
        <v>359</v>
      </c>
      <c r="R158" s="90">
        <v>399</v>
      </c>
      <c r="S158" s="38">
        <v>0</v>
      </c>
      <c r="T158" s="38">
        <v>0</v>
      </c>
      <c r="U158" s="37">
        <v>0</v>
      </c>
      <c r="V158" s="37">
        <v>0</v>
      </c>
      <c r="W158" s="37">
        <v>0</v>
      </c>
      <c r="X158" s="37">
        <v>0</v>
      </c>
      <c r="Y158" s="38">
        <v>0</v>
      </c>
      <c r="Z158" s="37">
        <v>0</v>
      </c>
      <c r="AA158" s="19">
        <v>399</v>
      </c>
      <c r="AB158" s="38">
        <v>0</v>
      </c>
      <c r="AC158" s="38">
        <v>0</v>
      </c>
      <c r="AD158" s="38">
        <v>0</v>
      </c>
    </row>
    <row r="159" spans="1:159" s="61" customFormat="1" ht="48" customHeight="1" x14ac:dyDescent="0.3">
      <c r="A159" s="20" t="s">
        <v>673</v>
      </c>
      <c r="B159" s="18" t="s">
        <v>355</v>
      </c>
      <c r="C159" s="87" t="s">
        <v>355</v>
      </c>
      <c r="D159" s="29" t="s">
        <v>236</v>
      </c>
      <c r="E159" s="29" t="s">
        <v>39</v>
      </c>
      <c r="F159" s="29" t="s">
        <v>279</v>
      </c>
      <c r="G159" s="29" t="s">
        <v>282</v>
      </c>
      <c r="H159" s="29" t="s">
        <v>275</v>
      </c>
      <c r="I159" s="35" t="s">
        <v>383</v>
      </c>
      <c r="J159" s="12" t="s">
        <v>277</v>
      </c>
      <c r="K159" s="36" t="s">
        <v>278</v>
      </c>
      <c r="L159" s="12"/>
      <c r="M159" s="12"/>
      <c r="N159" s="12" t="s">
        <v>35</v>
      </c>
      <c r="O159" s="12">
        <v>167</v>
      </c>
      <c r="P159" s="37">
        <v>100</v>
      </c>
      <c r="Q159" s="60" t="s">
        <v>359</v>
      </c>
      <c r="R159" s="90">
        <v>16700</v>
      </c>
      <c r="S159" s="38">
        <v>0</v>
      </c>
      <c r="T159" s="38">
        <v>0</v>
      </c>
      <c r="U159" s="37">
        <v>0</v>
      </c>
      <c r="V159" s="37">
        <v>0</v>
      </c>
      <c r="W159" s="37">
        <v>0</v>
      </c>
      <c r="X159" s="37">
        <v>0</v>
      </c>
      <c r="Y159" s="38">
        <v>0</v>
      </c>
      <c r="Z159" s="37">
        <v>0</v>
      </c>
      <c r="AA159" s="19">
        <v>16700</v>
      </c>
      <c r="AB159" s="38">
        <v>0</v>
      </c>
      <c r="AC159" s="38">
        <v>0</v>
      </c>
      <c r="AD159" s="38">
        <v>0</v>
      </c>
    </row>
    <row r="160" spans="1:159" s="61" customFormat="1" ht="48" customHeight="1" x14ac:dyDescent="0.3">
      <c r="A160" s="20" t="s">
        <v>673</v>
      </c>
      <c r="B160" s="18" t="s">
        <v>355</v>
      </c>
      <c r="C160" s="87" t="s">
        <v>355</v>
      </c>
      <c r="D160" s="29" t="s">
        <v>236</v>
      </c>
      <c r="E160" s="29" t="s">
        <v>39</v>
      </c>
      <c r="F160" s="29" t="s">
        <v>279</v>
      </c>
      <c r="G160" s="29" t="s">
        <v>367</v>
      </c>
      <c r="H160" s="29" t="s">
        <v>275</v>
      </c>
      <c r="I160" s="35" t="s">
        <v>383</v>
      </c>
      <c r="J160" s="12" t="s">
        <v>277</v>
      </c>
      <c r="K160" s="36" t="s">
        <v>278</v>
      </c>
      <c r="L160" s="12"/>
      <c r="M160" s="12"/>
      <c r="N160" s="12" t="s">
        <v>35</v>
      </c>
      <c r="O160" s="12">
        <v>30</v>
      </c>
      <c r="P160" s="37">
        <v>100</v>
      </c>
      <c r="Q160" s="60" t="s">
        <v>359</v>
      </c>
      <c r="R160" s="90">
        <v>3000</v>
      </c>
      <c r="S160" s="38">
        <v>0</v>
      </c>
      <c r="T160" s="38">
        <v>0</v>
      </c>
      <c r="U160" s="37">
        <v>0</v>
      </c>
      <c r="V160" s="37">
        <v>0</v>
      </c>
      <c r="W160" s="37">
        <v>0</v>
      </c>
      <c r="X160" s="37">
        <v>0</v>
      </c>
      <c r="Y160" s="38">
        <v>0</v>
      </c>
      <c r="Z160" s="37">
        <v>0</v>
      </c>
      <c r="AA160" s="19">
        <v>3000</v>
      </c>
      <c r="AB160" s="38">
        <v>0</v>
      </c>
      <c r="AC160" s="38">
        <v>0</v>
      </c>
      <c r="AD160" s="38">
        <v>0</v>
      </c>
    </row>
    <row r="161" spans="1:30" s="61" customFormat="1" ht="48" customHeight="1" x14ac:dyDescent="0.3">
      <c r="A161" s="20" t="s">
        <v>673</v>
      </c>
      <c r="B161" s="18" t="s">
        <v>355</v>
      </c>
      <c r="C161" s="87" t="s">
        <v>355</v>
      </c>
      <c r="D161" s="29" t="s">
        <v>236</v>
      </c>
      <c r="E161" s="29" t="s">
        <v>39</v>
      </c>
      <c r="F161" s="29" t="s">
        <v>279</v>
      </c>
      <c r="G161" s="29" t="s">
        <v>280</v>
      </c>
      <c r="H161" s="29" t="s">
        <v>384</v>
      </c>
      <c r="I161" s="35" t="s">
        <v>385</v>
      </c>
      <c r="J161" s="12" t="s">
        <v>102</v>
      </c>
      <c r="K161" s="36" t="s">
        <v>103</v>
      </c>
      <c r="L161" s="12"/>
      <c r="M161" s="12"/>
      <c r="N161" s="12" t="s">
        <v>35</v>
      </c>
      <c r="O161" s="12">
        <v>30</v>
      </c>
      <c r="P161" s="37">
        <v>100</v>
      </c>
      <c r="Q161" s="60" t="s">
        <v>359</v>
      </c>
      <c r="R161" s="90">
        <v>3000</v>
      </c>
      <c r="S161" s="38">
        <v>0</v>
      </c>
      <c r="T161" s="38">
        <v>0</v>
      </c>
      <c r="U161" s="37">
        <v>0</v>
      </c>
      <c r="V161" s="37">
        <v>0</v>
      </c>
      <c r="W161" s="37">
        <v>0</v>
      </c>
      <c r="X161" s="37">
        <v>0</v>
      </c>
      <c r="Y161" s="38">
        <v>0</v>
      </c>
      <c r="Z161" s="37">
        <v>0</v>
      </c>
      <c r="AA161" s="19">
        <v>3000</v>
      </c>
      <c r="AB161" s="38">
        <v>0</v>
      </c>
      <c r="AC161" s="38">
        <v>0</v>
      </c>
      <c r="AD161" s="38">
        <v>0</v>
      </c>
    </row>
    <row r="162" spans="1:30" s="61" customFormat="1" ht="48" customHeight="1" x14ac:dyDescent="0.3">
      <c r="A162" s="20" t="s">
        <v>673</v>
      </c>
      <c r="B162" s="18" t="s">
        <v>355</v>
      </c>
      <c r="C162" s="87" t="s">
        <v>355</v>
      </c>
      <c r="D162" s="29" t="s">
        <v>236</v>
      </c>
      <c r="E162" s="29" t="s">
        <v>39</v>
      </c>
      <c r="F162" s="29" t="s">
        <v>279</v>
      </c>
      <c r="G162" s="29" t="s">
        <v>34</v>
      </c>
      <c r="H162" s="29" t="s">
        <v>237</v>
      </c>
      <c r="I162" s="35" t="s">
        <v>386</v>
      </c>
      <c r="J162" s="12" t="s">
        <v>387</v>
      </c>
      <c r="K162" s="36" t="s">
        <v>388</v>
      </c>
      <c r="L162" s="12"/>
      <c r="M162" s="12"/>
      <c r="N162" s="12" t="s">
        <v>44</v>
      </c>
      <c r="O162" s="12">
        <v>3</v>
      </c>
      <c r="P162" s="37">
        <v>49.6</v>
      </c>
      <c r="Q162" s="60" t="s">
        <v>359</v>
      </c>
      <c r="R162" s="90">
        <v>148.80000000000001</v>
      </c>
      <c r="S162" s="38">
        <v>0</v>
      </c>
      <c r="T162" s="38">
        <v>0</v>
      </c>
      <c r="U162" s="37">
        <v>0</v>
      </c>
      <c r="V162" s="37">
        <v>0</v>
      </c>
      <c r="W162" s="37">
        <v>0</v>
      </c>
      <c r="X162" s="37">
        <v>0</v>
      </c>
      <c r="Y162" s="38">
        <v>0</v>
      </c>
      <c r="Z162" s="37">
        <v>0</v>
      </c>
      <c r="AA162" s="19">
        <v>148.80000000000001</v>
      </c>
      <c r="AB162" s="38">
        <v>0</v>
      </c>
      <c r="AC162" s="38">
        <v>0</v>
      </c>
      <c r="AD162" s="38">
        <v>0</v>
      </c>
    </row>
    <row r="163" spans="1:30" s="61" customFormat="1" ht="48" customHeight="1" x14ac:dyDescent="0.3">
      <c r="A163" s="20" t="s">
        <v>673</v>
      </c>
      <c r="B163" s="18" t="s">
        <v>355</v>
      </c>
      <c r="C163" s="87" t="s">
        <v>355</v>
      </c>
      <c r="D163" s="29" t="s">
        <v>236</v>
      </c>
      <c r="E163" s="29" t="s">
        <v>39</v>
      </c>
      <c r="F163" s="29" t="s">
        <v>279</v>
      </c>
      <c r="G163" s="29" t="s">
        <v>34</v>
      </c>
      <c r="H163" s="29" t="s">
        <v>237</v>
      </c>
      <c r="I163" s="35" t="s">
        <v>386</v>
      </c>
      <c r="J163" s="12" t="s">
        <v>193</v>
      </c>
      <c r="K163" s="36" t="s">
        <v>128</v>
      </c>
      <c r="L163" s="12"/>
      <c r="M163" s="12"/>
      <c r="N163" s="12" t="s">
        <v>44</v>
      </c>
      <c r="O163" s="12">
        <v>6</v>
      </c>
      <c r="P163" s="37">
        <v>36.19</v>
      </c>
      <c r="Q163" s="60" t="s">
        <v>359</v>
      </c>
      <c r="R163" s="90">
        <v>217.14</v>
      </c>
      <c r="S163" s="38">
        <v>0</v>
      </c>
      <c r="T163" s="38">
        <v>0</v>
      </c>
      <c r="U163" s="37">
        <v>0</v>
      </c>
      <c r="V163" s="37">
        <v>0</v>
      </c>
      <c r="W163" s="37">
        <v>0</v>
      </c>
      <c r="X163" s="37">
        <v>0</v>
      </c>
      <c r="Y163" s="38">
        <v>0</v>
      </c>
      <c r="Z163" s="37">
        <v>0</v>
      </c>
      <c r="AA163" s="19">
        <v>217.14</v>
      </c>
      <c r="AB163" s="38">
        <v>0</v>
      </c>
      <c r="AC163" s="38">
        <v>0</v>
      </c>
      <c r="AD163" s="38">
        <v>0</v>
      </c>
    </row>
    <row r="164" spans="1:30" s="61" customFormat="1" ht="48" customHeight="1" x14ac:dyDescent="0.3">
      <c r="A164" s="20" t="s">
        <v>673</v>
      </c>
      <c r="B164" s="18" t="s">
        <v>355</v>
      </c>
      <c r="C164" s="87" t="s">
        <v>355</v>
      </c>
      <c r="D164" s="29" t="s">
        <v>236</v>
      </c>
      <c r="E164" s="29" t="s">
        <v>39</v>
      </c>
      <c r="F164" s="29" t="s">
        <v>279</v>
      </c>
      <c r="G164" s="29" t="s">
        <v>34</v>
      </c>
      <c r="H164" s="29" t="s">
        <v>237</v>
      </c>
      <c r="I164" s="35" t="s">
        <v>386</v>
      </c>
      <c r="J164" s="12" t="s">
        <v>389</v>
      </c>
      <c r="K164" s="36" t="s">
        <v>390</v>
      </c>
      <c r="L164" s="12"/>
      <c r="M164" s="12"/>
      <c r="N164" s="12" t="s">
        <v>44</v>
      </c>
      <c r="O164" s="12">
        <v>6</v>
      </c>
      <c r="P164" s="37">
        <v>14.95</v>
      </c>
      <c r="Q164" s="60" t="s">
        <v>359</v>
      </c>
      <c r="R164" s="90">
        <v>89.7</v>
      </c>
      <c r="S164" s="38">
        <v>0</v>
      </c>
      <c r="T164" s="38">
        <v>0</v>
      </c>
      <c r="U164" s="37">
        <v>0</v>
      </c>
      <c r="V164" s="37">
        <v>0</v>
      </c>
      <c r="W164" s="37">
        <v>0</v>
      </c>
      <c r="X164" s="37">
        <v>0</v>
      </c>
      <c r="Y164" s="38">
        <v>0</v>
      </c>
      <c r="Z164" s="37">
        <v>0</v>
      </c>
      <c r="AA164" s="19">
        <v>89.7</v>
      </c>
      <c r="AB164" s="38">
        <v>0</v>
      </c>
      <c r="AC164" s="38">
        <v>0</v>
      </c>
      <c r="AD164" s="38">
        <v>0</v>
      </c>
    </row>
    <row r="165" spans="1:30" s="61" customFormat="1" ht="48" customHeight="1" x14ac:dyDescent="0.3">
      <c r="A165" s="20" t="s">
        <v>673</v>
      </c>
      <c r="B165" s="18" t="s">
        <v>355</v>
      </c>
      <c r="C165" s="87" t="s">
        <v>355</v>
      </c>
      <c r="D165" s="29" t="s">
        <v>236</v>
      </c>
      <c r="E165" s="29" t="s">
        <v>39</v>
      </c>
      <c r="F165" s="29" t="s">
        <v>279</v>
      </c>
      <c r="G165" s="29" t="s">
        <v>34</v>
      </c>
      <c r="H165" s="29" t="s">
        <v>242</v>
      </c>
      <c r="I165" s="35" t="s">
        <v>391</v>
      </c>
      <c r="J165" s="12" t="s">
        <v>392</v>
      </c>
      <c r="K165" s="36" t="s">
        <v>393</v>
      </c>
      <c r="L165" s="12"/>
      <c r="M165" s="12"/>
      <c r="N165" s="12" t="s">
        <v>394</v>
      </c>
      <c r="O165" s="12">
        <v>2</v>
      </c>
      <c r="P165" s="37">
        <v>181.8</v>
      </c>
      <c r="Q165" s="60" t="s">
        <v>359</v>
      </c>
      <c r="R165" s="90">
        <v>363.6</v>
      </c>
      <c r="S165" s="38">
        <v>0</v>
      </c>
      <c r="T165" s="38">
        <v>0</v>
      </c>
      <c r="U165" s="37">
        <v>0</v>
      </c>
      <c r="V165" s="37">
        <v>0</v>
      </c>
      <c r="W165" s="37">
        <v>0</v>
      </c>
      <c r="X165" s="37">
        <v>0</v>
      </c>
      <c r="Y165" s="38">
        <v>0</v>
      </c>
      <c r="Z165" s="37">
        <v>0</v>
      </c>
      <c r="AA165" s="19">
        <v>363.6</v>
      </c>
      <c r="AB165" s="38">
        <v>0</v>
      </c>
      <c r="AC165" s="38">
        <v>0</v>
      </c>
      <c r="AD165" s="38">
        <v>0</v>
      </c>
    </row>
    <row r="166" spans="1:30" s="61" customFormat="1" ht="48" customHeight="1" x14ac:dyDescent="0.3">
      <c r="A166" s="20" t="s">
        <v>673</v>
      </c>
      <c r="B166" s="18" t="s">
        <v>355</v>
      </c>
      <c r="C166" s="87" t="s">
        <v>355</v>
      </c>
      <c r="D166" s="29" t="s">
        <v>236</v>
      </c>
      <c r="E166" s="29" t="s">
        <v>39</v>
      </c>
      <c r="F166" s="29" t="s">
        <v>279</v>
      </c>
      <c r="G166" s="29" t="s">
        <v>34</v>
      </c>
      <c r="H166" s="29" t="s">
        <v>242</v>
      </c>
      <c r="I166" s="35" t="s">
        <v>391</v>
      </c>
      <c r="J166" s="12" t="s">
        <v>245</v>
      </c>
      <c r="K166" s="36" t="s">
        <v>246</v>
      </c>
      <c r="L166" s="12"/>
      <c r="M166" s="12"/>
      <c r="N166" s="12" t="s">
        <v>247</v>
      </c>
      <c r="O166" s="12">
        <v>2</v>
      </c>
      <c r="P166" s="37">
        <v>186.9</v>
      </c>
      <c r="Q166" s="60" t="s">
        <v>359</v>
      </c>
      <c r="R166" s="90">
        <v>373.8</v>
      </c>
      <c r="S166" s="38">
        <v>0</v>
      </c>
      <c r="T166" s="38">
        <v>0</v>
      </c>
      <c r="U166" s="37">
        <v>0</v>
      </c>
      <c r="V166" s="37">
        <v>0</v>
      </c>
      <c r="W166" s="37">
        <v>0</v>
      </c>
      <c r="X166" s="37">
        <v>0</v>
      </c>
      <c r="Y166" s="38">
        <v>0</v>
      </c>
      <c r="Z166" s="37">
        <v>0</v>
      </c>
      <c r="AA166" s="19">
        <v>373.8</v>
      </c>
      <c r="AB166" s="38">
        <v>0</v>
      </c>
      <c r="AC166" s="38">
        <v>0</v>
      </c>
      <c r="AD166" s="38">
        <v>0</v>
      </c>
    </row>
    <row r="167" spans="1:30" s="61" customFormat="1" ht="48" customHeight="1" x14ac:dyDescent="0.3">
      <c r="A167" s="20" t="s">
        <v>673</v>
      </c>
      <c r="B167" s="18" t="s">
        <v>355</v>
      </c>
      <c r="C167" s="87" t="s">
        <v>355</v>
      </c>
      <c r="D167" s="29" t="s">
        <v>236</v>
      </c>
      <c r="E167" s="29" t="s">
        <v>39</v>
      </c>
      <c r="F167" s="29" t="s">
        <v>279</v>
      </c>
      <c r="G167" s="29" t="s">
        <v>34</v>
      </c>
      <c r="H167" s="29" t="s">
        <v>242</v>
      </c>
      <c r="I167" s="35" t="s">
        <v>391</v>
      </c>
      <c r="J167" s="12" t="s">
        <v>395</v>
      </c>
      <c r="K167" s="36" t="s">
        <v>396</v>
      </c>
      <c r="L167" s="12"/>
      <c r="M167" s="12"/>
      <c r="N167" s="12" t="s">
        <v>247</v>
      </c>
      <c r="O167" s="12">
        <v>4</v>
      </c>
      <c r="P167" s="37">
        <v>27.9</v>
      </c>
      <c r="Q167" s="60" t="s">
        <v>359</v>
      </c>
      <c r="R167" s="90">
        <v>111.6</v>
      </c>
      <c r="S167" s="38">
        <v>0</v>
      </c>
      <c r="T167" s="38">
        <v>0</v>
      </c>
      <c r="U167" s="37">
        <v>0</v>
      </c>
      <c r="V167" s="37">
        <v>0</v>
      </c>
      <c r="W167" s="37">
        <v>0</v>
      </c>
      <c r="X167" s="37">
        <v>0</v>
      </c>
      <c r="Y167" s="38">
        <v>0</v>
      </c>
      <c r="Z167" s="37">
        <v>0</v>
      </c>
      <c r="AA167" s="19">
        <v>111.6</v>
      </c>
      <c r="AB167" s="38">
        <v>0</v>
      </c>
      <c r="AC167" s="38">
        <v>0</v>
      </c>
      <c r="AD167" s="38">
        <v>0</v>
      </c>
    </row>
    <row r="168" spans="1:30" s="61" customFormat="1" ht="48" customHeight="1" x14ac:dyDescent="0.3">
      <c r="A168" s="20" t="s">
        <v>673</v>
      </c>
      <c r="B168" s="18" t="s">
        <v>355</v>
      </c>
      <c r="C168" s="87" t="s">
        <v>355</v>
      </c>
      <c r="D168" s="29" t="s">
        <v>236</v>
      </c>
      <c r="E168" s="29" t="s">
        <v>39</v>
      </c>
      <c r="F168" s="29" t="s">
        <v>279</v>
      </c>
      <c r="G168" s="29" t="s">
        <v>34</v>
      </c>
      <c r="H168" s="29" t="s">
        <v>242</v>
      </c>
      <c r="I168" s="35" t="s">
        <v>391</v>
      </c>
      <c r="J168" s="12" t="s">
        <v>205</v>
      </c>
      <c r="K168" s="36" t="s">
        <v>140</v>
      </c>
      <c r="L168" s="12"/>
      <c r="M168" s="12"/>
      <c r="N168" s="12" t="s">
        <v>36</v>
      </c>
      <c r="O168" s="12">
        <v>2</v>
      </c>
      <c r="P168" s="37">
        <v>59.35</v>
      </c>
      <c r="Q168" s="60" t="s">
        <v>359</v>
      </c>
      <c r="R168" s="90">
        <v>118.7</v>
      </c>
      <c r="S168" s="38">
        <v>0</v>
      </c>
      <c r="T168" s="38">
        <v>0</v>
      </c>
      <c r="U168" s="37">
        <v>0</v>
      </c>
      <c r="V168" s="37">
        <v>0</v>
      </c>
      <c r="W168" s="37">
        <v>0</v>
      </c>
      <c r="X168" s="37">
        <v>0</v>
      </c>
      <c r="Y168" s="38">
        <v>0</v>
      </c>
      <c r="Z168" s="37">
        <v>0</v>
      </c>
      <c r="AA168" s="19">
        <v>118.7</v>
      </c>
      <c r="AB168" s="38">
        <v>0</v>
      </c>
      <c r="AC168" s="38">
        <v>0</v>
      </c>
      <c r="AD168" s="38">
        <v>0</v>
      </c>
    </row>
    <row r="169" spans="1:30" s="61" customFormat="1" ht="48" customHeight="1" x14ac:dyDescent="0.3">
      <c r="A169" s="20" t="s">
        <v>673</v>
      </c>
      <c r="B169" s="18" t="s">
        <v>355</v>
      </c>
      <c r="C169" s="87" t="s">
        <v>355</v>
      </c>
      <c r="D169" s="29" t="s">
        <v>236</v>
      </c>
      <c r="E169" s="29" t="s">
        <v>39</v>
      </c>
      <c r="F169" s="29" t="s">
        <v>279</v>
      </c>
      <c r="G169" s="29" t="s">
        <v>34</v>
      </c>
      <c r="H169" s="29" t="s">
        <v>237</v>
      </c>
      <c r="I169" s="35" t="s">
        <v>386</v>
      </c>
      <c r="J169" s="12" t="s">
        <v>397</v>
      </c>
      <c r="K169" s="36" t="s">
        <v>398</v>
      </c>
      <c r="L169" s="12"/>
      <c r="M169" s="12"/>
      <c r="N169" s="12" t="s">
        <v>44</v>
      </c>
      <c r="O169" s="12">
        <v>4</v>
      </c>
      <c r="P169" s="37">
        <v>8.59</v>
      </c>
      <c r="Q169" s="60" t="s">
        <v>359</v>
      </c>
      <c r="R169" s="90">
        <v>34.36</v>
      </c>
      <c r="S169" s="38">
        <v>0</v>
      </c>
      <c r="T169" s="38">
        <v>0</v>
      </c>
      <c r="U169" s="37">
        <v>0</v>
      </c>
      <c r="V169" s="37">
        <v>0</v>
      </c>
      <c r="W169" s="37">
        <v>0</v>
      </c>
      <c r="X169" s="37">
        <v>0</v>
      </c>
      <c r="Y169" s="38">
        <v>0</v>
      </c>
      <c r="Z169" s="37">
        <v>0</v>
      </c>
      <c r="AA169" s="19">
        <v>34.36</v>
      </c>
      <c r="AB169" s="38">
        <v>0</v>
      </c>
      <c r="AC169" s="38">
        <v>0</v>
      </c>
      <c r="AD169" s="38">
        <v>0</v>
      </c>
    </row>
    <row r="170" spans="1:30" s="61" customFormat="1" ht="48" customHeight="1" x14ac:dyDescent="0.3">
      <c r="A170" s="20" t="s">
        <v>673</v>
      </c>
      <c r="B170" s="18" t="s">
        <v>355</v>
      </c>
      <c r="C170" s="87" t="s">
        <v>355</v>
      </c>
      <c r="D170" s="29" t="s">
        <v>236</v>
      </c>
      <c r="E170" s="29" t="s">
        <v>39</v>
      </c>
      <c r="F170" s="29" t="s">
        <v>279</v>
      </c>
      <c r="G170" s="29" t="s">
        <v>34</v>
      </c>
      <c r="H170" s="29" t="s">
        <v>237</v>
      </c>
      <c r="I170" s="35" t="s">
        <v>386</v>
      </c>
      <c r="J170" s="12" t="s">
        <v>399</v>
      </c>
      <c r="K170" s="36" t="s">
        <v>400</v>
      </c>
      <c r="L170" s="12"/>
      <c r="M170" s="12"/>
      <c r="N170" s="12" t="s">
        <v>44</v>
      </c>
      <c r="O170" s="12">
        <v>4</v>
      </c>
      <c r="P170" s="37">
        <v>8.59</v>
      </c>
      <c r="Q170" s="60" t="s">
        <v>359</v>
      </c>
      <c r="R170" s="90">
        <v>34.36</v>
      </c>
      <c r="S170" s="38">
        <v>0</v>
      </c>
      <c r="T170" s="38">
        <v>0</v>
      </c>
      <c r="U170" s="37">
        <v>0</v>
      </c>
      <c r="V170" s="37">
        <v>0</v>
      </c>
      <c r="W170" s="37">
        <v>0</v>
      </c>
      <c r="X170" s="37">
        <v>0</v>
      </c>
      <c r="Y170" s="38">
        <v>0</v>
      </c>
      <c r="Z170" s="37">
        <v>0</v>
      </c>
      <c r="AA170" s="19">
        <v>34.36</v>
      </c>
      <c r="AB170" s="38">
        <v>0</v>
      </c>
      <c r="AC170" s="38">
        <v>0</v>
      </c>
      <c r="AD170" s="38">
        <v>0</v>
      </c>
    </row>
    <row r="171" spans="1:30" s="61" customFormat="1" ht="48" customHeight="1" x14ac:dyDescent="0.3">
      <c r="A171" s="20" t="s">
        <v>673</v>
      </c>
      <c r="B171" s="18" t="s">
        <v>355</v>
      </c>
      <c r="C171" s="87" t="s">
        <v>355</v>
      </c>
      <c r="D171" s="29" t="s">
        <v>236</v>
      </c>
      <c r="E171" s="29" t="s">
        <v>39</v>
      </c>
      <c r="F171" s="29" t="s">
        <v>279</v>
      </c>
      <c r="G171" s="29" t="s">
        <v>34</v>
      </c>
      <c r="H171" s="29" t="s">
        <v>242</v>
      </c>
      <c r="I171" s="35" t="s">
        <v>391</v>
      </c>
      <c r="J171" s="12" t="s">
        <v>401</v>
      </c>
      <c r="K171" s="36" t="s">
        <v>402</v>
      </c>
      <c r="L171" s="12"/>
      <c r="M171" s="12"/>
      <c r="N171" s="12" t="s">
        <v>36</v>
      </c>
      <c r="O171" s="12">
        <v>1</v>
      </c>
      <c r="P171" s="37">
        <v>26.1</v>
      </c>
      <c r="Q171" s="60" t="s">
        <v>359</v>
      </c>
      <c r="R171" s="90">
        <v>26.1</v>
      </c>
      <c r="S171" s="38">
        <v>0</v>
      </c>
      <c r="T171" s="38">
        <v>0</v>
      </c>
      <c r="U171" s="37">
        <v>0</v>
      </c>
      <c r="V171" s="37">
        <v>0</v>
      </c>
      <c r="W171" s="37">
        <v>0</v>
      </c>
      <c r="X171" s="37">
        <v>0</v>
      </c>
      <c r="Y171" s="38">
        <v>0</v>
      </c>
      <c r="Z171" s="37">
        <v>0</v>
      </c>
      <c r="AA171" s="19">
        <v>26.1</v>
      </c>
      <c r="AB171" s="38">
        <v>0</v>
      </c>
      <c r="AC171" s="38">
        <v>0</v>
      </c>
      <c r="AD171" s="38">
        <v>0</v>
      </c>
    </row>
    <row r="172" spans="1:30" s="61" customFormat="1" ht="48" customHeight="1" x14ac:dyDescent="0.3">
      <c r="A172" s="20" t="s">
        <v>673</v>
      </c>
      <c r="B172" s="18" t="s">
        <v>355</v>
      </c>
      <c r="C172" s="87" t="s">
        <v>355</v>
      </c>
      <c r="D172" s="29" t="s">
        <v>236</v>
      </c>
      <c r="E172" s="29" t="s">
        <v>39</v>
      </c>
      <c r="F172" s="29" t="s">
        <v>279</v>
      </c>
      <c r="G172" s="29" t="s">
        <v>34</v>
      </c>
      <c r="H172" s="29" t="s">
        <v>242</v>
      </c>
      <c r="I172" s="35" t="s">
        <v>391</v>
      </c>
      <c r="J172" s="12" t="s">
        <v>401</v>
      </c>
      <c r="K172" s="36" t="s">
        <v>402</v>
      </c>
      <c r="L172" s="12"/>
      <c r="M172" s="12"/>
      <c r="N172" s="12" t="s">
        <v>36</v>
      </c>
      <c r="O172" s="12">
        <v>1</v>
      </c>
      <c r="P172" s="37">
        <v>24.8</v>
      </c>
      <c r="Q172" s="60" t="s">
        <v>359</v>
      </c>
      <c r="R172" s="90">
        <v>24.8</v>
      </c>
      <c r="S172" s="38">
        <v>0</v>
      </c>
      <c r="T172" s="38">
        <v>0</v>
      </c>
      <c r="U172" s="37">
        <v>0</v>
      </c>
      <c r="V172" s="37">
        <v>0</v>
      </c>
      <c r="W172" s="37">
        <v>0</v>
      </c>
      <c r="X172" s="37">
        <v>0</v>
      </c>
      <c r="Y172" s="38">
        <v>0</v>
      </c>
      <c r="Z172" s="37">
        <v>0</v>
      </c>
      <c r="AA172" s="19">
        <v>24.8</v>
      </c>
      <c r="AB172" s="38">
        <v>0</v>
      </c>
      <c r="AC172" s="38">
        <v>0</v>
      </c>
      <c r="AD172" s="38">
        <v>0</v>
      </c>
    </row>
    <row r="173" spans="1:30" s="61" customFormat="1" ht="48" customHeight="1" x14ac:dyDescent="0.3">
      <c r="A173" s="20" t="s">
        <v>673</v>
      </c>
      <c r="B173" s="18" t="s">
        <v>355</v>
      </c>
      <c r="C173" s="87" t="s">
        <v>355</v>
      </c>
      <c r="D173" s="29" t="s">
        <v>236</v>
      </c>
      <c r="E173" s="29" t="s">
        <v>39</v>
      </c>
      <c r="F173" s="29" t="s">
        <v>279</v>
      </c>
      <c r="G173" s="29" t="s">
        <v>34</v>
      </c>
      <c r="H173" s="29" t="s">
        <v>242</v>
      </c>
      <c r="I173" s="35" t="s">
        <v>391</v>
      </c>
      <c r="J173" s="12" t="s">
        <v>401</v>
      </c>
      <c r="K173" s="36" t="s">
        <v>402</v>
      </c>
      <c r="L173" s="12"/>
      <c r="M173" s="12"/>
      <c r="N173" s="12" t="s">
        <v>36</v>
      </c>
      <c r="O173" s="12">
        <v>1</v>
      </c>
      <c r="P173" s="37">
        <v>50.54</v>
      </c>
      <c r="Q173" s="60" t="s">
        <v>359</v>
      </c>
      <c r="R173" s="90">
        <v>50.54</v>
      </c>
      <c r="S173" s="38">
        <v>0</v>
      </c>
      <c r="T173" s="38">
        <v>0</v>
      </c>
      <c r="U173" s="37">
        <v>0</v>
      </c>
      <c r="V173" s="37">
        <v>0</v>
      </c>
      <c r="W173" s="37">
        <v>0</v>
      </c>
      <c r="X173" s="37">
        <v>0</v>
      </c>
      <c r="Y173" s="38">
        <v>0</v>
      </c>
      <c r="Z173" s="37">
        <v>0</v>
      </c>
      <c r="AA173" s="19">
        <v>50.54</v>
      </c>
      <c r="AB173" s="38">
        <v>0</v>
      </c>
      <c r="AC173" s="38">
        <v>0</v>
      </c>
      <c r="AD173" s="38">
        <v>0</v>
      </c>
    </row>
    <row r="174" spans="1:30" s="61" customFormat="1" ht="48" customHeight="1" x14ac:dyDescent="0.3">
      <c r="A174" s="20" t="s">
        <v>673</v>
      </c>
      <c r="B174" s="18" t="s">
        <v>355</v>
      </c>
      <c r="C174" s="87" t="s">
        <v>355</v>
      </c>
      <c r="D174" s="29" t="s">
        <v>236</v>
      </c>
      <c r="E174" s="29" t="s">
        <v>39</v>
      </c>
      <c r="F174" s="29" t="s">
        <v>279</v>
      </c>
      <c r="G174" s="29" t="s">
        <v>34</v>
      </c>
      <c r="H174" s="29" t="s">
        <v>242</v>
      </c>
      <c r="I174" s="35" t="s">
        <v>391</v>
      </c>
      <c r="J174" s="12" t="s">
        <v>403</v>
      </c>
      <c r="K174" s="36" t="s">
        <v>404</v>
      </c>
      <c r="L174" s="12"/>
      <c r="M174" s="12"/>
      <c r="N174" s="12" t="s">
        <v>35</v>
      </c>
      <c r="O174" s="12">
        <v>180</v>
      </c>
      <c r="P174" s="37">
        <v>4</v>
      </c>
      <c r="Q174" s="60" t="s">
        <v>359</v>
      </c>
      <c r="R174" s="90">
        <v>720</v>
      </c>
      <c r="S174" s="38">
        <v>0</v>
      </c>
      <c r="T174" s="38">
        <v>0</v>
      </c>
      <c r="U174" s="37">
        <v>0</v>
      </c>
      <c r="V174" s="37">
        <v>0</v>
      </c>
      <c r="W174" s="37">
        <v>0</v>
      </c>
      <c r="X174" s="37">
        <v>0</v>
      </c>
      <c r="Y174" s="38">
        <v>0</v>
      </c>
      <c r="Z174" s="37">
        <v>0</v>
      </c>
      <c r="AA174" s="19">
        <v>720</v>
      </c>
      <c r="AB174" s="38">
        <v>0</v>
      </c>
      <c r="AC174" s="38">
        <v>0</v>
      </c>
      <c r="AD174" s="38">
        <v>0</v>
      </c>
    </row>
    <row r="175" spans="1:30" s="61" customFormat="1" ht="48" customHeight="1" x14ac:dyDescent="0.3">
      <c r="A175" s="20" t="s">
        <v>673</v>
      </c>
      <c r="B175" s="18" t="s">
        <v>355</v>
      </c>
      <c r="C175" s="87" t="s">
        <v>355</v>
      </c>
      <c r="D175" s="29" t="s">
        <v>236</v>
      </c>
      <c r="E175" s="29" t="s">
        <v>39</v>
      </c>
      <c r="F175" s="29" t="s">
        <v>279</v>
      </c>
      <c r="G175" s="29" t="s">
        <v>34</v>
      </c>
      <c r="H175" s="29" t="s">
        <v>242</v>
      </c>
      <c r="I175" s="35" t="s">
        <v>391</v>
      </c>
      <c r="J175" s="12" t="s">
        <v>405</v>
      </c>
      <c r="K175" s="36" t="s">
        <v>406</v>
      </c>
      <c r="L175" s="12"/>
      <c r="M175" s="12"/>
      <c r="N175" s="12" t="s">
        <v>35</v>
      </c>
      <c r="O175" s="12">
        <v>6</v>
      </c>
      <c r="P175" s="37">
        <v>22</v>
      </c>
      <c r="Q175" s="60" t="s">
        <v>359</v>
      </c>
      <c r="R175" s="90">
        <v>132</v>
      </c>
      <c r="S175" s="38">
        <v>0</v>
      </c>
      <c r="T175" s="38">
        <v>0</v>
      </c>
      <c r="U175" s="37">
        <v>0</v>
      </c>
      <c r="V175" s="37">
        <v>0</v>
      </c>
      <c r="W175" s="37">
        <v>0</v>
      </c>
      <c r="X175" s="37">
        <v>0</v>
      </c>
      <c r="Y175" s="38">
        <v>0</v>
      </c>
      <c r="Z175" s="37">
        <v>0</v>
      </c>
      <c r="AA175" s="19">
        <v>132</v>
      </c>
      <c r="AB175" s="38">
        <v>0</v>
      </c>
      <c r="AC175" s="38">
        <v>0</v>
      </c>
      <c r="AD175" s="38">
        <v>0</v>
      </c>
    </row>
    <row r="176" spans="1:30" s="61" customFormat="1" ht="48" customHeight="1" x14ac:dyDescent="0.3">
      <c r="A176" s="20" t="s">
        <v>673</v>
      </c>
      <c r="B176" s="18" t="s">
        <v>355</v>
      </c>
      <c r="C176" s="87" t="s">
        <v>355</v>
      </c>
      <c r="D176" s="29" t="s">
        <v>236</v>
      </c>
      <c r="E176" s="29" t="s">
        <v>39</v>
      </c>
      <c r="F176" s="29" t="s">
        <v>281</v>
      </c>
      <c r="G176" s="29" t="s">
        <v>407</v>
      </c>
      <c r="H176" s="29" t="s">
        <v>408</v>
      </c>
      <c r="I176" s="35" t="s">
        <v>409</v>
      </c>
      <c r="J176" s="12" t="s">
        <v>410</v>
      </c>
      <c r="K176" s="36" t="s">
        <v>411</v>
      </c>
      <c r="L176" s="12"/>
      <c r="M176" s="12"/>
      <c r="N176" s="12" t="s">
        <v>44</v>
      </c>
      <c r="O176" s="12">
        <v>40</v>
      </c>
      <c r="P176" s="37">
        <v>83.52</v>
      </c>
      <c r="Q176" s="60" t="s">
        <v>359</v>
      </c>
      <c r="R176" s="90">
        <v>3340.8</v>
      </c>
      <c r="S176" s="38">
        <v>0</v>
      </c>
      <c r="T176" s="38">
        <v>0</v>
      </c>
      <c r="U176" s="37">
        <v>0</v>
      </c>
      <c r="V176" s="37">
        <v>0</v>
      </c>
      <c r="W176" s="37">
        <v>0</v>
      </c>
      <c r="X176" s="37">
        <v>0</v>
      </c>
      <c r="Y176" s="38">
        <v>0</v>
      </c>
      <c r="Z176" s="37">
        <v>0</v>
      </c>
      <c r="AA176" s="19">
        <v>3340.8</v>
      </c>
      <c r="AB176" s="38">
        <v>0</v>
      </c>
      <c r="AC176" s="38">
        <v>0</v>
      </c>
      <c r="AD176" s="38">
        <v>0</v>
      </c>
    </row>
    <row r="177" spans="1:30" s="61" customFormat="1" ht="48" customHeight="1" x14ac:dyDescent="0.3">
      <c r="A177" s="20" t="s">
        <v>673</v>
      </c>
      <c r="B177" s="18" t="s">
        <v>355</v>
      </c>
      <c r="C177" s="87" t="s">
        <v>355</v>
      </c>
      <c r="D177" s="29" t="s">
        <v>236</v>
      </c>
      <c r="E177" s="29" t="s">
        <v>39</v>
      </c>
      <c r="F177" s="29" t="s">
        <v>281</v>
      </c>
      <c r="G177" s="29" t="s">
        <v>407</v>
      </c>
      <c r="H177" s="29" t="s">
        <v>408</v>
      </c>
      <c r="I177" s="35" t="s">
        <v>409</v>
      </c>
      <c r="J177" s="12" t="s">
        <v>410</v>
      </c>
      <c r="K177" s="36" t="s">
        <v>411</v>
      </c>
      <c r="L177" s="12"/>
      <c r="M177" s="12"/>
      <c r="N177" s="12" t="s">
        <v>44</v>
      </c>
      <c r="O177" s="12">
        <v>40</v>
      </c>
      <c r="P177" s="37">
        <v>66.12</v>
      </c>
      <c r="Q177" s="60" t="s">
        <v>359</v>
      </c>
      <c r="R177" s="90">
        <v>2644.8</v>
      </c>
      <c r="S177" s="38">
        <v>0</v>
      </c>
      <c r="T177" s="38">
        <v>0</v>
      </c>
      <c r="U177" s="37">
        <v>0</v>
      </c>
      <c r="V177" s="37">
        <v>0</v>
      </c>
      <c r="W177" s="37">
        <v>0</v>
      </c>
      <c r="X177" s="37">
        <v>0</v>
      </c>
      <c r="Y177" s="38">
        <v>0</v>
      </c>
      <c r="Z177" s="37">
        <v>0</v>
      </c>
      <c r="AA177" s="19">
        <v>2644.8</v>
      </c>
      <c r="AB177" s="38">
        <v>0</v>
      </c>
      <c r="AC177" s="38">
        <v>0</v>
      </c>
      <c r="AD177" s="38">
        <v>0</v>
      </c>
    </row>
    <row r="178" spans="1:30" s="61" customFormat="1" ht="48" customHeight="1" x14ac:dyDescent="0.3">
      <c r="A178" s="20" t="s">
        <v>673</v>
      </c>
      <c r="B178" s="18" t="s">
        <v>355</v>
      </c>
      <c r="C178" s="87" t="s">
        <v>355</v>
      </c>
      <c r="D178" s="29" t="s">
        <v>236</v>
      </c>
      <c r="E178" s="29" t="s">
        <v>33</v>
      </c>
      <c r="F178" s="29" t="s">
        <v>236</v>
      </c>
      <c r="G178" s="29" t="s">
        <v>34</v>
      </c>
      <c r="H178" s="29" t="s">
        <v>331</v>
      </c>
      <c r="I178" s="35" t="s">
        <v>368</v>
      </c>
      <c r="J178" s="12"/>
      <c r="K178" s="36" t="s">
        <v>412</v>
      </c>
      <c r="L178" s="12"/>
      <c r="M178" s="12" t="s">
        <v>56</v>
      </c>
      <c r="N178" s="12"/>
      <c r="O178" s="12">
        <v>1</v>
      </c>
      <c r="P178" s="37">
        <v>1044</v>
      </c>
      <c r="Q178" s="60" t="s">
        <v>359</v>
      </c>
      <c r="R178" s="90">
        <v>1044</v>
      </c>
      <c r="S178" s="38">
        <v>0</v>
      </c>
      <c r="T178" s="38">
        <v>0</v>
      </c>
      <c r="U178" s="37">
        <v>0</v>
      </c>
      <c r="V178" s="37">
        <v>0</v>
      </c>
      <c r="W178" s="37">
        <v>0</v>
      </c>
      <c r="X178" s="37">
        <v>0</v>
      </c>
      <c r="Y178" s="38">
        <v>0</v>
      </c>
      <c r="Z178" s="37">
        <v>0</v>
      </c>
      <c r="AA178" s="19">
        <v>1044</v>
      </c>
      <c r="AB178" s="38">
        <v>0</v>
      </c>
      <c r="AC178" s="38">
        <v>0</v>
      </c>
      <c r="AD178" s="38">
        <v>0</v>
      </c>
    </row>
    <row r="179" spans="1:30" s="61" customFormat="1" ht="48" customHeight="1" x14ac:dyDescent="0.3">
      <c r="A179" s="20" t="s">
        <v>673</v>
      </c>
      <c r="B179" s="18" t="s">
        <v>355</v>
      </c>
      <c r="C179" s="87" t="s">
        <v>355</v>
      </c>
      <c r="D179" s="29" t="s">
        <v>236</v>
      </c>
      <c r="E179" s="29" t="s">
        <v>39</v>
      </c>
      <c r="F179" s="29" t="s">
        <v>279</v>
      </c>
      <c r="G179" s="29" t="s">
        <v>34</v>
      </c>
      <c r="H179" s="29" t="s">
        <v>302</v>
      </c>
      <c r="I179" s="35" t="s">
        <v>413</v>
      </c>
      <c r="J179" s="12" t="s">
        <v>306</v>
      </c>
      <c r="K179" s="36" t="s">
        <v>307</v>
      </c>
      <c r="L179" s="12"/>
      <c r="M179" s="12"/>
      <c r="N179" s="12" t="s">
        <v>35</v>
      </c>
      <c r="O179" s="12">
        <v>4</v>
      </c>
      <c r="P179" s="37">
        <v>249.005</v>
      </c>
      <c r="Q179" s="60" t="s">
        <v>359</v>
      </c>
      <c r="R179" s="90">
        <v>996.02</v>
      </c>
      <c r="S179" s="38">
        <v>0</v>
      </c>
      <c r="T179" s="38">
        <v>0</v>
      </c>
      <c r="U179" s="37">
        <v>0</v>
      </c>
      <c r="V179" s="37">
        <v>0</v>
      </c>
      <c r="W179" s="37">
        <v>0</v>
      </c>
      <c r="X179" s="37">
        <v>0</v>
      </c>
      <c r="Y179" s="38">
        <v>0</v>
      </c>
      <c r="Z179" s="37">
        <v>0</v>
      </c>
      <c r="AA179" s="19">
        <v>996.02</v>
      </c>
      <c r="AB179" s="38">
        <v>0</v>
      </c>
      <c r="AC179" s="38">
        <v>0</v>
      </c>
      <c r="AD179" s="38">
        <v>0</v>
      </c>
    </row>
    <row r="180" spans="1:30" s="61" customFormat="1" ht="48" customHeight="1" x14ac:dyDescent="0.3">
      <c r="A180" s="20" t="s">
        <v>673</v>
      </c>
      <c r="B180" s="18" t="s">
        <v>355</v>
      </c>
      <c r="C180" s="87" t="s">
        <v>355</v>
      </c>
      <c r="D180" s="29" t="s">
        <v>236</v>
      </c>
      <c r="E180" s="29" t="s">
        <v>39</v>
      </c>
      <c r="F180" s="29" t="s">
        <v>279</v>
      </c>
      <c r="G180" s="29" t="s">
        <v>280</v>
      </c>
      <c r="H180" s="29" t="s">
        <v>294</v>
      </c>
      <c r="I180" s="35" t="s">
        <v>414</v>
      </c>
      <c r="J180" s="12" t="s">
        <v>415</v>
      </c>
      <c r="K180" s="36" t="s">
        <v>416</v>
      </c>
      <c r="L180" s="12"/>
      <c r="M180" s="12"/>
      <c r="N180" s="12" t="s">
        <v>35</v>
      </c>
      <c r="O180" s="12">
        <v>1</v>
      </c>
      <c r="P180" s="37">
        <v>3190</v>
      </c>
      <c r="Q180" s="60" t="s">
        <v>359</v>
      </c>
      <c r="R180" s="90">
        <v>3190</v>
      </c>
      <c r="S180" s="38">
        <v>0</v>
      </c>
      <c r="T180" s="38">
        <v>0</v>
      </c>
      <c r="U180" s="37">
        <v>0</v>
      </c>
      <c r="V180" s="37">
        <v>0</v>
      </c>
      <c r="W180" s="37">
        <v>0</v>
      </c>
      <c r="X180" s="37">
        <v>0</v>
      </c>
      <c r="Y180" s="38">
        <v>0</v>
      </c>
      <c r="Z180" s="37">
        <v>0</v>
      </c>
      <c r="AA180" s="19">
        <v>3190</v>
      </c>
      <c r="AB180" s="38">
        <v>0</v>
      </c>
      <c r="AC180" s="38">
        <v>0</v>
      </c>
      <c r="AD180" s="38">
        <v>0</v>
      </c>
    </row>
    <row r="181" spans="1:30" s="61" customFormat="1" ht="48" customHeight="1" x14ac:dyDescent="0.3">
      <c r="A181" s="20" t="s">
        <v>673</v>
      </c>
      <c r="B181" s="18" t="s">
        <v>355</v>
      </c>
      <c r="C181" s="87" t="s">
        <v>355</v>
      </c>
      <c r="D181" s="29" t="s">
        <v>236</v>
      </c>
      <c r="E181" s="29" t="s">
        <v>39</v>
      </c>
      <c r="F181" s="29" t="s">
        <v>279</v>
      </c>
      <c r="G181" s="29" t="s">
        <v>367</v>
      </c>
      <c r="H181" s="29" t="s">
        <v>294</v>
      </c>
      <c r="I181" s="35" t="s">
        <v>414</v>
      </c>
      <c r="J181" s="12" t="s">
        <v>415</v>
      </c>
      <c r="K181" s="36" t="s">
        <v>416</v>
      </c>
      <c r="L181" s="12"/>
      <c r="M181" s="12"/>
      <c r="N181" s="12" t="s">
        <v>35</v>
      </c>
      <c r="O181" s="12">
        <v>1</v>
      </c>
      <c r="P181" s="37">
        <v>3190</v>
      </c>
      <c r="Q181" s="60" t="s">
        <v>359</v>
      </c>
      <c r="R181" s="90">
        <v>3190</v>
      </c>
      <c r="S181" s="38">
        <v>0</v>
      </c>
      <c r="T181" s="38">
        <v>0</v>
      </c>
      <c r="U181" s="37">
        <v>0</v>
      </c>
      <c r="V181" s="37">
        <v>0</v>
      </c>
      <c r="W181" s="37">
        <v>0</v>
      </c>
      <c r="X181" s="37">
        <v>0</v>
      </c>
      <c r="Y181" s="38">
        <v>0</v>
      </c>
      <c r="Z181" s="37">
        <v>0</v>
      </c>
      <c r="AA181" s="19">
        <v>3190</v>
      </c>
      <c r="AB181" s="38">
        <v>0</v>
      </c>
      <c r="AC181" s="38">
        <v>0</v>
      </c>
      <c r="AD181" s="38">
        <v>0</v>
      </c>
    </row>
    <row r="182" spans="1:30" s="61" customFormat="1" ht="48" customHeight="1" x14ac:dyDescent="0.3">
      <c r="A182" s="20" t="s">
        <v>673</v>
      </c>
      <c r="B182" s="18" t="s">
        <v>355</v>
      </c>
      <c r="C182" s="87" t="s">
        <v>355</v>
      </c>
      <c r="D182" s="29" t="s">
        <v>236</v>
      </c>
      <c r="E182" s="29" t="s">
        <v>33</v>
      </c>
      <c r="F182" s="29" t="s">
        <v>236</v>
      </c>
      <c r="G182" s="29" t="s">
        <v>34</v>
      </c>
      <c r="H182" s="29" t="s">
        <v>294</v>
      </c>
      <c r="I182" s="35" t="s">
        <v>414</v>
      </c>
      <c r="J182" s="12" t="s">
        <v>417</v>
      </c>
      <c r="K182" s="36" t="s">
        <v>418</v>
      </c>
      <c r="L182" s="12"/>
      <c r="M182" s="12"/>
      <c r="N182" s="12" t="s">
        <v>35</v>
      </c>
      <c r="O182" s="12">
        <v>2</v>
      </c>
      <c r="P182" s="37">
        <v>158.10499999999999</v>
      </c>
      <c r="Q182" s="60" t="s">
        <v>359</v>
      </c>
      <c r="R182" s="90">
        <v>316.20999999999998</v>
      </c>
      <c r="S182" s="38">
        <v>0</v>
      </c>
      <c r="T182" s="38">
        <v>0</v>
      </c>
      <c r="U182" s="37">
        <v>0</v>
      </c>
      <c r="V182" s="37">
        <v>0</v>
      </c>
      <c r="W182" s="37">
        <v>0</v>
      </c>
      <c r="X182" s="37">
        <v>0</v>
      </c>
      <c r="Y182" s="38">
        <v>0</v>
      </c>
      <c r="Z182" s="37">
        <v>0</v>
      </c>
      <c r="AA182" s="19">
        <v>316.20999999999998</v>
      </c>
      <c r="AB182" s="38">
        <v>0</v>
      </c>
      <c r="AC182" s="38">
        <v>0</v>
      </c>
      <c r="AD182" s="38">
        <v>0</v>
      </c>
    </row>
    <row r="183" spans="1:30" s="61" customFormat="1" ht="48" customHeight="1" x14ac:dyDescent="0.3">
      <c r="A183" s="20" t="s">
        <v>673</v>
      </c>
      <c r="B183" s="18" t="s">
        <v>355</v>
      </c>
      <c r="C183" s="87" t="s">
        <v>355</v>
      </c>
      <c r="D183" s="29" t="s">
        <v>236</v>
      </c>
      <c r="E183" s="29" t="s">
        <v>46</v>
      </c>
      <c r="F183" s="29" t="s">
        <v>373</v>
      </c>
      <c r="G183" s="29" t="s">
        <v>34</v>
      </c>
      <c r="H183" s="29" t="s">
        <v>291</v>
      </c>
      <c r="I183" s="35" t="s">
        <v>386</v>
      </c>
      <c r="J183" s="12" t="s">
        <v>419</v>
      </c>
      <c r="K183" s="36" t="s">
        <v>420</v>
      </c>
      <c r="L183" s="12"/>
      <c r="M183" s="12"/>
      <c r="N183" s="12" t="s">
        <v>35</v>
      </c>
      <c r="O183" s="12">
        <v>1</v>
      </c>
      <c r="P183" s="37">
        <v>442.51</v>
      </c>
      <c r="Q183" s="60" t="s">
        <v>359</v>
      </c>
      <c r="R183" s="90">
        <v>442.51</v>
      </c>
      <c r="S183" s="38">
        <v>0</v>
      </c>
      <c r="T183" s="38">
        <v>0</v>
      </c>
      <c r="U183" s="37">
        <v>0</v>
      </c>
      <c r="V183" s="37">
        <v>0</v>
      </c>
      <c r="W183" s="37">
        <v>0</v>
      </c>
      <c r="X183" s="37">
        <v>0</v>
      </c>
      <c r="Y183" s="38">
        <v>0</v>
      </c>
      <c r="Z183" s="37">
        <v>0</v>
      </c>
      <c r="AA183" s="19">
        <v>442.51</v>
      </c>
      <c r="AB183" s="38">
        <v>0</v>
      </c>
      <c r="AC183" s="38">
        <v>0</v>
      </c>
      <c r="AD183" s="38">
        <v>0</v>
      </c>
    </row>
    <row r="184" spans="1:30" s="61" customFormat="1" ht="48" customHeight="1" x14ac:dyDescent="0.3">
      <c r="A184" s="20" t="s">
        <v>673</v>
      </c>
      <c r="B184" s="18" t="s">
        <v>355</v>
      </c>
      <c r="C184" s="87" t="s">
        <v>355</v>
      </c>
      <c r="D184" s="29" t="s">
        <v>236</v>
      </c>
      <c r="E184" s="29" t="s">
        <v>39</v>
      </c>
      <c r="F184" s="29" t="s">
        <v>279</v>
      </c>
      <c r="G184" s="29" t="s">
        <v>34</v>
      </c>
      <c r="H184" s="29" t="s">
        <v>237</v>
      </c>
      <c r="I184" s="35" t="s">
        <v>386</v>
      </c>
      <c r="J184" s="12" t="s">
        <v>99</v>
      </c>
      <c r="K184" s="36" t="s">
        <v>100</v>
      </c>
      <c r="L184" s="12"/>
      <c r="M184" s="12"/>
      <c r="N184" s="12" t="s">
        <v>44</v>
      </c>
      <c r="O184" s="12">
        <v>3</v>
      </c>
      <c r="P184" s="37">
        <v>998.76</v>
      </c>
      <c r="Q184" s="60" t="s">
        <v>359</v>
      </c>
      <c r="R184" s="90">
        <v>2996.28</v>
      </c>
      <c r="S184" s="38">
        <v>0</v>
      </c>
      <c r="T184" s="38">
        <v>0</v>
      </c>
      <c r="U184" s="37">
        <v>0</v>
      </c>
      <c r="V184" s="37">
        <v>0</v>
      </c>
      <c r="W184" s="37">
        <v>0</v>
      </c>
      <c r="X184" s="37">
        <v>0</v>
      </c>
      <c r="Y184" s="38">
        <v>0</v>
      </c>
      <c r="Z184" s="37">
        <v>0</v>
      </c>
      <c r="AA184" s="19">
        <v>2996.28</v>
      </c>
      <c r="AB184" s="38">
        <v>0</v>
      </c>
      <c r="AC184" s="38">
        <v>0</v>
      </c>
      <c r="AD184" s="38">
        <v>0</v>
      </c>
    </row>
    <row r="185" spans="1:30" s="61" customFormat="1" ht="48" customHeight="1" x14ac:dyDescent="0.3">
      <c r="A185" s="20" t="s">
        <v>673</v>
      </c>
      <c r="B185" s="18" t="s">
        <v>355</v>
      </c>
      <c r="C185" s="87" t="s">
        <v>355</v>
      </c>
      <c r="D185" s="29" t="s">
        <v>236</v>
      </c>
      <c r="E185" s="29" t="s">
        <v>39</v>
      </c>
      <c r="F185" s="29" t="s">
        <v>279</v>
      </c>
      <c r="G185" s="29" t="s">
        <v>34</v>
      </c>
      <c r="H185" s="29" t="s">
        <v>237</v>
      </c>
      <c r="I185" s="35" t="s">
        <v>386</v>
      </c>
      <c r="J185" s="12" t="s">
        <v>421</v>
      </c>
      <c r="K185" s="36" t="s">
        <v>422</v>
      </c>
      <c r="L185" s="12"/>
      <c r="M185" s="12"/>
      <c r="N185" s="12" t="s">
        <v>35</v>
      </c>
      <c r="O185" s="12">
        <v>14</v>
      </c>
      <c r="P185" s="37">
        <v>54.52</v>
      </c>
      <c r="Q185" s="60" t="s">
        <v>359</v>
      </c>
      <c r="R185" s="90">
        <v>763.28</v>
      </c>
      <c r="S185" s="38">
        <v>0</v>
      </c>
      <c r="T185" s="38">
        <v>0</v>
      </c>
      <c r="U185" s="37">
        <v>0</v>
      </c>
      <c r="V185" s="37">
        <v>0</v>
      </c>
      <c r="W185" s="37">
        <v>0</v>
      </c>
      <c r="X185" s="37">
        <v>0</v>
      </c>
      <c r="Y185" s="38">
        <v>0</v>
      </c>
      <c r="Z185" s="37">
        <v>0</v>
      </c>
      <c r="AA185" s="19">
        <v>763.28</v>
      </c>
      <c r="AB185" s="38">
        <v>0</v>
      </c>
      <c r="AC185" s="38">
        <v>0</v>
      </c>
      <c r="AD185" s="38">
        <v>0</v>
      </c>
    </row>
    <row r="186" spans="1:30" s="61" customFormat="1" ht="48" customHeight="1" x14ac:dyDescent="0.3">
      <c r="A186" s="20" t="s">
        <v>673</v>
      </c>
      <c r="B186" s="18" t="s">
        <v>355</v>
      </c>
      <c r="C186" s="87" t="s">
        <v>355</v>
      </c>
      <c r="D186" s="29" t="s">
        <v>236</v>
      </c>
      <c r="E186" s="29" t="s">
        <v>39</v>
      </c>
      <c r="F186" s="29" t="s">
        <v>279</v>
      </c>
      <c r="G186" s="29" t="s">
        <v>34</v>
      </c>
      <c r="H186" s="29" t="s">
        <v>237</v>
      </c>
      <c r="I186" s="35" t="s">
        <v>386</v>
      </c>
      <c r="J186" s="12" t="s">
        <v>423</v>
      </c>
      <c r="K186" s="36" t="s">
        <v>424</v>
      </c>
      <c r="L186" s="12"/>
      <c r="M186" s="12"/>
      <c r="N186" s="12" t="s">
        <v>44</v>
      </c>
      <c r="O186" s="12">
        <v>2</v>
      </c>
      <c r="P186" s="37">
        <v>381.64</v>
      </c>
      <c r="Q186" s="60" t="s">
        <v>359</v>
      </c>
      <c r="R186" s="90">
        <v>763.28</v>
      </c>
      <c r="S186" s="38">
        <v>0</v>
      </c>
      <c r="T186" s="38">
        <v>0</v>
      </c>
      <c r="U186" s="37">
        <v>0</v>
      </c>
      <c r="V186" s="37">
        <v>0</v>
      </c>
      <c r="W186" s="37">
        <v>0</v>
      </c>
      <c r="X186" s="37">
        <v>0</v>
      </c>
      <c r="Y186" s="38">
        <v>0</v>
      </c>
      <c r="Z186" s="37">
        <v>0</v>
      </c>
      <c r="AA186" s="19">
        <v>763.28</v>
      </c>
      <c r="AB186" s="38">
        <v>0</v>
      </c>
      <c r="AC186" s="38">
        <v>0</v>
      </c>
      <c r="AD186" s="38">
        <v>0</v>
      </c>
    </row>
    <row r="187" spans="1:30" s="61" customFormat="1" ht="48" customHeight="1" x14ac:dyDescent="0.3">
      <c r="A187" s="20" t="s">
        <v>673</v>
      </c>
      <c r="B187" s="18" t="s">
        <v>355</v>
      </c>
      <c r="C187" s="87" t="s">
        <v>355</v>
      </c>
      <c r="D187" s="29" t="s">
        <v>236</v>
      </c>
      <c r="E187" s="29" t="s">
        <v>39</v>
      </c>
      <c r="F187" s="29" t="s">
        <v>279</v>
      </c>
      <c r="G187" s="29" t="s">
        <v>34</v>
      </c>
      <c r="H187" s="29" t="s">
        <v>237</v>
      </c>
      <c r="I187" s="35" t="s">
        <v>386</v>
      </c>
      <c r="J187" s="12" t="s">
        <v>425</v>
      </c>
      <c r="K187" s="36" t="s">
        <v>426</v>
      </c>
      <c r="L187" s="12"/>
      <c r="M187" s="12"/>
      <c r="N187" s="12" t="s">
        <v>44</v>
      </c>
      <c r="O187" s="12">
        <v>1</v>
      </c>
      <c r="P187" s="37">
        <v>591.6</v>
      </c>
      <c r="Q187" s="60" t="s">
        <v>359</v>
      </c>
      <c r="R187" s="90">
        <v>591.6</v>
      </c>
      <c r="S187" s="38">
        <v>0</v>
      </c>
      <c r="T187" s="38">
        <v>0</v>
      </c>
      <c r="U187" s="37">
        <v>0</v>
      </c>
      <c r="V187" s="37">
        <v>0</v>
      </c>
      <c r="W187" s="37">
        <v>0</v>
      </c>
      <c r="X187" s="37">
        <v>0</v>
      </c>
      <c r="Y187" s="38">
        <v>0</v>
      </c>
      <c r="Z187" s="37">
        <v>0</v>
      </c>
      <c r="AA187" s="19">
        <v>591.6</v>
      </c>
      <c r="AB187" s="38">
        <v>0</v>
      </c>
      <c r="AC187" s="38">
        <v>0</v>
      </c>
      <c r="AD187" s="38">
        <v>0</v>
      </c>
    </row>
    <row r="188" spans="1:30" s="61" customFormat="1" ht="48" customHeight="1" x14ac:dyDescent="0.3">
      <c r="A188" s="20" t="s">
        <v>673</v>
      </c>
      <c r="B188" s="18" t="s">
        <v>355</v>
      </c>
      <c r="C188" s="87" t="s">
        <v>355</v>
      </c>
      <c r="D188" s="29" t="s">
        <v>236</v>
      </c>
      <c r="E188" s="29" t="s">
        <v>39</v>
      </c>
      <c r="F188" s="29" t="s">
        <v>279</v>
      </c>
      <c r="G188" s="29" t="s">
        <v>34</v>
      </c>
      <c r="H188" s="29" t="s">
        <v>237</v>
      </c>
      <c r="I188" s="35" t="s">
        <v>386</v>
      </c>
      <c r="J188" s="12" t="s">
        <v>427</v>
      </c>
      <c r="K188" s="36" t="s">
        <v>428</v>
      </c>
      <c r="L188" s="12"/>
      <c r="M188" s="12"/>
      <c r="N188" s="12" t="s">
        <v>44</v>
      </c>
      <c r="O188" s="12">
        <v>1</v>
      </c>
      <c r="P188" s="37">
        <v>328.57</v>
      </c>
      <c r="Q188" s="60" t="s">
        <v>359</v>
      </c>
      <c r="R188" s="90">
        <v>328.57</v>
      </c>
      <c r="S188" s="38">
        <v>0</v>
      </c>
      <c r="T188" s="38">
        <v>0</v>
      </c>
      <c r="U188" s="37">
        <v>0</v>
      </c>
      <c r="V188" s="37">
        <v>0</v>
      </c>
      <c r="W188" s="37">
        <v>0</v>
      </c>
      <c r="X188" s="37">
        <v>0</v>
      </c>
      <c r="Y188" s="38">
        <v>0</v>
      </c>
      <c r="Z188" s="37">
        <v>0</v>
      </c>
      <c r="AA188" s="19">
        <v>328.57</v>
      </c>
      <c r="AB188" s="38">
        <v>0</v>
      </c>
      <c r="AC188" s="38">
        <v>0</v>
      </c>
      <c r="AD188" s="38">
        <v>0</v>
      </c>
    </row>
    <row r="189" spans="1:30" s="61" customFormat="1" ht="48" customHeight="1" x14ac:dyDescent="0.3">
      <c r="A189" s="20" t="s">
        <v>673</v>
      </c>
      <c r="B189" s="18" t="s">
        <v>355</v>
      </c>
      <c r="C189" s="87" t="s">
        <v>355</v>
      </c>
      <c r="D189" s="29" t="s">
        <v>236</v>
      </c>
      <c r="E189" s="29" t="s">
        <v>39</v>
      </c>
      <c r="F189" s="29" t="s">
        <v>279</v>
      </c>
      <c r="G189" s="29" t="s">
        <v>34</v>
      </c>
      <c r="H189" s="29" t="s">
        <v>237</v>
      </c>
      <c r="I189" s="35" t="s">
        <v>386</v>
      </c>
      <c r="J189" s="12" t="s">
        <v>429</v>
      </c>
      <c r="K189" s="36" t="s">
        <v>430</v>
      </c>
      <c r="L189" s="12"/>
      <c r="M189" s="12"/>
      <c r="N189" s="12" t="s">
        <v>35</v>
      </c>
      <c r="O189" s="12">
        <v>5</v>
      </c>
      <c r="P189" s="37">
        <v>14.093999999999999</v>
      </c>
      <c r="Q189" s="60" t="s">
        <v>359</v>
      </c>
      <c r="R189" s="90">
        <v>70.47</v>
      </c>
      <c r="S189" s="38">
        <v>0</v>
      </c>
      <c r="T189" s="38">
        <v>0</v>
      </c>
      <c r="U189" s="37">
        <v>0</v>
      </c>
      <c r="V189" s="37">
        <v>0</v>
      </c>
      <c r="W189" s="37">
        <v>0</v>
      </c>
      <c r="X189" s="37">
        <v>0</v>
      </c>
      <c r="Y189" s="38">
        <v>0</v>
      </c>
      <c r="Z189" s="37">
        <v>0</v>
      </c>
      <c r="AA189" s="19">
        <v>70.47</v>
      </c>
      <c r="AB189" s="38">
        <v>0</v>
      </c>
      <c r="AC189" s="38">
        <v>0</v>
      </c>
      <c r="AD189" s="38">
        <v>0</v>
      </c>
    </row>
    <row r="190" spans="1:30" s="61" customFormat="1" ht="48" customHeight="1" x14ac:dyDescent="0.3">
      <c r="A190" s="20" t="s">
        <v>673</v>
      </c>
      <c r="B190" s="18" t="s">
        <v>355</v>
      </c>
      <c r="C190" s="87" t="s">
        <v>355</v>
      </c>
      <c r="D190" s="29" t="s">
        <v>236</v>
      </c>
      <c r="E190" s="29" t="s">
        <v>39</v>
      </c>
      <c r="F190" s="29" t="s">
        <v>279</v>
      </c>
      <c r="G190" s="29" t="s">
        <v>34</v>
      </c>
      <c r="H190" s="29" t="s">
        <v>237</v>
      </c>
      <c r="I190" s="35" t="s">
        <v>386</v>
      </c>
      <c r="J190" s="12" t="s">
        <v>431</v>
      </c>
      <c r="K190" s="36" t="s">
        <v>432</v>
      </c>
      <c r="L190" s="12"/>
      <c r="M190" s="12"/>
      <c r="N190" s="12" t="s">
        <v>35</v>
      </c>
      <c r="O190" s="12">
        <v>1</v>
      </c>
      <c r="P190" s="37">
        <v>189.95</v>
      </c>
      <c r="Q190" s="60" t="s">
        <v>359</v>
      </c>
      <c r="R190" s="90">
        <v>189.95</v>
      </c>
      <c r="S190" s="38">
        <v>0</v>
      </c>
      <c r="T190" s="38">
        <v>0</v>
      </c>
      <c r="U190" s="37">
        <v>0</v>
      </c>
      <c r="V190" s="37">
        <v>0</v>
      </c>
      <c r="W190" s="37">
        <v>0</v>
      </c>
      <c r="X190" s="37">
        <v>0</v>
      </c>
      <c r="Y190" s="38">
        <v>0</v>
      </c>
      <c r="Z190" s="37">
        <v>0</v>
      </c>
      <c r="AA190" s="19">
        <v>189.95</v>
      </c>
      <c r="AB190" s="38">
        <v>0</v>
      </c>
      <c r="AC190" s="38">
        <v>0</v>
      </c>
      <c r="AD190" s="38">
        <v>0</v>
      </c>
    </row>
    <row r="191" spans="1:30" s="61" customFormat="1" ht="48" customHeight="1" x14ac:dyDescent="0.3">
      <c r="A191" s="20" t="s">
        <v>673</v>
      </c>
      <c r="B191" s="18" t="s">
        <v>355</v>
      </c>
      <c r="C191" s="87" t="s">
        <v>355</v>
      </c>
      <c r="D191" s="29" t="s">
        <v>236</v>
      </c>
      <c r="E191" s="29" t="s">
        <v>39</v>
      </c>
      <c r="F191" s="29" t="s">
        <v>279</v>
      </c>
      <c r="G191" s="29" t="s">
        <v>34</v>
      </c>
      <c r="H191" s="29" t="s">
        <v>237</v>
      </c>
      <c r="I191" s="35" t="s">
        <v>386</v>
      </c>
      <c r="J191" s="12" t="s">
        <v>433</v>
      </c>
      <c r="K191" s="36" t="s">
        <v>434</v>
      </c>
      <c r="L191" s="12"/>
      <c r="M191" s="12"/>
      <c r="N191" s="12" t="s">
        <v>35</v>
      </c>
      <c r="O191" s="12">
        <v>1</v>
      </c>
      <c r="P191" s="37">
        <v>220</v>
      </c>
      <c r="Q191" s="60" t="s">
        <v>359</v>
      </c>
      <c r="R191" s="90">
        <v>220</v>
      </c>
      <c r="S191" s="38">
        <v>0</v>
      </c>
      <c r="T191" s="38">
        <v>0</v>
      </c>
      <c r="U191" s="37">
        <v>0</v>
      </c>
      <c r="V191" s="37">
        <v>0</v>
      </c>
      <c r="W191" s="37">
        <v>0</v>
      </c>
      <c r="X191" s="37">
        <v>0</v>
      </c>
      <c r="Y191" s="38">
        <v>0</v>
      </c>
      <c r="Z191" s="37">
        <v>0</v>
      </c>
      <c r="AA191" s="19">
        <v>220</v>
      </c>
      <c r="AB191" s="38">
        <v>0</v>
      </c>
      <c r="AC191" s="38">
        <v>0</v>
      </c>
      <c r="AD191" s="38">
        <v>0</v>
      </c>
    </row>
    <row r="192" spans="1:30" s="61" customFormat="1" ht="48" customHeight="1" x14ac:dyDescent="0.3">
      <c r="A192" s="20" t="s">
        <v>673</v>
      </c>
      <c r="B192" s="18" t="s">
        <v>355</v>
      </c>
      <c r="C192" s="87" t="s">
        <v>355</v>
      </c>
      <c r="D192" s="29" t="s">
        <v>236</v>
      </c>
      <c r="E192" s="29" t="s">
        <v>39</v>
      </c>
      <c r="F192" s="29" t="s">
        <v>279</v>
      </c>
      <c r="G192" s="29" t="s">
        <v>435</v>
      </c>
      <c r="H192" s="29" t="s">
        <v>237</v>
      </c>
      <c r="I192" s="35" t="s">
        <v>386</v>
      </c>
      <c r="J192" s="12" t="s">
        <v>436</v>
      </c>
      <c r="K192" s="36" t="s">
        <v>437</v>
      </c>
      <c r="L192" s="12"/>
      <c r="M192" s="12"/>
      <c r="N192" s="12" t="s">
        <v>35</v>
      </c>
      <c r="O192" s="12">
        <v>12</v>
      </c>
      <c r="P192" s="37">
        <v>18.249166666666667</v>
      </c>
      <c r="Q192" s="60" t="s">
        <v>359</v>
      </c>
      <c r="R192" s="90">
        <v>218.99</v>
      </c>
      <c r="S192" s="38">
        <v>0</v>
      </c>
      <c r="T192" s="38">
        <v>0</v>
      </c>
      <c r="U192" s="37">
        <v>0</v>
      </c>
      <c r="V192" s="37">
        <v>0</v>
      </c>
      <c r="W192" s="37">
        <v>0</v>
      </c>
      <c r="X192" s="37">
        <v>0</v>
      </c>
      <c r="Y192" s="38">
        <v>0</v>
      </c>
      <c r="Z192" s="37">
        <v>0</v>
      </c>
      <c r="AA192" s="19">
        <v>218.99</v>
      </c>
      <c r="AB192" s="38">
        <v>0</v>
      </c>
      <c r="AC192" s="38">
        <v>0</v>
      </c>
      <c r="AD192" s="38">
        <v>0</v>
      </c>
    </row>
    <row r="193" spans="1:30" s="61" customFormat="1" ht="48" customHeight="1" x14ac:dyDescent="0.3">
      <c r="A193" s="20" t="s">
        <v>673</v>
      </c>
      <c r="B193" s="18" t="s">
        <v>355</v>
      </c>
      <c r="C193" s="87" t="s">
        <v>355</v>
      </c>
      <c r="D193" s="29" t="s">
        <v>236</v>
      </c>
      <c r="E193" s="29" t="s">
        <v>39</v>
      </c>
      <c r="F193" s="29" t="s">
        <v>281</v>
      </c>
      <c r="G193" s="29" t="s">
        <v>282</v>
      </c>
      <c r="H193" s="29" t="s">
        <v>237</v>
      </c>
      <c r="I193" s="35" t="s">
        <v>386</v>
      </c>
      <c r="J193" s="12" t="s">
        <v>436</v>
      </c>
      <c r="K193" s="36" t="s">
        <v>437</v>
      </c>
      <c r="L193" s="12"/>
      <c r="M193" s="12"/>
      <c r="N193" s="12" t="s">
        <v>35</v>
      </c>
      <c r="O193" s="12">
        <v>4</v>
      </c>
      <c r="P193" s="37">
        <v>387.5</v>
      </c>
      <c r="Q193" s="60" t="s">
        <v>359</v>
      </c>
      <c r="R193" s="90">
        <v>1550</v>
      </c>
      <c r="S193" s="38">
        <v>0</v>
      </c>
      <c r="T193" s="38">
        <v>0</v>
      </c>
      <c r="U193" s="37">
        <v>0</v>
      </c>
      <c r="V193" s="37">
        <v>0</v>
      </c>
      <c r="W193" s="37">
        <v>0</v>
      </c>
      <c r="X193" s="37">
        <v>0</v>
      </c>
      <c r="Y193" s="38">
        <v>0</v>
      </c>
      <c r="Z193" s="37">
        <v>0</v>
      </c>
      <c r="AA193" s="19">
        <v>1550</v>
      </c>
      <c r="AB193" s="38">
        <v>0</v>
      </c>
      <c r="AC193" s="38">
        <v>0</v>
      </c>
      <c r="AD193" s="38">
        <v>0</v>
      </c>
    </row>
    <row r="194" spans="1:30" s="61" customFormat="1" ht="48" customHeight="1" x14ac:dyDescent="0.3">
      <c r="A194" s="20" t="s">
        <v>673</v>
      </c>
      <c r="B194" s="18" t="s">
        <v>355</v>
      </c>
      <c r="C194" s="87" t="s">
        <v>355</v>
      </c>
      <c r="D194" s="29" t="s">
        <v>236</v>
      </c>
      <c r="E194" s="29" t="s">
        <v>39</v>
      </c>
      <c r="F194" s="29" t="s">
        <v>279</v>
      </c>
      <c r="G194" s="29" t="s">
        <v>34</v>
      </c>
      <c r="H194" s="29" t="s">
        <v>237</v>
      </c>
      <c r="I194" s="35" t="s">
        <v>386</v>
      </c>
      <c r="J194" s="12" t="s">
        <v>438</v>
      </c>
      <c r="K194" s="36" t="s">
        <v>439</v>
      </c>
      <c r="L194" s="12"/>
      <c r="M194" s="12"/>
      <c r="N194" s="12" t="s">
        <v>35</v>
      </c>
      <c r="O194" s="12">
        <v>4</v>
      </c>
      <c r="P194" s="37">
        <v>114.8</v>
      </c>
      <c r="Q194" s="60" t="s">
        <v>359</v>
      </c>
      <c r="R194" s="90">
        <v>459.2</v>
      </c>
      <c r="S194" s="38">
        <v>0</v>
      </c>
      <c r="T194" s="38">
        <v>0</v>
      </c>
      <c r="U194" s="37">
        <v>0</v>
      </c>
      <c r="V194" s="37">
        <v>0</v>
      </c>
      <c r="W194" s="37">
        <v>0</v>
      </c>
      <c r="X194" s="37">
        <v>0</v>
      </c>
      <c r="Y194" s="38">
        <v>0</v>
      </c>
      <c r="Z194" s="37">
        <v>0</v>
      </c>
      <c r="AA194" s="19">
        <v>459.2</v>
      </c>
      <c r="AB194" s="38">
        <v>0</v>
      </c>
      <c r="AC194" s="38">
        <v>0</v>
      </c>
      <c r="AD194" s="38">
        <v>0</v>
      </c>
    </row>
    <row r="195" spans="1:30" s="61" customFormat="1" ht="48" customHeight="1" x14ac:dyDescent="0.3">
      <c r="A195" s="20" t="s">
        <v>673</v>
      </c>
      <c r="B195" s="18" t="s">
        <v>355</v>
      </c>
      <c r="C195" s="87" t="s">
        <v>355</v>
      </c>
      <c r="D195" s="29" t="s">
        <v>236</v>
      </c>
      <c r="E195" s="29" t="s">
        <v>39</v>
      </c>
      <c r="F195" s="29" t="s">
        <v>279</v>
      </c>
      <c r="G195" s="29" t="s">
        <v>34</v>
      </c>
      <c r="H195" s="29" t="s">
        <v>237</v>
      </c>
      <c r="I195" s="35" t="s">
        <v>386</v>
      </c>
      <c r="J195" s="12" t="s">
        <v>440</v>
      </c>
      <c r="K195" s="36" t="s">
        <v>441</v>
      </c>
      <c r="L195" s="12"/>
      <c r="M195" s="12"/>
      <c r="N195" s="12" t="s">
        <v>44</v>
      </c>
      <c r="O195" s="12">
        <v>1</v>
      </c>
      <c r="P195" s="37">
        <v>515.04</v>
      </c>
      <c r="Q195" s="60" t="s">
        <v>359</v>
      </c>
      <c r="R195" s="90">
        <v>515.04</v>
      </c>
      <c r="S195" s="38">
        <v>0</v>
      </c>
      <c r="T195" s="38">
        <v>0</v>
      </c>
      <c r="U195" s="37">
        <v>0</v>
      </c>
      <c r="V195" s="37">
        <v>0</v>
      </c>
      <c r="W195" s="37">
        <v>0</v>
      </c>
      <c r="X195" s="37">
        <v>0</v>
      </c>
      <c r="Y195" s="38">
        <v>0</v>
      </c>
      <c r="Z195" s="37">
        <v>0</v>
      </c>
      <c r="AA195" s="19">
        <v>515.04</v>
      </c>
      <c r="AB195" s="38">
        <v>0</v>
      </c>
      <c r="AC195" s="38">
        <v>0</v>
      </c>
      <c r="AD195" s="38">
        <v>0</v>
      </c>
    </row>
    <row r="196" spans="1:30" s="61" customFormat="1" ht="48" customHeight="1" x14ac:dyDescent="0.3">
      <c r="A196" s="20" t="s">
        <v>673</v>
      </c>
      <c r="B196" s="18" t="s">
        <v>355</v>
      </c>
      <c r="C196" s="87" t="s">
        <v>355</v>
      </c>
      <c r="D196" s="29" t="s">
        <v>236</v>
      </c>
      <c r="E196" s="29" t="s">
        <v>39</v>
      </c>
      <c r="F196" s="29" t="s">
        <v>279</v>
      </c>
      <c r="G196" s="29" t="s">
        <v>34</v>
      </c>
      <c r="H196" s="29" t="s">
        <v>237</v>
      </c>
      <c r="I196" s="35" t="s">
        <v>386</v>
      </c>
      <c r="J196" s="12" t="s">
        <v>442</v>
      </c>
      <c r="K196" s="36" t="s">
        <v>443</v>
      </c>
      <c r="L196" s="12"/>
      <c r="M196" s="12"/>
      <c r="N196" s="12" t="s">
        <v>36</v>
      </c>
      <c r="O196" s="12">
        <v>3</v>
      </c>
      <c r="P196" s="37">
        <v>77.816666666666663</v>
      </c>
      <c r="Q196" s="60" t="s">
        <v>359</v>
      </c>
      <c r="R196" s="90">
        <v>233.45</v>
      </c>
      <c r="S196" s="38">
        <v>0</v>
      </c>
      <c r="T196" s="38">
        <v>0</v>
      </c>
      <c r="U196" s="37">
        <v>0</v>
      </c>
      <c r="V196" s="37">
        <v>0</v>
      </c>
      <c r="W196" s="37">
        <v>0</v>
      </c>
      <c r="X196" s="37">
        <v>0</v>
      </c>
      <c r="Y196" s="38">
        <v>0</v>
      </c>
      <c r="Z196" s="37">
        <v>0</v>
      </c>
      <c r="AA196" s="19">
        <v>233.45</v>
      </c>
      <c r="AB196" s="38">
        <v>0</v>
      </c>
      <c r="AC196" s="38">
        <v>0</v>
      </c>
      <c r="AD196" s="38">
        <v>0</v>
      </c>
    </row>
    <row r="197" spans="1:30" s="61" customFormat="1" ht="48" customHeight="1" x14ac:dyDescent="0.3">
      <c r="A197" s="20" t="s">
        <v>673</v>
      </c>
      <c r="B197" s="18" t="s">
        <v>355</v>
      </c>
      <c r="C197" s="87" t="s">
        <v>355</v>
      </c>
      <c r="D197" s="29" t="s">
        <v>236</v>
      </c>
      <c r="E197" s="29" t="s">
        <v>39</v>
      </c>
      <c r="F197" s="29" t="s">
        <v>279</v>
      </c>
      <c r="G197" s="29" t="s">
        <v>34</v>
      </c>
      <c r="H197" s="29" t="s">
        <v>237</v>
      </c>
      <c r="I197" s="35" t="s">
        <v>386</v>
      </c>
      <c r="J197" s="12" t="s">
        <v>444</v>
      </c>
      <c r="K197" s="36" t="s">
        <v>445</v>
      </c>
      <c r="L197" s="12"/>
      <c r="M197" s="12"/>
      <c r="N197" s="12" t="s">
        <v>35</v>
      </c>
      <c r="O197" s="12">
        <v>2</v>
      </c>
      <c r="P197" s="37">
        <v>21.315000000000001</v>
      </c>
      <c r="Q197" s="60" t="s">
        <v>359</v>
      </c>
      <c r="R197" s="90">
        <v>42.63</v>
      </c>
      <c r="S197" s="38">
        <v>0</v>
      </c>
      <c r="T197" s="38">
        <v>0</v>
      </c>
      <c r="U197" s="37">
        <v>0</v>
      </c>
      <c r="V197" s="37">
        <v>0</v>
      </c>
      <c r="W197" s="37">
        <v>0</v>
      </c>
      <c r="X197" s="37">
        <v>0</v>
      </c>
      <c r="Y197" s="38">
        <v>0</v>
      </c>
      <c r="Z197" s="37">
        <v>0</v>
      </c>
      <c r="AA197" s="19">
        <v>42.63</v>
      </c>
      <c r="AB197" s="38">
        <v>0</v>
      </c>
      <c r="AC197" s="38">
        <v>0</v>
      </c>
      <c r="AD197" s="38">
        <v>0</v>
      </c>
    </row>
    <row r="198" spans="1:30" s="61" customFormat="1" ht="48" customHeight="1" x14ac:dyDescent="0.3">
      <c r="A198" s="20" t="s">
        <v>673</v>
      </c>
      <c r="B198" s="18" t="s">
        <v>355</v>
      </c>
      <c r="C198" s="87" t="s">
        <v>355</v>
      </c>
      <c r="D198" s="29" t="s">
        <v>236</v>
      </c>
      <c r="E198" s="29" t="s">
        <v>39</v>
      </c>
      <c r="F198" s="29" t="s">
        <v>279</v>
      </c>
      <c r="G198" s="29" t="s">
        <v>34</v>
      </c>
      <c r="H198" s="29" t="s">
        <v>237</v>
      </c>
      <c r="I198" s="35" t="s">
        <v>386</v>
      </c>
      <c r="J198" s="12" t="s">
        <v>446</v>
      </c>
      <c r="K198" s="36" t="s">
        <v>447</v>
      </c>
      <c r="L198" s="12"/>
      <c r="M198" s="12"/>
      <c r="N198" s="12" t="s">
        <v>35</v>
      </c>
      <c r="O198" s="12">
        <v>3</v>
      </c>
      <c r="P198" s="37">
        <v>23.006666666666664</v>
      </c>
      <c r="Q198" s="60" t="s">
        <v>359</v>
      </c>
      <c r="R198" s="90">
        <v>69.02</v>
      </c>
      <c r="S198" s="38">
        <v>0</v>
      </c>
      <c r="T198" s="38">
        <v>0</v>
      </c>
      <c r="U198" s="37">
        <v>0</v>
      </c>
      <c r="V198" s="37">
        <v>0</v>
      </c>
      <c r="W198" s="37">
        <v>0</v>
      </c>
      <c r="X198" s="37">
        <v>0</v>
      </c>
      <c r="Y198" s="38">
        <v>0</v>
      </c>
      <c r="Z198" s="37">
        <v>0</v>
      </c>
      <c r="AA198" s="19">
        <v>69.02</v>
      </c>
      <c r="AB198" s="38">
        <v>0</v>
      </c>
      <c r="AC198" s="38">
        <v>0</v>
      </c>
      <c r="AD198" s="38">
        <v>0</v>
      </c>
    </row>
    <row r="199" spans="1:30" s="61" customFormat="1" ht="48" customHeight="1" x14ac:dyDescent="0.3">
      <c r="A199" s="20" t="s">
        <v>673</v>
      </c>
      <c r="B199" s="18" t="s">
        <v>355</v>
      </c>
      <c r="C199" s="87" t="s">
        <v>355</v>
      </c>
      <c r="D199" s="29" t="s">
        <v>236</v>
      </c>
      <c r="E199" s="29" t="s">
        <v>39</v>
      </c>
      <c r="F199" s="29" t="s">
        <v>279</v>
      </c>
      <c r="G199" s="29" t="s">
        <v>34</v>
      </c>
      <c r="H199" s="29" t="s">
        <v>237</v>
      </c>
      <c r="I199" s="35" t="s">
        <v>386</v>
      </c>
      <c r="J199" s="12" t="s">
        <v>448</v>
      </c>
      <c r="K199" s="36" t="s">
        <v>449</v>
      </c>
      <c r="L199" s="12"/>
      <c r="M199" s="12"/>
      <c r="N199" s="12" t="s">
        <v>35</v>
      </c>
      <c r="O199" s="12">
        <v>2</v>
      </c>
      <c r="P199" s="37">
        <v>51.765000000000001</v>
      </c>
      <c r="Q199" s="60" t="s">
        <v>359</v>
      </c>
      <c r="R199" s="90">
        <v>103.53</v>
      </c>
      <c r="S199" s="38">
        <v>0</v>
      </c>
      <c r="T199" s="38">
        <v>0</v>
      </c>
      <c r="U199" s="37">
        <v>0</v>
      </c>
      <c r="V199" s="37">
        <v>0</v>
      </c>
      <c r="W199" s="37">
        <v>0</v>
      </c>
      <c r="X199" s="37">
        <v>0</v>
      </c>
      <c r="Y199" s="38">
        <v>0</v>
      </c>
      <c r="Z199" s="37">
        <v>0</v>
      </c>
      <c r="AA199" s="19">
        <v>103.53</v>
      </c>
      <c r="AB199" s="38">
        <v>0</v>
      </c>
      <c r="AC199" s="38">
        <v>0</v>
      </c>
      <c r="AD199" s="38">
        <v>0</v>
      </c>
    </row>
    <row r="200" spans="1:30" s="61" customFormat="1" ht="48" customHeight="1" x14ac:dyDescent="0.3">
      <c r="A200" s="20" t="s">
        <v>673</v>
      </c>
      <c r="B200" s="18" t="s">
        <v>355</v>
      </c>
      <c r="C200" s="87" t="s">
        <v>355</v>
      </c>
      <c r="D200" s="29" t="s">
        <v>236</v>
      </c>
      <c r="E200" s="29" t="s">
        <v>39</v>
      </c>
      <c r="F200" s="29" t="s">
        <v>279</v>
      </c>
      <c r="G200" s="29" t="s">
        <v>34</v>
      </c>
      <c r="H200" s="29" t="s">
        <v>237</v>
      </c>
      <c r="I200" s="35" t="s">
        <v>386</v>
      </c>
      <c r="J200" s="12" t="s">
        <v>450</v>
      </c>
      <c r="K200" s="36" t="s">
        <v>451</v>
      </c>
      <c r="L200" s="12"/>
      <c r="M200" s="12"/>
      <c r="N200" s="12" t="s">
        <v>35</v>
      </c>
      <c r="O200" s="12">
        <v>1</v>
      </c>
      <c r="P200" s="37">
        <v>69.02</v>
      </c>
      <c r="Q200" s="60" t="s">
        <v>359</v>
      </c>
      <c r="R200" s="90">
        <v>69.02</v>
      </c>
      <c r="S200" s="38">
        <v>0</v>
      </c>
      <c r="T200" s="38">
        <v>0</v>
      </c>
      <c r="U200" s="37">
        <v>0</v>
      </c>
      <c r="V200" s="37">
        <v>0</v>
      </c>
      <c r="W200" s="37">
        <v>0</v>
      </c>
      <c r="X200" s="37">
        <v>0</v>
      </c>
      <c r="Y200" s="38">
        <v>0</v>
      </c>
      <c r="Z200" s="37">
        <v>0</v>
      </c>
      <c r="AA200" s="19">
        <v>69.02</v>
      </c>
      <c r="AB200" s="38">
        <v>0</v>
      </c>
      <c r="AC200" s="38">
        <v>0</v>
      </c>
      <c r="AD200" s="38">
        <v>0</v>
      </c>
    </row>
    <row r="201" spans="1:30" s="61" customFormat="1" ht="48" customHeight="1" x14ac:dyDescent="0.3">
      <c r="A201" s="20" t="s">
        <v>673</v>
      </c>
      <c r="B201" s="18" t="s">
        <v>355</v>
      </c>
      <c r="C201" s="87" t="s">
        <v>355</v>
      </c>
      <c r="D201" s="29" t="s">
        <v>236</v>
      </c>
      <c r="E201" s="29" t="s">
        <v>39</v>
      </c>
      <c r="F201" s="29" t="s">
        <v>279</v>
      </c>
      <c r="G201" s="29" t="s">
        <v>34</v>
      </c>
      <c r="H201" s="29" t="s">
        <v>237</v>
      </c>
      <c r="I201" s="35" t="s">
        <v>386</v>
      </c>
      <c r="J201" s="12" t="s">
        <v>444</v>
      </c>
      <c r="K201" s="36" t="s">
        <v>445</v>
      </c>
      <c r="L201" s="12"/>
      <c r="M201" s="12"/>
      <c r="N201" s="12" t="s">
        <v>35</v>
      </c>
      <c r="O201" s="12">
        <v>1</v>
      </c>
      <c r="P201" s="37">
        <v>44.08</v>
      </c>
      <c r="Q201" s="60" t="s">
        <v>359</v>
      </c>
      <c r="R201" s="90">
        <v>44.08</v>
      </c>
      <c r="S201" s="38">
        <v>0</v>
      </c>
      <c r="T201" s="38">
        <v>0</v>
      </c>
      <c r="U201" s="37">
        <v>0</v>
      </c>
      <c r="V201" s="37">
        <v>0</v>
      </c>
      <c r="W201" s="37">
        <v>0</v>
      </c>
      <c r="X201" s="37">
        <v>0</v>
      </c>
      <c r="Y201" s="38">
        <v>0</v>
      </c>
      <c r="Z201" s="37">
        <v>0</v>
      </c>
      <c r="AA201" s="19">
        <v>44.08</v>
      </c>
      <c r="AB201" s="38">
        <v>0</v>
      </c>
      <c r="AC201" s="38">
        <v>0</v>
      </c>
      <c r="AD201" s="38">
        <v>0</v>
      </c>
    </row>
    <row r="202" spans="1:30" s="61" customFormat="1" ht="48" customHeight="1" x14ac:dyDescent="0.3">
      <c r="A202" s="20" t="s">
        <v>673</v>
      </c>
      <c r="B202" s="18" t="s">
        <v>355</v>
      </c>
      <c r="C202" s="87" t="s">
        <v>355</v>
      </c>
      <c r="D202" s="29" t="s">
        <v>236</v>
      </c>
      <c r="E202" s="29" t="s">
        <v>39</v>
      </c>
      <c r="F202" s="29" t="s">
        <v>279</v>
      </c>
      <c r="G202" s="29" t="s">
        <v>34</v>
      </c>
      <c r="H202" s="29" t="s">
        <v>237</v>
      </c>
      <c r="I202" s="35" t="s">
        <v>386</v>
      </c>
      <c r="J202" s="12" t="s">
        <v>448</v>
      </c>
      <c r="K202" s="36" t="s">
        <v>449</v>
      </c>
      <c r="L202" s="12"/>
      <c r="M202" s="12"/>
      <c r="N202" s="12" t="s">
        <v>35</v>
      </c>
      <c r="O202" s="12">
        <v>1</v>
      </c>
      <c r="P202" s="37">
        <v>31.9</v>
      </c>
      <c r="Q202" s="60" t="s">
        <v>359</v>
      </c>
      <c r="R202" s="90">
        <v>31.9</v>
      </c>
      <c r="S202" s="38">
        <v>0</v>
      </c>
      <c r="T202" s="38">
        <v>0</v>
      </c>
      <c r="U202" s="37">
        <v>0</v>
      </c>
      <c r="V202" s="37">
        <v>0</v>
      </c>
      <c r="W202" s="37">
        <v>0</v>
      </c>
      <c r="X202" s="37">
        <v>0</v>
      </c>
      <c r="Y202" s="38">
        <v>0</v>
      </c>
      <c r="Z202" s="37">
        <v>0</v>
      </c>
      <c r="AA202" s="19">
        <v>31.9</v>
      </c>
      <c r="AB202" s="38">
        <v>0</v>
      </c>
      <c r="AC202" s="38">
        <v>0</v>
      </c>
      <c r="AD202" s="38">
        <v>0</v>
      </c>
    </row>
    <row r="203" spans="1:30" s="61" customFormat="1" ht="48" customHeight="1" x14ac:dyDescent="0.3">
      <c r="A203" s="20" t="s">
        <v>673</v>
      </c>
      <c r="B203" s="18" t="s">
        <v>355</v>
      </c>
      <c r="C203" s="87" t="s">
        <v>355</v>
      </c>
      <c r="D203" s="29" t="s">
        <v>236</v>
      </c>
      <c r="E203" s="29" t="s">
        <v>39</v>
      </c>
      <c r="F203" s="29" t="s">
        <v>279</v>
      </c>
      <c r="G203" s="29" t="s">
        <v>34</v>
      </c>
      <c r="H203" s="29" t="s">
        <v>237</v>
      </c>
      <c r="I203" s="35" t="s">
        <v>386</v>
      </c>
      <c r="J203" s="12" t="s">
        <v>109</v>
      </c>
      <c r="K203" s="36" t="s">
        <v>110</v>
      </c>
      <c r="L203" s="12"/>
      <c r="M203" s="12"/>
      <c r="N203" s="12" t="s">
        <v>35</v>
      </c>
      <c r="O203" s="12">
        <v>1</v>
      </c>
      <c r="P203" s="37">
        <v>18.98</v>
      </c>
      <c r="Q203" s="60" t="s">
        <v>359</v>
      </c>
      <c r="R203" s="90">
        <v>18.98</v>
      </c>
      <c r="S203" s="38">
        <v>0</v>
      </c>
      <c r="T203" s="38">
        <v>0</v>
      </c>
      <c r="U203" s="37">
        <v>0</v>
      </c>
      <c r="V203" s="37">
        <v>0</v>
      </c>
      <c r="W203" s="37">
        <v>0</v>
      </c>
      <c r="X203" s="37">
        <v>0</v>
      </c>
      <c r="Y203" s="38">
        <v>0</v>
      </c>
      <c r="Z203" s="37">
        <v>0</v>
      </c>
      <c r="AA203" s="19">
        <v>18.98</v>
      </c>
      <c r="AB203" s="38">
        <v>0</v>
      </c>
      <c r="AC203" s="38">
        <v>0</v>
      </c>
      <c r="AD203" s="38">
        <v>0</v>
      </c>
    </row>
    <row r="204" spans="1:30" s="61" customFormat="1" ht="48" customHeight="1" x14ac:dyDescent="0.3">
      <c r="A204" s="20" t="s">
        <v>673</v>
      </c>
      <c r="B204" s="18" t="s">
        <v>355</v>
      </c>
      <c r="C204" s="87" t="s">
        <v>355</v>
      </c>
      <c r="D204" s="29" t="s">
        <v>236</v>
      </c>
      <c r="E204" s="29" t="s">
        <v>39</v>
      </c>
      <c r="F204" s="29" t="s">
        <v>279</v>
      </c>
      <c r="G204" s="29" t="s">
        <v>34</v>
      </c>
      <c r="H204" s="29" t="s">
        <v>237</v>
      </c>
      <c r="I204" s="35" t="s">
        <v>386</v>
      </c>
      <c r="J204" s="12" t="s">
        <v>74</v>
      </c>
      <c r="K204" s="36" t="s">
        <v>75</v>
      </c>
      <c r="L204" s="12"/>
      <c r="M204" s="12"/>
      <c r="N204" s="12" t="s">
        <v>35</v>
      </c>
      <c r="O204" s="12">
        <v>2</v>
      </c>
      <c r="P204" s="37">
        <v>20.734999999999999</v>
      </c>
      <c r="Q204" s="60" t="s">
        <v>359</v>
      </c>
      <c r="R204" s="90">
        <v>41.47</v>
      </c>
      <c r="S204" s="38">
        <v>0</v>
      </c>
      <c r="T204" s="38">
        <v>0</v>
      </c>
      <c r="U204" s="37">
        <v>0</v>
      </c>
      <c r="V204" s="37">
        <v>0</v>
      </c>
      <c r="W204" s="37">
        <v>0</v>
      </c>
      <c r="X204" s="37">
        <v>0</v>
      </c>
      <c r="Y204" s="38">
        <v>0</v>
      </c>
      <c r="Z204" s="37">
        <v>0</v>
      </c>
      <c r="AA204" s="19">
        <v>41.47</v>
      </c>
      <c r="AB204" s="38">
        <v>0</v>
      </c>
      <c r="AC204" s="38">
        <v>0</v>
      </c>
      <c r="AD204" s="38">
        <v>0</v>
      </c>
    </row>
    <row r="205" spans="1:30" s="61" customFormat="1" ht="48" customHeight="1" x14ac:dyDescent="0.3">
      <c r="A205" s="20" t="s">
        <v>673</v>
      </c>
      <c r="B205" s="18" t="s">
        <v>355</v>
      </c>
      <c r="C205" s="87" t="s">
        <v>355</v>
      </c>
      <c r="D205" s="29" t="s">
        <v>236</v>
      </c>
      <c r="E205" s="29" t="s">
        <v>39</v>
      </c>
      <c r="F205" s="29" t="s">
        <v>279</v>
      </c>
      <c r="G205" s="29" t="s">
        <v>34</v>
      </c>
      <c r="H205" s="29" t="s">
        <v>237</v>
      </c>
      <c r="I205" s="35" t="s">
        <v>386</v>
      </c>
      <c r="J205" s="12" t="s">
        <v>452</v>
      </c>
      <c r="K205" s="36" t="s">
        <v>453</v>
      </c>
      <c r="L205" s="12"/>
      <c r="M205" s="12"/>
      <c r="N205" s="12" t="s">
        <v>35</v>
      </c>
      <c r="O205" s="12">
        <v>1</v>
      </c>
      <c r="P205" s="37">
        <v>85.84</v>
      </c>
      <c r="Q205" s="60" t="s">
        <v>359</v>
      </c>
      <c r="R205" s="90">
        <v>85.84</v>
      </c>
      <c r="S205" s="38">
        <v>0</v>
      </c>
      <c r="T205" s="38">
        <v>0</v>
      </c>
      <c r="U205" s="37">
        <v>0</v>
      </c>
      <c r="V205" s="37">
        <v>0</v>
      </c>
      <c r="W205" s="37">
        <v>0</v>
      </c>
      <c r="X205" s="37">
        <v>0</v>
      </c>
      <c r="Y205" s="38">
        <v>0</v>
      </c>
      <c r="Z205" s="37">
        <v>0</v>
      </c>
      <c r="AA205" s="19">
        <v>85.84</v>
      </c>
      <c r="AB205" s="38">
        <v>0</v>
      </c>
      <c r="AC205" s="38">
        <v>0</v>
      </c>
      <c r="AD205" s="38">
        <v>0</v>
      </c>
    </row>
    <row r="206" spans="1:30" s="61" customFormat="1" ht="48" customHeight="1" x14ac:dyDescent="0.3">
      <c r="A206" s="20" t="s">
        <v>673</v>
      </c>
      <c r="B206" s="18" t="s">
        <v>355</v>
      </c>
      <c r="C206" s="87" t="s">
        <v>355</v>
      </c>
      <c r="D206" s="29" t="s">
        <v>236</v>
      </c>
      <c r="E206" s="29" t="s">
        <v>39</v>
      </c>
      <c r="F206" s="29" t="s">
        <v>279</v>
      </c>
      <c r="G206" s="29" t="s">
        <v>34</v>
      </c>
      <c r="H206" s="29" t="s">
        <v>237</v>
      </c>
      <c r="I206" s="35" t="s">
        <v>386</v>
      </c>
      <c r="J206" s="12" t="s">
        <v>454</v>
      </c>
      <c r="K206" s="36" t="s">
        <v>455</v>
      </c>
      <c r="L206" s="12"/>
      <c r="M206" s="12"/>
      <c r="N206" s="12" t="s">
        <v>35</v>
      </c>
      <c r="O206" s="12">
        <v>2</v>
      </c>
      <c r="P206" s="37">
        <v>14.994999999999999</v>
      </c>
      <c r="Q206" s="60" t="s">
        <v>359</v>
      </c>
      <c r="R206" s="90">
        <v>29.99</v>
      </c>
      <c r="S206" s="38">
        <v>0</v>
      </c>
      <c r="T206" s="38">
        <v>0</v>
      </c>
      <c r="U206" s="37">
        <v>0</v>
      </c>
      <c r="V206" s="37">
        <v>0</v>
      </c>
      <c r="W206" s="37">
        <v>0</v>
      </c>
      <c r="X206" s="37">
        <v>0</v>
      </c>
      <c r="Y206" s="38">
        <v>0</v>
      </c>
      <c r="Z206" s="37">
        <v>0</v>
      </c>
      <c r="AA206" s="19">
        <v>29.99</v>
      </c>
      <c r="AB206" s="38">
        <v>0</v>
      </c>
      <c r="AC206" s="38">
        <v>0</v>
      </c>
      <c r="AD206" s="38">
        <v>0</v>
      </c>
    </row>
    <row r="207" spans="1:30" s="61" customFormat="1" ht="48" customHeight="1" x14ac:dyDescent="0.3">
      <c r="A207" s="20" t="s">
        <v>673</v>
      </c>
      <c r="B207" s="18" t="s">
        <v>355</v>
      </c>
      <c r="C207" s="87" t="s">
        <v>355</v>
      </c>
      <c r="D207" s="29" t="s">
        <v>236</v>
      </c>
      <c r="E207" s="29" t="s">
        <v>39</v>
      </c>
      <c r="F207" s="29" t="s">
        <v>279</v>
      </c>
      <c r="G207" s="29" t="s">
        <v>34</v>
      </c>
      <c r="H207" s="29" t="s">
        <v>237</v>
      </c>
      <c r="I207" s="35" t="s">
        <v>386</v>
      </c>
      <c r="J207" s="12" t="s">
        <v>456</v>
      </c>
      <c r="K207" s="36" t="s">
        <v>457</v>
      </c>
      <c r="L207" s="12"/>
      <c r="M207" s="12"/>
      <c r="N207" s="12" t="s">
        <v>35</v>
      </c>
      <c r="O207" s="12">
        <v>1</v>
      </c>
      <c r="P207" s="37">
        <v>309.14</v>
      </c>
      <c r="Q207" s="60" t="s">
        <v>359</v>
      </c>
      <c r="R207" s="90">
        <v>309.14</v>
      </c>
      <c r="S207" s="38">
        <v>0</v>
      </c>
      <c r="T207" s="38">
        <v>0</v>
      </c>
      <c r="U207" s="37">
        <v>0</v>
      </c>
      <c r="V207" s="37">
        <v>0</v>
      </c>
      <c r="W207" s="37">
        <v>0</v>
      </c>
      <c r="X207" s="37">
        <v>0</v>
      </c>
      <c r="Y207" s="38">
        <v>0</v>
      </c>
      <c r="Z207" s="37">
        <v>0</v>
      </c>
      <c r="AA207" s="19">
        <v>309.14</v>
      </c>
      <c r="AB207" s="38">
        <v>0</v>
      </c>
      <c r="AC207" s="38">
        <v>0</v>
      </c>
      <c r="AD207" s="38">
        <v>0</v>
      </c>
    </row>
    <row r="208" spans="1:30" s="61" customFormat="1" ht="48" customHeight="1" x14ac:dyDescent="0.3">
      <c r="A208" s="20" t="s">
        <v>673</v>
      </c>
      <c r="B208" s="18" t="s">
        <v>355</v>
      </c>
      <c r="C208" s="87" t="s">
        <v>355</v>
      </c>
      <c r="D208" s="29" t="s">
        <v>236</v>
      </c>
      <c r="E208" s="29" t="s">
        <v>39</v>
      </c>
      <c r="F208" s="29" t="s">
        <v>279</v>
      </c>
      <c r="G208" s="29" t="s">
        <v>34</v>
      </c>
      <c r="H208" s="29" t="s">
        <v>237</v>
      </c>
      <c r="I208" s="35" t="s">
        <v>386</v>
      </c>
      <c r="J208" s="12" t="s">
        <v>458</v>
      </c>
      <c r="K208" s="36" t="s">
        <v>70</v>
      </c>
      <c r="L208" s="12"/>
      <c r="M208" s="12"/>
      <c r="N208" s="12" t="s">
        <v>36</v>
      </c>
      <c r="O208" s="12">
        <v>4</v>
      </c>
      <c r="P208" s="37">
        <v>14.355</v>
      </c>
      <c r="Q208" s="60" t="s">
        <v>359</v>
      </c>
      <c r="R208" s="90">
        <v>57.42</v>
      </c>
      <c r="S208" s="38">
        <v>0</v>
      </c>
      <c r="T208" s="38">
        <v>0</v>
      </c>
      <c r="U208" s="37">
        <v>0</v>
      </c>
      <c r="V208" s="37">
        <v>0</v>
      </c>
      <c r="W208" s="37">
        <v>0</v>
      </c>
      <c r="X208" s="37">
        <v>0</v>
      </c>
      <c r="Y208" s="38">
        <v>0</v>
      </c>
      <c r="Z208" s="37">
        <v>0</v>
      </c>
      <c r="AA208" s="19">
        <v>57.42</v>
      </c>
      <c r="AB208" s="38">
        <v>0</v>
      </c>
      <c r="AC208" s="38">
        <v>0</v>
      </c>
      <c r="AD208" s="38">
        <v>0</v>
      </c>
    </row>
    <row r="209" spans="1:32" s="61" customFormat="1" ht="48" customHeight="1" x14ac:dyDescent="0.3">
      <c r="A209" s="20" t="s">
        <v>673</v>
      </c>
      <c r="B209" s="18" t="s">
        <v>355</v>
      </c>
      <c r="C209" s="87" t="s">
        <v>355</v>
      </c>
      <c r="D209" s="29" t="s">
        <v>236</v>
      </c>
      <c r="E209" s="29" t="s">
        <v>39</v>
      </c>
      <c r="F209" s="29" t="s">
        <v>279</v>
      </c>
      <c r="G209" s="29" t="s">
        <v>34</v>
      </c>
      <c r="H209" s="29" t="s">
        <v>237</v>
      </c>
      <c r="I209" s="35" t="s">
        <v>386</v>
      </c>
      <c r="J209" s="12" t="s">
        <v>459</v>
      </c>
      <c r="K209" s="36" t="s">
        <v>460</v>
      </c>
      <c r="L209" s="12"/>
      <c r="M209" s="12"/>
      <c r="N209" s="12" t="s">
        <v>36</v>
      </c>
      <c r="O209" s="12">
        <v>3</v>
      </c>
      <c r="P209" s="37">
        <v>71.92</v>
      </c>
      <c r="Q209" s="60" t="s">
        <v>359</v>
      </c>
      <c r="R209" s="90">
        <v>215.76</v>
      </c>
      <c r="S209" s="38">
        <v>0</v>
      </c>
      <c r="T209" s="38">
        <v>0</v>
      </c>
      <c r="U209" s="37">
        <v>0</v>
      </c>
      <c r="V209" s="37">
        <v>0</v>
      </c>
      <c r="W209" s="37">
        <v>0</v>
      </c>
      <c r="X209" s="37">
        <v>0</v>
      </c>
      <c r="Y209" s="38">
        <v>0</v>
      </c>
      <c r="Z209" s="37">
        <v>0</v>
      </c>
      <c r="AA209" s="19">
        <v>215.76</v>
      </c>
      <c r="AB209" s="38">
        <v>0</v>
      </c>
      <c r="AC209" s="38">
        <v>0</v>
      </c>
      <c r="AD209" s="38">
        <v>0</v>
      </c>
    </row>
    <row r="210" spans="1:32" s="61" customFormat="1" ht="48" customHeight="1" x14ac:dyDescent="0.3">
      <c r="A210" s="20" t="s">
        <v>673</v>
      </c>
      <c r="B210" s="18" t="s">
        <v>355</v>
      </c>
      <c r="C210" s="87" t="s">
        <v>355</v>
      </c>
      <c r="D210" s="29" t="s">
        <v>236</v>
      </c>
      <c r="E210" s="29" t="s">
        <v>39</v>
      </c>
      <c r="F210" s="29" t="s">
        <v>279</v>
      </c>
      <c r="G210" s="29" t="s">
        <v>34</v>
      </c>
      <c r="H210" s="29" t="s">
        <v>237</v>
      </c>
      <c r="I210" s="35" t="s">
        <v>386</v>
      </c>
      <c r="J210" s="12" t="s">
        <v>88</v>
      </c>
      <c r="K210" s="36" t="s">
        <v>89</v>
      </c>
      <c r="L210" s="12"/>
      <c r="M210" s="12"/>
      <c r="N210" s="12" t="s">
        <v>35</v>
      </c>
      <c r="O210" s="12">
        <v>2</v>
      </c>
      <c r="P210" s="37">
        <v>66.12</v>
      </c>
      <c r="Q210" s="60" t="s">
        <v>359</v>
      </c>
      <c r="R210" s="90">
        <v>132.24</v>
      </c>
      <c r="S210" s="38">
        <v>0</v>
      </c>
      <c r="T210" s="38">
        <v>0</v>
      </c>
      <c r="U210" s="37">
        <v>0</v>
      </c>
      <c r="V210" s="37">
        <v>0</v>
      </c>
      <c r="W210" s="37">
        <v>0</v>
      </c>
      <c r="X210" s="37">
        <v>0</v>
      </c>
      <c r="Y210" s="38">
        <v>0</v>
      </c>
      <c r="Z210" s="37">
        <v>0</v>
      </c>
      <c r="AA210" s="19">
        <v>132.24</v>
      </c>
      <c r="AB210" s="38">
        <v>0</v>
      </c>
      <c r="AC210" s="38">
        <v>0</v>
      </c>
      <c r="AD210" s="38">
        <v>0</v>
      </c>
    </row>
    <row r="211" spans="1:32" s="61" customFormat="1" ht="48" customHeight="1" x14ac:dyDescent="0.3">
      <c r="A211" s="20" t="s">
        <v>673</v>
      </c>
      <c r="B211" s="18" t="s">
        <v>355</v>
      </c>
      <c r="C211" s="87" t="s">
        <v>355</v>
      </c>
      <c r="D211" s="29" t="s">
        <v>236</v>
      </c>
      <c r="E211" s="29" t="s">
        <v>39</v>
      </c>
      <c r="F211" s="29" t="s">
        <v>279</v>
      </c>
      <c r="G211" s="29" t="s">
        <v>34</v>
      </c>
      <c r="H211" s="29" t="s">
        <v>237</v>
      </c>
      <c r="I211" s="35" t="s">
        <v>386</v>
      </c>
      <c r="J211" s="12" t="s">
        <v>461</v>
      </c>
      <c r="K211" s="36" t="s">
        <v>462</v>
      </c>
      <c r="L211" s="12"/>
      <c r="M211" s="12"/>
      <c r="N211" s="12" t="s">
        <v>35</v>
      </c>
      <c r="O211" s="12">
        <v>6</v>
      </c>
      <c r="P211" s="37">
        <v>8.8933333333333326</v>
      </c>
      <c r="Q211" s="60" t="s">
        <v>359</v>
      </c>
      <c r="R211" s="90">
        <v>53.36</v>
      </c>
      <c r="S211" s="38">
        <v>0</v>
      </c>
      <c r="T211" s="38">
        <v>0</v>
      </c>
      <c r="U211" s="37">
        <v>0</v>
      </c>
      <c r="V211" s="37">
        <v>0</v>
      </c>
      <c r="W211" s="37">
        <v>0</v>
      </c>
      <c r="X211" s="37">
        <v>0</v>
      </c>
      <c r="Y211" s="38">
        <v>0</v>
      </c>
      <c r="Z211" s="37">
        <v>0</v>
      </c>
      <c r="AA211" s="19">
        <v>53.36</v>
      </c>
      <c r="AB211" s="38">
        <v>0</v>
      </c>
      <c r="AC211" s="38">
        <v>0</v>
      </c>
      <c r="AD211" s="38">
        <v>0</v>
      </c>
    </row>
    <row r="212" spans="1:32" s="61" customFormat="1" ht="48" customHeight="1" x14ac:dyDescent="0.3">
      <c r="A212" s="20" t="s">
        <v>673</v>
      </c>
      <c r="B212" s="18" t="s">
        <v>355</v>
      </c>
      <c r="C212" s="87" t="s">
        <v>355</v>
      </c>
      <c r="D212" s="29" t="s">
        <v>236</v>
      </c>
      <c r="E212" s="29" t="s">
        <v>39</v>
      </c>
      <c r="F212" s="29" t="s">
        <v>279</v>
      </c>
      <c r="G212" s="29" t="s">
        <v>34</v>
      </c>
      <c r="H212" s="29" t="s">
        <v>237</v>
      </c>
      <c r="I212" s="35" t="s">
        <v>386</v>
      </c>
      <c r="J212" s="12" t="s">
        <v>463</v>
      </c>
      <c r="K212" s="36" t="s">
        <v>464</v>
      </c>
      <c r="L212" s="12"/>
      <c r="M212" s="12"/>
      <c r="N212" s="12" t="s">
        <v>35</v>
      </c>
      <c r="O212" s="12">
        <v>2</v>
      </c>
      <c r="P212" s="37">
        <v>194.94</v>
      </c>
      <c r="Q212" s="60" t="s">
        <v>359</v>
      </c>
      <c r="R212" s="90">
        <v>389.88</v>
      </c>
      <c r="S212" s="38">
        <v>0</v>
      </c>
      <c r="T212" s="38">
        <v>0</v>
      </c>
      <c r="U212" s="37">
        <v>0</v>
      </c>
      <c r="V212" s="37">
        <v>0</v>
      </c>
      <c r="W212" s="37">
        <v>0</v>
      </c>
      <c r="X212" s="37">
        <v>0</v>
      </c>
      <c r="Y212" s="38">
        <v>0</v>
      </c>
      <c r="Z212" s="37">
        <v>0</v>
      </c>
      <c r="AA212" s="19">
        <v>389.88</v>
      </c>
      <c r="AB212" s="38">
        <v>0</v>
      </c>
      <c r="AC212" s="38">
        <v>0</v>
      </c>
      <c r="AD212" s="38">
        <v>0</v>
      </c>
    </row>
    <row r="213" spans="1:32" s="61" customFormat="1" ht="48" customHeight="1" x14ac:dyDescent="0.3">
      <c r="A213" s="20" t="s">
        <v>673</v>
      </c>
      <c r="B213" s="18" t="s">
        <v>355</v>
      </c>
      <c r="C213" s="87" t="s">
        <v>355</v>
      </c>
      <c r="D213" s="29" t="s">
        <v>236</v>
      </c>
      <c r="E213" s="29" t="s">
        <v>39</v>
      </c>
      <c r="F213" s="29" t="s">
        <v>279</v>
      </c>
      <c r="G213" s="29" t="s">
        <v>34</v>
      </c>
      <c r="H213" s="29" t="s">
        <v>237</v>
      </c>
      <c r="I213" s="35" t="s">
        <v>386</v>
      </c>
      <c r="J213" s="12" t="s">
        <v>109</v>
      </c>
      <c r="K213" s="36" t="s">
        <v>110</v>
      </c>
      <c r="L213" s="12"/>
      <c r="M213" s="12"/>
      <c r="N213" s="12" t="s">
        <v>35</v>
      </c>
      <c r="O213" s="12">
        <v>2</v>
      </c>
      <c r="P213" s="37">
        <v>15.37</v>
      </c>
      <c r="Q213" s="60" t="s">
        <v>359</v>
      </c>
      <c r="R213" s="90">
        <v>30.74</v>
      </c>
      <c r="S213" s="38">
        <v>0</v>
      </c>
      <c r="T213" s="38">
        <v>0</v>
      </c>
      <c r="U213" s="37">
        <v>0</v>
      </c>
      <c r="V213" s="37">
        <v>0</v>
      </c>
      <c r="W213" s="37">
        <v>0</v>
      </c>
      <c r="X213" s="37">
        <v>0</v>
      </c>
      <c r="Y213" s="38">
        <v>0</v>
      </c>
      <c r="Z213" s="37">
        <v>0</v>
      </c>
      <c r="AA213" s="19">
        <v>30.74</v>
      </c>
      <c r="AB213" s="38">
        <v>0</v>
      </c>
      <c r="AC213" s="38">
        <v>0</v>
      </c>
      <c r="AD213" s="38">
        <v>0</v>
      </c>
    </row>
    <row r="214" spans="1:32" s="61" customFormat="1" ht="48" customHeight="1" x14ac:dyDescent="0.3">
      <c r="A214" s="20" t="s">
        <v>673</v>
      </c>
      <c r="B214" s="18" t="s">
        <v>355</v>
      </c>
      <c r="C214" s="87" t="s">
        <v>355</v>
      </c>
      <c r="D214" s="29" t="s">
        <v>236</v>
      </c>
      <c r="E214" s="29" t="s">
        <v>39</v>
      </c>
      <c r="F214" s="29" t="s">
        <v>279</v>
      </c>
      <c r="G214" s="29" t="s">
        <v>367</v>
      </c>
      <c r="H214" s="29" t="s">
        <v>237</v>
      </c>
      <c r="I214" s="35" t="s">
        <v>386</v>
      </c>
      <c r="J214" s="12" t="s">
        <v>465</v>
      </c>
      <c r="K214" s="36" t="s">
        <v>466</v>
      </c>
      <c r="L214" s="12"/>
      <c r="M214" s="12"/>
      <c r="N214" s="12" t="s">
        <v>36</v>
      </c>
      <c r="O214" s="12">
        <v>1</v>
      </c>
      <c r="P214" s="37">
        <v>38.840000000000003</v>
      </c>
      <c r="Q214" s="60" t="s">
        <v>359</v>
      </c>
      <c r="R214" s="90">
        <v>38.840000000000003</v>
      </c>
      <c r="S214" s="38">
        <v>0</v>
      </c>
      <c r="T214" s="38">
        <v>0</v>
      </c>
      <c r="U214" s="37">
        <v>0</v>
      </c>
      <c r="V214" s="37">
        <v>0</v>
      </c>
      <c r="W214" s="37">
        <v>0</v>
      </c>
      <c r="X214" s="37">
        <v>0</v>
      </c>
      <c r="Y214" s="38">
        <v>0</v>
      </c>
      <c r="Z214" s="37">
        <v>0</v>
      </c>
      <c r="AA214" s="19">
        <v>38.840000000000003</v>
      </c>
      <c r="AB214" s="38">
        <v>0</v>
      </c>
      <c r="AC214" s="38">
        <v>0</v>
      </c>
      <c r="AD214" s="38">
        <v>0</v>
      </c>
    </row>
    <row r="215" spans="1:32" s="61" customFormat="1" ht="48" customHeight="1" x14ac:dyDescent="0.3">
      <c r="A215" s="20" t="s">
        <v>673</v>
      </c>
      <c r="B215" s="18" t="s">
        <v>355</v>
      </c>
      <c r="C215" s="87" t="s">
        <v>355</v>
      </c>
      <c r="D215" s="29" t="s">
        <v>236</v>
      </c>
      <c r="E215" s="29" t="s">
        <v>39</v>
      </c>
      <c r="F215" s="29" t="s">
        <v>281</v>
      </c>
      <c r="G215" s="29" t="s">
        <v>282</v>
      </c>
      <c r="H215" s="29" t="s">
        <v>237</v>
      </c>
      <c r="I215" s="35" t="s">
        <v>386</v>
      </c>
      <c r="J215" s="12" t="s">
        <v>467</v>
      </c>
      <c r="K215" s="36" t="s">
        <v>468</v>
      </c>
      <c r="L215" s="12"/>
      <c r="M215" s="12"/>
      <c r="N215" s="12" t="s">
        <v>35</v>
      </c>
      <c r="O215" s="12">
        <v>1</v>
      </c>
      <c r="P215" s="37">
        <v>1170</v>
      </c>
      <c r="Q215" s="60" t="s">
        <v>359</v>
      </c>
      <c r="R215" s="90">
        <v>1170</v>
      </c>
      <c r="S215" s="38">
        <v>0</v>
      </c>
      <c r="T215" s="38">
        <v>0</v>
      </c>
      <c r="U215" s="37">
        <v>0</v>
      </c>
      <c r="V215" s="37">
        <v>0</v>
      </c>
      <c r="W215" s="37">
        <v>0</v>
      </c>
      <c r="X215" s="37">
        <v>0</v>
      </c>
      <c r="Y215" s="38">
        <v>0</v>
      </c>
      <c r="Z215" s="37">
        <v>0</v>
      </c>
      <c r="AA215" s="19">
        <v>1170</v>
      </c>
      <c r="AB215" s="38">
        <v>0</v>
      </c>
      <c r="AC215" s="38">
        <v>0</v>
      </c>
      <c r="AD215" s="38">
        <v>0</v>
      </c>
    </row>
    <row r="216" spans="1:32" s="61" customFormat="1" ht="48" customHeight="1" x14ac:dyDescent="0.3">
      <c r="A216" s="20" t="s">
        <v>673</v>
      </c>
      <c r="B216" s="18" t="s">
        <v>355</v>
      </c>
      <c r="C216" s="87" t="s">
        <v>355</v>
      </c>
      <c r="D216" s="29" t="s">
        <v>236</v>
      </c>
      <c r="E216" s="29" t="s">
        <v>39</v>
      </c>
      <c r="F216" s="29" t="s">
        <v>281</v>
      </c>
      <c r="G216" s="29" t="s">
        <v>282</v>
      </c>
      <c r="H216" s="29" t="s">
        <v>237</v>
      </c>
      <c r="I216" s="35" t="s">
        <v>386</v>
      </c>
      <c r="J216" s="12" t="s">
        <v>469</v>
      </c>
      <c r="K216" s="36" t="s">
        <v>470</v>
      </c>
      <c r="L216" s="12"/>
      <c r="M216" s="12"/>
      <c r="N216" s="12" t="s">
        <v>98</v>
      </c>
      <c r="O216" s="12">
        <v>3</v>
      </c>
      <c r="P216" s="37">
        <v>6.48</v>
      </c>
      <c r="Q216" s="60" t="s">
        <v>359</v>
      </c>
      <c r="R216" s="90">
        <v>19.440000000000001</v>
      </c>
      <c r="S216" s="38">
        <v>0</v>
      </c>
      <c r="T216" s="38">
        <v>0</v>
      </c>
      <c r="U216" s="37">
        <v>0</v>
      </c>
      <c r="V216" s="37">
        <v>0</v>
      </c>
      <c r="W216" s="37">
        <v>0</v>
      </c>
      <c r="X216" s="37">
        <v>0</v>
      </c>
      <c r="Y216" s="38">
        <v>0</v>
      </c>
      <c r="Z216" s="37">
        <v>0</v>
      </c>
      <c r="AA216" s="19">
        <v>19.440000000000001</v>
      </c>
      <c r="AB216" s="38">
        <v>0</v>
      </c>
      <c r="AC216" s="38">
        <v>0</v>
      </c>
      <c r="AD216" s="38">
        <v>0</v>
      </c>
    </row>
    <row r="217" spans="1:32" ht="41.4" x14ac:dyDescent="0.25">
      <c r="A217" s="20" t="s">
        <v>673</v>
      </c>
      <c r="B217" s="18" t="s">
        <v>471</v>
      </c>
      <c r="C217" s="29" t="s">
        <v>471</v>
      </c>
      <c r="D217" s="39" t="s">
        <v>236</v>
      </c>
      <c r="E217" s="29" t="s">
        <v>33</v>
      </c>
      <c r="F217" s="29" t="s">
        <v>236</v>
      </c>
      <c r="G217" s="29" t="s">
        <v>40</v>
      </c>
      <c r="H217" s="29" t="s">
        <v>344</v>
      </c>
      <c r="I217" s="62" t="s">
        <v>345</v>
      </c>
      <c r="J217" s="40"/>
      <c r="K217" s="41" t="s">
        <v>472</v>
      </c>
      <c r="L217" s="12" t="s">
        <v>473</v>
      </c>
      <c r="M217" s="63" t="s">
        <v>474</v>
      </c>
      <c r="N217" s="29" t="s">
        <v>41</v>
      </c>
      <c r="O217" s="12">
        <v>1</v>
      </c>
      <c r="P217" s="64">
        <v>19200</v>
      </c>
      <c r="Q217" s="54" t="s">
        <v>321</v>
      </c>
      <c r="R217" s="90">
        <f t="shared" ref="R217:R227" si="5">O217*P217</f>
        <v>19200</v>
      </c>
      <c r="S217" s="21"/>
      <c r="T217" s="21"/>
      <c r="U217" s="21"/>
      <c r="V217" s="21"/>
      <c r="W217" s="21"/>
      <c r="X217" s="42"/>
      <c r="Y217" s="21"/>
      <c r="Z217" s="42"/>
      <c r="AA217" s="19">
        <f>R217</f>
        <v>19200</v>
      </c>
      <c r="AB217" s="21"/>
      <c r="AC217" s="21"/>
      <c r="AD217" s="21"/>
    </row>
    <row r="218" spans="1:32" ht="27.6" x14ac:dyDescent="0.25">
      <c r="A218" s="20" t="s">
        <v>673</v>
      </c>
      <c r="B218" s="18" t="s">
        <v>471</v>
      </c>
      <c r="C218" s="29" t="s">
        <v>471</v>
      </c>
      <c r="D218" s="39" t="s">
        <v>236</v>
      </c>
      <c r="E218" s="29" t="s">
        <v>39</v>
      </c>
      <c r="F218" s="29" t="s">
        <v>281</v>
      </c>
      <c r="G218" s="29" t="s">
        <v>282</v>
      </c>
      <c r="H218" s="29" t="s">
        <v>344</v>
      </c>
      <c r="I218" s="62" t="s">
        <v>345</v>
      </c>
      <c r="J218" s="40"/>
      <c r="K218" s="41" t="s">
        <v>475</v>
      </c>
      <c r="L218" s="12" t="s">
        <v>476</v>
      </c>
      <c r="M218" s="63" t="s">
        <v>474</v>
      </c>
      <c r="N218" s="29" t="s">
        <v>41</v>
      </c>
      <c r="O218" s="12">
        <v>1</v>
      </c>
      <c r="P218" s="64">
        <v>9600</v>
      </c>
      <c r="Q218" s="54" t="s">
        <v>321</v>
      </c>
      <c r="R218" s="90">
        <f t="shared" si="5"/>
        <v>9600</v>
      </c>
      <c r="S218" s="21"/>
      <c r="T218" s="21"/>
      <c r="U218" s="21"/>
      <c r="V218" s="21"/>
      <c r="W218" s="21"/>
      <c r="X218" s="42"/>
      <c r="Y218" s="21"/>
      <c r="Z218" s="42"/>
      <c r="AA218" s="19">
        <f t="shared" ref="AA218:AA247" si="6">R218</f>
        <v>9600</v>
      </c>
      <c r="AB218" s="21"/>
      <c r="AC218" s="21"/>
      <c r="AD218" s="21"/>
    </row>
    <row r="219" spans="1:32" ht="55.2" x14ac:dyDescent="0.25">
      <c r="A219" s="20" t="s">
        <v>673</v>
      </c>
      <c r="B219" s="18" t="s">
        <v>471</v>
      </c>
      <c r="C219" s="29" t="s">
        <v>471</v>
      </c>
      <c r="D219" s="39" t="s">
        <v>236</v>
      </c>
      <c r="E219" s="29" t="s">
        <v>33</v>
      </c>
      <c r="F219" s="29" t="s">
        <v>236</v>
      </c>
      <c r="G219" s="29" t="s">
        <v>40</v>
      </c>
      <c r="H219" s="29" t="s">
        <v>335</v>
      </c>
      <c r="I219" s="62" t="s">
        <v>336</v>
      </c>
      <c r="J219" s="40"/>
      <c r="K219" s="41" t="s">
        <v>477</v>
      </c>
      <c r="L219" s="63" t="s">
        <v>54</v>
      </c>
      <c r="M219" s="63" t="s">
        <v>474</v>
      </c>
      <c r="N219" s="29" t="s">
        <v>41</v>
      </c>
      <c r="O219" s="12">
        <v>1</v>
      </c>
      <c r="P219" s="64">
        <v>21576</v>
      </c>
      <c r="Q219" s="54" t="s">
        <v>321</v>
      </c>
      <c r="R219" s="90">
        <f t="shared" si="5"/>
        <v>21576</v>
      </c>
      <c r="S219" s="21"/>
      <c r="T219" s="21"/>
      <c r="U219" s="21"/>
      <c r="V219" s="21"/>
      <c r="W219" s="21"/>
      <c r="X219" s="42"/>
      <c r="Y219" s="21"/>
      <c r="Z219" s="42"/>
      <c r="AA219" s="19">
        <f t="shared" si="6"/>
        <v>21576</v>
      </c>
      <c r="AB219" s="21"/>
      <c r="AC219" s="21"/>
      <c r="AD219" s="21"/>
    </row>
    <row r="220" spans="1:32" ht="55.2" x14ac:dyDescent="0.25">
      <c r="A220" s="20" t="s">
        <v>673</v>
      </c>
      <c r="B220" s="18" t="s">
        <v>471</v>
      </c>
      <c r="C220" s="29" t="s">
        <v>471</v>
      </c>
      <c r="D220" s="39" t="s">
        <v>236</v>
      </c>
      <c r="E220" s="29" t="s">
        <v>33</v>
      </c>
      <c r="F220" s="29" t="s">
        <v>236</v>
      </c>
      <c r="G220" s="29" t="s">
        <v>34</v>
      </c>
      <c r="H220" s="29" t="s">
        <v>331</v>
      </c>
      <c r="I220" s="58" t="s">
        <v>72</v>
      </c>
      <c r="J220" s="40"/>
      <c r="K220" s="43" t="s">
        <v>478</v>
      </c>
      <c r="L220" s="63" t="s">
        <v>54</v>
      </c>
      <c r="M220" s="63" t="s">
        <v>474</v>
      </c>
      <c r="N220" s="29" t="s">
        <v>41</v>
      </c>
      <c r="O220" s="12">
        <v>1</v>
      </c>
      <c r="P220" s="64">
        <v>2100</v>
      </c>
      <c r="Q220" s="54" t="s">
        <v>321</v>
      </c>
      <c r="R220" s="90">
        <f t="shared" si="5"/>
        <v>2100</v>
      </c>
      <c r="S220" s="21"/>
      <c r="T220" s="21"/>
      <c r="U220" s="21"/>
      <c r="V220" s="21"/>
      <c r="W220" s="21"/>
      <c r="X220" s="42"/>
      <c r="Y220" s="21"/>
      <c r="Z220" s="42"/>
      <c r="AA220" s="19">
        <f t="shared" si="6"/>
        <v>2100</v>
      </c>
      <c r="AB220" s="21"/>
      <c r="AC220" s="21"/>
      <c r="AD220" s="21"/>
    </row>
    <row r="221" spans="1:32" ht="55.2" x14ac:dyDescent="0.25">
      <c r="A221" s="20" t="s">
        <v>673</v>
      </c>
      <c r="B221" s="18" t="s">
        <v>471</v>
      </c>
      <c r="C221" s="29" t="s">
        <v>471</v>
      </c>
      <c r="D221" s="39" t="s">
        <v>236</v>
      </c>
      <c r="E221" s="29" t="s">
        <v>33</v>
      </c>
      <c r="F221" s="29" t="s">
        <v>236</v>
      </c>
      <c r="G221" s="29" t="s">
        <v>34</v>
      </c>
      <c r="H221" s="29" t="s">
        <v>328</v>
      </c>
      <c r="I221" s="62" t="s">
        <v>479</v>
      </c>
      <c r="J221" s="40"/>
      <c r="K221" s="41" t="s">
        <v>480</v>
      </c>
      <c r="L221" s="12" t="s">
        <v>481</v>
      </c>
      <c r="M221" s="63" t="s">
        <v>474</v>
      </c>
      <c r="N221" s="29" t="s">
        <v>41</v>
      </c>
      <c r="O221" s="12">
        <v>1</v>
      </c>
      <c r="P221" s="64">
        <v>2855.46</v>
      </c>
      <c r="Q221" s="54" t="s">
        <v>321</v>
      </c>
      <c r="R221" s="90">
        <f t="shared" si="5"/>
        <v>2855.46</v>
      </c>
      <c r="S221" s="21"/>
      <c r="T221" s="21"/>
      <c r="U221" s="21"/>
      <c r="V221" s="21"/>
      <c r="W221" s="21"/>
      <c r="X221" s="42"/>
      <c r="Y221" s="21"/>
      <c r="Z221" s="42"/>
      <c r="AA221" s="19">
        <f t="shared" si="6"/>
        <v>2855.46</v>
      </c>
      <c r="AB221" s="21"/>
      <c r="AC221" s="21"/>
      <c r="AD221" s="21"/>
    </row>
    <row r="222" spans="1:32" s="61" customFormat="1" ht="48" customHeight="1" x14ac:dyDescent="0.25">
      <c r="A222" s="20" t="s">
        <v>673</v>
      </c>
      <c r="B222" s="18" t="s">
        <v>471</v>
      </c>
      <c r="C222" s="29" t="s">
        <v>471</v>
      </c>
      <c r="D222" s="39" t="s">
        <v>236</v>
      </c>
      <c r="E222" s="29" t="s">
        <v>39</v>
      </c>
      <c r="F222" s="29" t="s">
        <v>281</v>
      </c>
      <c r="G222" s="29" t="s">
        <v>282</v>
      </c>
      <c r="H222" s="29" t="s">
        <v>318</v>
      </c>
      <c r="I222" s="62" t="s">
        <v>106</v>
      </c>
      <c r="J222" s="40"/>
      <c r="K222" s="41" t="s">
        <v>482</v>
      </c>
      <c r="L222" s="63" t="s">
        <v>483</v>
      </c>
      <c r="M222" s="63" t="s">
        <v>474</v>
      </c>
      <c r="N222" s="29" t="s">
        <v>41</v>
      </c>
      <c r="O222" s="12">
        <v>1</v>
      </c>
      <c r="P222" s="64">
        <v>36576.980000000003</v>
      </c>
      <c r="Q222" s="54" t="s">
        <v>321</v>
      </c>
      <c r="R222" s="90">
        <f t="shared" si="5"/>
        <v>36576.980000000003</v>
      </c>
      <c r="S222" s="65"/>
      <c r="T222" s="65"/>
      <c r="U222" s="65"/>
      <c r="V222" s="42"/>
      <c r="W222" s="42"/>
      <c r="X222" s="42"/>
      <c r="Y222" s="65"/>
      <c r="Z222" s="42"/>
      <c r="AA222" s="19">
        <f t="shared" si="6"/>
        <v>36576.980000000003</v>
      </c>
      <c r="AB222" s="65"/>
      <c r="AC222" s="65"/>
      <c r="AD222" s="65"/>
      <c r="AE222" s="66"/>
      <c r="AF222" s="67"/>
    </row>
    <row r="223" spans="1:32" s="61" customFormat="1" ht="48" customHeight="1" x14ac:dyDescent="0.25">
      <c r="A223" s="20" t="s">
        <v>673</v>
      </c>
      <c r="B223" s="18" t="s">
        <v>471</v>
      </c>
      <c r="C223" s="29" t="s">
        <v>471</v>
      </c>
      <c r="D223" s="39" t="s">
        <v>236</v>
      </c>
      <c r="E223" s="29" t="s">
        <v>39</v>
      </c>
      <c r="F223" s="29" t="s">
        <v>281</v>
      </c>
      <c r="G223" s="29" t="s">
        <v>282</v>
      </c>
      <c r="H223" s="29" t="s">
        <v>484</v>
      </c>
      <c r="I223" s="62" t="s">
        <v>485</v>
      </c>
      <c r="J223" s="40"/>
      <c r="K223" s="41" t="s">
        <v>486</v>
      </c>
      <c r="L223" s="63" t="s">
        <v>54</v>
      </c>
      <c r="M223" s="63" t="s">
        <v>474</v>
      </c>
      <c r="N223" s="29" t="s">
        <v>41</v>
      </c>
      <c r="O223" s="12">
        <v>1</v>
      </c>
      <c r="P223" s="64">
        <v>9500.01</v>
      </c>
      <c r="Q223" s="54" t="s">
        <v>52</v>
      </c>
      <c r="R223" s="90">
        <f t="shared" si="5"/>
        <v>9500.01</v>
      </c>
      <c r="S223" s="65"/>
      <c r="T223" s="65"/>
      <c r="U223" s="65"/>
      <c r="V223" s="42"/>
      <c r="W223" s="42"/>
      <c r="X223" s="42"/>
      <c r="Y223" s="65"/>
      <c r="Z223" s="42"/>
      <c r="AA223" s="19">
        <f t="shared" si="6"/>
        <v>9500.01</v>
      </c>
      <c r="AB223" s="65"/>
      <c r="AC223" s="65"/>
      <c r="AD223" s="65"/>
      <c r="AE223" s="66"/>
      <c r="AF223" s="67"/>
    </row>
    <row r="224" spans="1:32" x14ac:dyDescent="0.25">
      <c r="A224" s="20" t="s">
        <v>673</v>
      </c>
      <c r="B224" s="18" t="s">
        <v>471</v>
      </c>
      <c r="C224" s="29" t="s">
        <v>471</v>
      </c>
      <c r="D224" s="39" t="s">
        <v>236</v>
      </c>
      <c r="E224" s="29" t="s">
        <v>33</v>
      </c>
      <c r="F224" s="29" t="s">
        <v>236</v>
      </c>
      <c r="G224" s="29" t="s">
        <v>34</v>
      </c>
      <c r="H224" s="29" t="s">
        <v>487</v>
      </c>
      <c r="I224" s="62" t="s">
        <v>108</v>
      </c>
      <c r="J224" s="40"/>
      <c r="K224" s="39" t="s">
        <v>488</v>
      </c>
      <c r="L224" s="63" t="s">
        <v>54</v>
      </c>
      <c r="M224" s="63" t="s">
        <v>54</v>
      </c>
      <c r="N224" s="29" t="s">
        <v>41</v>
      </c>
      <c r="O224" s="12">
        <v>1</v>
      </c>
      <c r="P224" s="64">
        <v>1435.5</v>
      </c>
      <c r="Q224" s="54" t="s">
        <v>52</v>
      </c>
      <c r="R224" s="90">
        <f t="shared" si="5"/>
        <v>1435.5</v>
      </c>
      <c r="S224" s="21"/>
      <c r="T224" s="21"/>
      <c r="U224" s="21"/>
      <c r="V224" s="21"/>
      <c r="W224" s="21"/>
      <c r="X224" s="42"/>
      <c r="Y224" s="21"/>
      <c r="Z224" s="42"/>
      <c r="AA224" s="19">
        <f t="shared" si="6"/>
        <v>1435.5</v>
      </c>
      <c r="AB224" s="21"/>
      <c r="AC224" s="21"/>
      <c r="AD224" s="21"/>
    </row>
    <row r="225" spans="1:32" ht="55.2" x14ac:dyDescent="0.25">
      <c r="A225" s="20" t="s">
        <v>673</v>
      </c>
      <c r="B225" s="18" t="s">
        <v>471</v>
      </c>
      <c r="C225" s="29" t="s">
        <v>471</v>
      </c>
      <c r="D225" s="39" t="s">
        <v>236</v>
      </c>
      <c r="E225" s="29" t="s">
        <v>39</v>
      </c>
      <c r="F225" s="29" t="s">
        <v>281</v>
      </c>
      <c r="G225" s="29" t="s">
        <v>282</v>
      </c>
      <c r="H225" s="29" t="s">
        <v>275</v>
      </c>
      <c r="I225" s="68" t="s">
        <v>489</v>
      </c>
      <c r="J225" s="40" t="s">
        <v>277</v>
      </c>
      <c r="K225" s="21" t="s">
        <v>490</v>
      </c>
      <c r="L225" s="63" t="s">
        <v>54</v>
      </c>
      <c r="M225" s="63" t="s">
        <v>54</v>
      </c>
      <c r="N225" s="29" t="s">
        <v>241</v>
      </c>
      <c r="O225" s="12">
        <v>252</v>
      </c>
      <c r="P225" s="64">
        <v>100</v>
      </c>
      <c r="Q225" s="54" t="s">
        <v>52</v>
      </c>
      <c r="R225" s="90">
        <f t="shared" si="5"/>
        <v>25200</v>
      </c>
      <c r="S225" s="21"/>
      <c r="T225" s="21"/>
      <c r="U225" s="21"/>
      <c r="V225" s="21"/>
      <c r="W225" s="21"/>
      <c r="X225" s="42"/>
      <c r="Y225" s="21"/>
      <c r="Z225" s="42"/>
      <c r="AA225" s="19">
        <f t="shared" si="6"/>
        <v>25200</v>
      </c>
      <c r="AB225" s="21"/>
      <c r="AC225" s="21"/>
      <c r="AD225" s="21"/>
    </row>
    <row r="226" spans="1:32" ht="55.2" x14ac:dyDescent="0.25">
      <c r="A226" s="20" t="s">
        <v>673</v>
      </c>
      <c r="B226" s="18" t="s">
        <v>471</v>
      </c>
      <c r="C226" s="29" t="s">
        <v>471</v>
      </c>
      <c r="D226" s="39" t="s">
        <v>236</v>
      </c>
      <c r="E226" s="29" t="s">
        <v>39</v>
      </c>
      <c r="F226" s="29" t="s">
        <v>279</v>
      </c>
      <c r="G226" s="29" t="s">
        <v>34</v>
      </c>
      <c r="H226" s="29" t="s">
        <v>275</v>
      </c>
      <c r="I226" s="68" t="s">
        <v>489</v>
      </c>
      <c r="J226" s="40" t="s">
        <v>277</v>
      </c>
      <c r="K226" s="21" t="s">
        <v>490</v>
      </c>
      <c r="L226" s="63" t="s">
        <v>54</v>
      </c>
      <c r="M226" s="63" t="s">
        <v>54</v>
      </c>
      <c r="N226" s="29" t="s">
        <v>241</v>
      </c>
      <c r="O226" s="12">
        <v>10</v>
      </c>
      <c r="P226" s="64">
        <v>100</v>
      </c>
      <c r="Q226" s="54" t="s">
        <v>52</v>
      </c>
      <c r="R226" s="90">
        <f t="shared" si="5"/>
        <v>1000</v>
      </c>
      <c r="S226" s="21"/>
      <c r="T226" s="21"/>
      <c r="U226" s="21"/>
      <c r="V226" s="21"/>
      <c r="W226" s="21"/>
      <c r="X226" s="42"/>
      <c r="Y226" s="21"/>
      <c r="Z226" s="42"/>
      <c r="AA226" s="19">
        <f t="shared" si="6"/>
        <v>1000</v>
      </c>
      <c r="AB226" s="21"/>
      <c r="AC226" s="21"/>
      <c r="AD226" s="21"/>
    </row>
    <row r="227" spans="1:32" ht="41.4" x14ac:dyDescent="0.25">
      <c r="A227" s="20" t="s">
        <v>673</v>
      </c>
      <c r="B227" s="18" t="s">
        <v>471</v>
      </c>
      <c r="C227" s="29" t="s">
        <v>471</v>
      </c>
      <c r="D227" s="39" t="s">
        <v>236</v>
      </c>
      <c r="E227" s="29" t="s">
        <v>39</v>
      </c>
      <c r="F227" s="29" t="s">
        <v>281</v>
      </c>
      <c r="G227" s="29" t="s">
        <v>282</v>
      </c>
      <c r="H227" s="29" t="s">
        <v>384</v>
      </c>
      <c r="I227" s="41" t="s">
        <v>491</v>
      </c>
      <c r="J227" s="40" t="s">
        <v>102</v>
      </c>
      <c r="K227" s="21" t="s">
        <v>490</v>
      </c>
      <c r="L227" s="63" t="s">
        <v>54</v>
      </c>
      <c r="M227" s="63" t="s">
        <v>54</v>
      </c>
      <c r="N227" s="29" t="s">
        <v>241</v>
      </c>
      <c r="O227" s="12">
        <v>13</v>
      </c>
      <c r="P227" s="64">
        <v>100</v>
      </c>
      <c r="Q227" s="54" t="s">
        <v>52</v>
      </c>
      <c r="R227" s="90">
        <f t="shared" si="5"/>
        <v>1300</v>
      </c>
      <c r="S227" s="21"/>
      <c r="T227" s="21"/>
      <c r="U227" s="21"/>
      <c r="V227" s="21"/>
      <c r="W227" s="21"/>
      <c r="X227" s="42"/>
      <c r="Y227" s="21"/>
      <c r="Z227" s="42"/>
      <c r="AA227" s="19">
        <f t="shared" si="6"/>
        <v>1300</v>
      </c>
      <c r="AB227" s="21"/>
      <c r="AC227" s="21"/>
      <c r="AD227" s="21"/>
    </row>
    <row r="228" spans="1:32" s="61" customFormat="1" ht="41.4" x14ac:dyDescent="0.25">
      <c r="A228" s="20" t="s">
        <v>673</v>
      </c>
      <c r="B228" s="18" t="s">
        <v>471</v>
      </c>
      <c r="C228" s="29" t="s">
        <v>471</v>
      </c>
      <c r="D228" s="39" t="s">
        <v>236</v>
      </c>
      <c r="E228" s="29" t="s">
        <v>33</v>
      </c>
      <c r="F228" s="29" t="s">
        <v>236</v>
      </c>
      <c r="G228" s="29" t="s">
        <v>40</v>
      </c>
      <c r="H228" s="29" t="s">
        <v>318</v>
      </c>
      <c r="I228" s="62" t="s">
        <v>106</v>
      </c>
      <c r="J228" s="40"/>
      <c r="K228" s="41" t="s">
        <v>492</v>
      </c>
      <c r="L228" s="12" t="s">
        <v>493</v>
      </c>
      <c r="M228" s="63" t="s">
        <v>474</v>
      </c>
      <c r="N228" s="29" t="s">
        <v>41</v>
      </c>
      <c r="O228" s="12">
        <v>1</v>
      </c>
      <c r="P228" s="64">
        <v>35450.879999999997</v>
      </c>
      <c r="Q228" s="54" t="s">
        <v>321</v>
      </c>
      <c r="R228" s="90">
        <f>O228*P228</f>
        <v>35450.879999999997</v>
      </c>
      <c r="S228" s="65"/>
      <c r="T228" s="65"/>
      <c r="U228" s="65"/>
      <c r="V228" s="42"/>
      <c r="W228" s="42"/>
      <c r="X228" s="42"/>
      <c r="Y228" s="65"/>
      <c r="Z228" s="42"/>
      <c r="AA228" s="19">
        <f t="shared" si="6"/>
        <v>35450.879999999997</v>
      </c>
      <c r="AB228" s="65"/>
      <c r="AC228" s="65"/>
      <c r="AD228" s="65"/>
      <c r="AE228" s="66"/>
      <c r="AF228" s="67"/>
    </row>
    <row r="229" spans="1:32" x14ac:dyDescent="0.25">
      <c r="A229" s="20" t="s">
        <v>673</v>
      </c>
      <c r="B229" s="18" t="s">
        <v>471</v>
      </c>
      <c r="C229" s="29" t="s">
        <v>471</v>
      </c>
      <c r="D229" s="39" t="s">
        <v>236</v>
      </c>
      <c r="E229" s="29" t="s">
        <v>33</v>
      </c>
      <c r="F229" s="29" t="s">
        <v>236</v>
      </c>
      <c r="G229" s="29" t="s">
        <v>34</v>
      </c>
      <c r="H229" s="29" t="s">
        <v>254</v>
      </c>
      <c r="I229" s="58" t="s">
        <v>494</v>
      </c>
      <c r="J229" s="21" t="s">
        <v>495</v>
      </c>
      <c r="K229" s="21" t="s">
        <v>496</v>
      </c>
      <c r="L229" s="63" t="s">
        <v>54</v>
      </c>
      <c r="M229" s="63" t="s">
        <v>54</v>
      </c>
      <c r="N229" s="29" t="s">
        <v>241</v>
      </c>
      <c r="O229" s="12">
        <v>2</v>
      </c>
      <c r="P229" s="21">
        <v>167</v>
      </c>
      <c r="Q229" s="54" t="s">
        <v>52</v>
      </c>
      <c r="R229" s="90">
        <f t="shared" ref="R229:R276" si="7">O229*P229</f>
        <v>334</v>
      </c>
      <c r="S229" s="21"/>
      <c r="T229" s="21"/>
      <c r="U229" s="44"/>
      <c r="V229" s="21"/>
      <c r="W229" s="21"/>
      <c r="X229" s="42"/>
      <c r="Y229" s="21"/>
      <c r="Z229" s="42"/>
      <c r="AA229" s="19">
        <f t="shared" si="6"/>
        <v>334</v>
      </c>
      <c r="AB229" s="21"/>
      <c r="AC229" s="21"/>
      <c r="AD229" s="21"/>
    </row>
    <row r="230" spans="1:32" x14ac:dyDescent="0.25">
      <c r="A230" s="20" t="s">
        <v>673</v>
      </c>
      <c r="B230" s="18" t="s">
        <v>471</v>
      </c>
      <c r="C230" s="29" t="s">
        <v>471</v>
      </c>
      <c r="D230" s="39" t="s">
        <v>236</v>
      </c>
      <c r="E230" s="29" t="s">
        <v>33</v>
      </c>
      <c r="F230" s="29" t="s">
        <v>236</v>
      </c>
      <c r="G230" s="29" t="s">
        <v>34</v>
      </c>
      <c r="H230" s="29" t="s">
        <v>254</v>
      </c>
      <c r="I230" s="58" t="s">
        <v>494</v>
      </c>
      <c r="J230" s="21" t="s">
        <v>497</v>
      </c>
      <c r="K230" s="21" t="s">
        <v>498</v>
      </c>
      <c r="L230" s="63" t="s">
        <v>54</v>
      </c>
      <c r="M230" s="63" t="s">
        <v>54</v>
      </c>
      <c r="N230" s="29" t="s">
        <v>241</v>
      </c>
      <c r="O230" s="12">
        <v>2</v>
      </c>
      <c r="P230" s="21">
        <v>643.20000000000005</v>
      </c>
      <c r="Q230" s="54" t="s">
        <v>52</v>
      </c>
      <c r="R230" s="90">
        <f t="shared" si="7"/>
        <v>1286.4000000000001</v>
      </c>
      <c r="S230" s="21"/>
      <c r="T230" s="21"/>
      <c r="U230" s="44"/>
      <c r="V230" s="21"/>
      <c r="W230" s="21"/>
      <c r="X230" s="42"/>
      <c r="Y230" s="21"/>
      <c r="Z230" s="42"/>
      <c r="AA230" s="19">
        <f t="shared" si="6"/>
        <v>1286.4000000000001</v>
      </c>
      <c r="AB230" s="21"/>
      <c r="AC230" s="21"/>
      <c r="AD230" s="21"/>
    </row>
    <row r="231" spans="1:32" x14ac:dyDescent="0.25">
      <c r="A231" s="20" t="s">
        <v>673</v>
      </c>
      <c r="B231" s="18" t="s">
        <v>471</v>
      </c>
      <c r="C231" s="29" t="s">
        <v>471</v>
      </c>
      <c r="D231" s="39" t="s">
        <v>236</v>
      </c>
      <c r="E231" s="29" t="s">
        <v>33</v>
      </c>
      <c r="F231" s="29" t="s">
        <v>236</v>
      </c>
      <c r="G231" s="29" t="s">
        <v>34</v>
      </c>
      <c r="H231" s="29" t="s">
        <v>254</v>
      </c>
      <c r="I231" s="58" t="s">
        <v>494</v>
      </c>
      <c r="J231" s="21" t="s">
        <v>497</v>
      </c>
      <c r="K231" s="21" t="s">
        <v>498</v>
      </c>
      <c r="L231" s="63" t="s">
        <v>54</v>
      </c>
      <c r="M231" s="63" t="s">
        <v>54</v>
      </c>
      <c r="N231" s="29" t="s">
        <v>241</v>
      </c>
      <c r="O231" s="12">
        <v>11</v>
      </c>
      <c r="P231" s="21">
        <v>371.5</v>
      </c>
      <c r="Q231" s="54" t="s">
        <v>52</v>
      </c>
      <c r="R231" s="90">
        <f t="shared" si="7"/>
        <v>4086.5</v>
      </c>
      <c r="S231" s="21"/>
      <c r="T231" s="21"/>
      <c r="U231" s="44"/>
      <c r="V231" s="45"/>
      <c r="W231" s="45"/>
      <c r="X231" s="42"/>
      <c r="Y231" s="45"/>
      <c r="Z231" s="42"/>
      <c r="AA231" s="19">
        <f t="shared" si="6"/>
        <v>4086.5</v>
      </c>
      <c r="AB231" s="45"/>
      <c r="AC231" s="45"/>
      <c r="AD231" s="45"/>
    </row>
    <row r="232" spans="1:32" x14ac:dyDescent="0.25">
      <c r="A232" s="20" t="s">
        <v>673</v>
      </c>
      <c r="B232" s="18" t="s">
        <v>471</v>
      </c>
      <c r="C232" s="29" t="s">
        <v>471</v>
      </c>
      <c r="D232" s="39" t="s">
        <v>236</v>
      </c>
      <c r="E232" s="29" t="s">
        <v>33</v>
      </c>
      <c r="F232" s="29" t="s">
        <v>236</v>
      </c>
      <c r="G232" s="29" t="s">
        <v>34</v>
      </c>
      <c r="H232" s="29" t="s">
        <v>254</v>
      </c>
      <c r="I232" s="58" t="s">
        <v>494</v>
      </c>
      <c r="J232" s="21" t="s">
        <v>499</v>
      </c>
      <c r="K232" s="21" t="s">
        <v>500</v>
      </c>
      <c r="L232" s="63" t="s">
        <v>54</v>
      </c>
      <c r="M232" s="63" t="s">
        <v>54</v>
      </c>
      <c r="N232" s="29" t="s">
        <v>241</v>
      </c>
      <c r="O232" s="12">
        <v>2</v>
      </c>
      <c r="P232" s="21">
        <v>836.69</v>
      </c>
      <c r="Q232" s="54" t="s">
        <v>52</v>
      </c>
      <c r="R232" s="90">
        <f t="shared" si="7"/>
        <v>1673.38</v>
      </c>
      <c r="S232" s="21"/>
      <c r="T232" s="21"/>
      <c r="U232" s="44"/>
      <c r="V232" s="45"/>
      <c r="W232" s="45"/>
      <c r="X232" s="42"/>
      <c r="Y232" s="45"/>
      <c r="Z232" s="42"/>
      <c r="AA232" s="19">
        <f t="shared" si="6"/>
        <v>1673.38</v>
      </c>
      <c r="AB232" s="45"/>
      <c r="AC232" s="45"/>
      <c r="AD232" s="45"/>
    </row>
    <row r="233" spans="1:32" x14ac:dyDescent="0.25">
      <c r="A233" s="20" t="s">
        <v>673</v>
      </c>
      <c r="B233" s="18" t="s">
        <v>471</v>
      </c>
      <c r="C233" s="29" t="s">
        <v>471</v>
      </c>
      <c r="D233" s="39" t="s">
        <v>236</v>
      </c>
      <c r="E233" s="29" t="s">
        <v>33</v>
      </c>
      <c r="F233" s="29" t="s">
        <v>236</v>
      </c>
      <c r="G233" s="29" t="s">
        <v>34</v>
      </c>
      <c r="H233" s="29" t="s">
        <v>254</v>
      </c>
      <c r="I233" s="58" t="s">
        <v>494</v>
      </c>
      <c r="J233" s="21" t="s">
        <v>501</v>
      </c>
      <c r="K233" s="21" t="s">
        <v>502</v>
      </c>
      <c r="L233" s="63" t="s">
        <v>54</v>
      </c>
      <c r="M233" s="63" t="s">
        <v>54</v>
      </c>
      <c r="N233" s="29" t="s">
        <v>241</v>
      </c>
      <c r="O233" s="12">
        <v>2</v>
      </c>
      <c r="P233" s="21">
        <v>53.84</v>
      </c>
      <c r="Q233" s="54" t="s">
        <v>52</v>
      </c>
      <c r="R233" s="90">
        <f t="shared" si="7"/>
        <v>107.68</v>
      </c>
      <c r="S233" s="21"/>
      <c r="T233" s="21"/>
      <c r="U233" s="44"/>
      <c r="V233" s="45"/>
      <c r="W233" s="45"/>
      <c r="X233" s="42"/>
      <c r="Y233" s="45"/>
      <c r="Z233" s="42"/>
      <c r="AA233" s="19">
        <f t="shared" si="6"/>
        <v>107.68</v>
      </c>
      <c r="AB233" s="45"/>
      <c r="AC233" s="45"/>
      <c r="AD233" s="45"/>
    </row>
    <row r="234" spans="1:32" x14ac:dyDescent="0.25">
      <c r="A234" s="20" t="s">
        <v>673</v>
      </c>
      <c r="B234" s="18" t="s">
        <v>471</v>
      </c>
      <c r="C234" s="29" t="s">
        <v>471</v>
      </c>
      <c r="D234" s="39" t="s">
        <v>236</v>
      </c>
      <c r="E234" s="29" t="s">
        <v>33</v>
      </c>
      <c r="F234" s="29" t="s">
        <v>236</v>
      </c>
      <c r="G234" s="29" t="s">
        <v>34</v>
      </c>
      <c r="H234" s="29" t="s">
        <v>254</v>
      </c>
      <c r="I234" s="58" t="s">
        <v>494</v>
      </c>
      <c r="J234" s="21" t="s">
        <v>501</v>
      </c>
      <c r="K234" s="21" t="s">
        <v>502</v>
      </c>
      <c r="L234" s="63" t="s">
        <v>54</v>
      </c>
      <c r="M234" s="63" t="s">
        <v>54</v>
      </c>
      <c r="N234" s="29" t="s">
        <v>241</v>
      </c>
      <c r="O234" s="12">
        <v>18</v>
      </c>
      <c r="P234" s="21">
        <v>59</v>
      </c>
      <c r="Q234" s="54" t="s">
        <v>52</v>
      </c>
      <c r="R234" s="90">
        <f t="shared" si="7"/>
        <v>1062</v>
      </c>
      <c r="S234" s="21"/>
      <c r="T234" s="21"/>
      <c r="U234" s="44"/>
      <c r="V234" s="45"/>
      <c r="W234" s="45"/>
      <c r="X234" s="42"/>
      <c r="Y234" s="45"/>
      <c r="Z234" s="42"/>
      <c r="AA234" s="19">
        <f t="shared" si="6"/>
        <v>1062</v>
      </c>
      <c r="AB234" s="45"/>
      <c r="AC234" s="45"/>
      <c r="AD234" s="45"/>
    </row>
    <row r="235" spans="1:32" x14ac:dyDescent="0.25">
      <c r="A235" s="20" t="s">
        <v>673</v>
      </c>
      <c r="B235" s="18" t="s">
        <v>471</v>
      </c>
      <c r="C235" s="29" t="s">
        <v>471</v>
      </c>
      <c r="D235" s="39" t="s">
        <v>236</v>
      </c>
      <c r="E235" s="29" t="s">
        <v>33</v>
      </c>
      <c r="F235" s="29" t="s">
        <v>236</v>
      </c>
      <c r="G235" s="29" t="s">
        <v>34</v>
      </c>
      <c r="H235" s="29" t="s">
        <v>254</v>
      </c>
      <c r="I235" s="58" t="s">
        <v>494</v>
      </c>
      <c r="J235" s="21" t="s">
        <v>503</v>
      </c>
      <c r="K235" s="21" t="s">
        <v>504</v>
      </c>
      <c r="L235" s="63" t="s">
        <v>54</v>
      </c>
      <c r="M235" s="63" t="s">
        <v>54</v>
      </c>
      <c r="N235" s="29" t="s">
        <v>241</v>
      </c>
      <c r="O235" s="12">
        <v>2</v>
      </c>
      <c r="P235" s="21">
        <v>62</v>
      </c>
      <c r="Q235" s="54" t="s">
        <v>52</v>
      </c>
      <c r="R235" s="90">
        <f t="shared" si="7"/>
        <v>124</v>
      </c>
      <c r="S235" s="21"/>
      <c r="T235" s="21"/>
      <c r="U235" s="44"/>
      <c r="V235" s="45"/>
      <c r="W235" s="45"/>
      <c r="X235" s="42"/>
      <c r="Y235" s="45"/>
      <c r="Z235" s="42"/>
      <c r="AA235" s="19">
        <f t="shared" si="6"/>
        <v>124</v>
      </c>
      <c r="AB235" s="45"/>
      <c r="AC235" s="45"/>
      <c r="AD235" s="45"/>
    </row>
    <row r="236" spans="1:32" x14ac:dyDescent="0.25">
      <c r="A236" s="20" t="s">
        <v>673</v>
      </c>
      <c r="B236" s="18" t="s">
        <v>471</v>
      </c>
      <c r="C236" s="29" t="s">
        <v>471</v>
      </c>
      <c r="D236" s="39" t="s">
        <v>236</v>
      </c>
      <c r="E236" s="29" t="s">
        <v>33</v>
      </c>
      <c r="F236" s="29" t="s">
        <v>236</v>
      </c>
      <c r="G236" s="29" t="s">
        <v>34</v>
      </c>
      <c r="H236" s="29" t="s">
        <v>254</v>
      </c>
      <c r="I236" s="58" t="s">
        <v>494</v>
      </c>
      <c r="J236" s="21" t="s">
        <v>505</v>
      </c>
      <c r="K236" s="21" t="s">
        <v>506</v>
      </c>
      <c r="L236" s="63" t="s">
        <v>54</v>
      </c>
      <c r="M236" s="63" t="s">
        <v>54</v>
      </c>
      <c r="N236" s="29" t="s">
        <v>241</v>
      </c>
      <c r="O236" s="12">
        <v>4</v>
      </c>
      <c r="P236" s="21">
        <v>26.21</v>
      </c>
      <c r="Q236" s="54" t="s">
        <v>52</v>
      </c>
      <c r="R236" s="90">
        <f t="shared" si="7"/>
        <v>104.84</v>
      </c>
      <c r="S236" s="21"/>
      <c r="T236" s="21"/>
      <c r="U236" s="44"/>
      <c r="V236" s="45"/>
      <c r="W236" s="45"/>
      <c r="X236" s="42"/>
      <c r="Y236" s="45"/>
      <c r="Z236" s="42"/>
      <c r="AA236" s="19">
        <f t="shared" si="6"/>
        <v>104.84</v>
      </c>
      <c r="AB236" s="45"/>
      <c r="AC236" s="45"/>
      <c r="AD236" s="45"/>
    </row>
    <row r="237" spans="1:32" x14ac:dyDescent="0.25">
      <c r="A237" s="20" t="s">
        <v>673</v>
      </c>
      <c r="B237" s="18" t="s">
        <v>471</v>
      </c>
      <c r="C237" s="29" t="s">
        <v>471</v>
      </c>
      <c r="D237" s="39" t="s">
        <v>236</v>
      </c>
      <c r="E237" s="29" t="s">
        <v>33</v>
      </c>
      <c r="F237" s="29" t="s">
        <v>236</v>
      </c>
      <c r="G237" s="29" t="s">
        <v>34</v>
      </c>
      <c r="H237" s="29" t="s">
        <v>254</v>
      </c>
      <c r="I237" s="58" t="s">
        <v>494</v>
      </c>
      <c r="J237" s="21" t="s">
        <v>507</v>
      </c>
      <c r="K237" s="21" t="s">
        <v>508</v>
      </c>
      <c r="L237" s="63" t="s">
        <v>54</v>
      </c>
      <c r="M237" s="63" t="s">
        <v>54</v>
      </c>
      <c r="N237" s="29" t="s">
        <v>241</v>
      </c>
      <c r="O237" s="12">
        <v>4</v>
      </c>
      <c r="P237" s="21">
        <v>11.89</v>
      </c>
      <c r="Q237" s="54" t="s">
        <v>52</v>
      </c>
      <c r="R237" s="90">
        <f t="shared" si="7"/>
        <v>47.56</v>
      </c>
      <c r="S237" s="21"/>
      <c r="T237" s="21"/>
      <c r="U237" s="44"/>
      <c r="V237" s="45"/>
      <c r="W237" s="45"/>
      <c r="X237" s="42"/>
      <c r="Y237" s="45"/>
      <c r="Z237" s="42"/>
      <c r="AA237" s="19">
        <f t="shared" si="6"/>
        <v>47.56</v>
      </c>
      <c r="AB237" s="45"/>
      <c r="AC237" s="45"/>
      <c r="AD237" s="45"/>
    </row>
    <row r="238" spans="1:32" ht="27.6" x14ac:dyDescent="0.25">
      <c r="A238" s="20" t="s">
        <v>673</v>
      </c>
      <c r="B238" s="18" t="s">
        <v>471</v>
      </c>
      <c r="C238" s="29" t="s">
        <v>471</v>
      </c>
      <c r="D238" s="39" t="s">
        <v>236</v>
      </c>
      <c r="E238" s="29" t="s">
        <v>33</v>
      </c>
      <c r="F238" s="29" t="s">
        <v>236</v>
      </c>
      <c r="G238" s="29" t="s">
        <v>34</v>
      </c>
      <c r="H238" s="29" t="s">
        <v>509</v>
      </c>
      <c r="I238" s="51" t="s">
        <v>510</v>
      </c>
      <c r="J238" s="21" t="s">
        <v>511</v>
      </c>
      <c r="K238" s="21" t="s">
        <v>512</v>
      </c>
      <c r="L238" s="63" t="s">
        <v>54</v>
      </c>
      <c r="M238" s="63" t="s">
        <v>54</v>
      </c>
      <c r="N238" s="29" t="s">
        <v>241</v>
      </c>
      <c r="O238" s="12">
        <v>16</v>
      </c>
      <c r="P238" s="21">
        <v>16.14</v>
      </c>
      <c r="Q238" s="54" t="s">
        <v>52</v>
      </c>
      <c r="R238" s="90">
        <f t="shared" si="7"/>
        <v>258.24</v>
      </c>
      <c r="S238" s="21"/>
      <c r="T238" s="21"/>
      <c r="U238" s="44"/>
      <c r="V238" s="45"/>
      <c r="W238" s="45"/>
      <c r="X238" s="42"/>
      <c r="Y238" s="45"/>
      <c r="Z238" s="42"/>
      <c r="AA238" s="19">
        <f t="shared" si="6"/>
        <v>258.24</v>
      </c>
      <c r="AB238" s="45"/>
      <c r="AC238" s="45"/>
      <c r="AD238" s="45"/>
    </row>
    <row r="239" spans="1:32" ht="27.6" x14ac:dyDescent="0.25">
      <c r="A239" s="20" t="s">
        <v>673</v>
      </c>
      <c r="B239" s="18" t="s">
        <v>471</v>
      </c>
      <c r="C239" s="29" t="s">
        <v>471</v>
      </c>
      <c r="D239" s="39" t="s">
        <v>236</v>
      </c>
      <c r="E239" s="29" t="s">
        <v>33</v>
      </c>
      <c r="F239" s="29" t="s">
        <v>236</v>
      </c>
      <c r="G239" s="29" t="s">
        <v>34</v>
      </c>
      <c r="H239" s="29" t="s">
        <v>509</v>
      </c>
      <c r="I239" s="51" t="s">
        <v>510</v>
      </c>
      <c r="J239" s="21" t="s">
        <v>513</v>
      </c>
      <c r="K239" s="21" t="s">
        <v>514</v>
      </c>
      <c r="L239" s="63" t="s">
        <v>54</v>
      </c>
      <c r="M239" s="63" t="s">
        <v>54</v>
      </c>
      <c r="N239" s="29" t="s">
        <v>241</v>
      </c>
      <c r="O239" s="12">
        <v>40</v>
      </c>
      <c r="P239" s="21">
        <v>8.73</v>
      </c>
      <c r="Q239" s="54" t="s">
        <v>52</v>
      </c>
      <c r="R239" s="90">
        <f t="shared" si="7"/>
        <v>349.20000000000005</v>
      </c>
      <c r="S239" s="21"/>
      <c r="T239" s="21"/>
      <c r="U239" s="44"/>
      <c r="V239" s="45"/>
      <c r="W239" s="45"/>
      <c r="X239" s="42"/>
      <c r="Y239" s="45"/>
      <c r="Z239" s="42"/>
      <c r="AA239" s="19">
        <f t="shared" si="6"/>
        <v>349.20000000000005</v>
      </c>
      <c r="AB239" s="45"/>
      <c r="AC239" s="45"/>
      <c r="AD239" s="45"/>
    </row>
    <row r="240" spans="1:32" x14ac:dyDescent="0.25">
      <c r="A240" s="20" t="s">
        <v>673</v>
      </c>
      <c r="B240" s="18" t="s">
        <v>471</v>
      </c>
      <c r="C240" s="29" t="s">
        <v>471</v>
      </c>
      <c r="D240" s="39" t="s">
        <v>236</v>
      </c>
      <c r="E240" s="29" t="s">
        <v>33</v>
      </c>
      <c r="F240" s="29" t="s">
        <v>236</v>
      </c>
      <c r="G240" s="29" t="s">
        <v>34</v>
      </c>
      <c r="H240" s="29" t="s">
        <v>515</v>
      </c>
      <c r="I240" s="58" t="s">
        <v>516</v>
      </c>
      <c r="J240" s="21" t="s">
        <v>517</v>
      </c>
      <c r="K240" s="21" t="s">
        <v>518</v>
      </c>
      <c r="L240" s="63" t="s">
        <v>54</v>
      </c>
      <c r="M240" s="63" t="s">
        <v>54</v>
      </c>
      <c r="N240" s="29" t="s">
        <v>241</v>
      </c>
      <c r="O240" s="12">
        <v>1</v>
      </c>
      <c r="P240" s="21">
        <v>37.47</v>
      </c>
      <c r="Q240" s="54" t="s">
        <v>52</v>
      </c>
      <c r="R240" s="90">
        <f t="shared" si="7"/>
        <v>37.47</v>
      </c>
      <c r="S240" s="21"/>
      <c r="T240" s="21"/>
      <c r="U240" s="44"/>
      <c r="V240" s="45"/>
      <c r="W240" s="45"/>
      <c r="X240" s="42"/>
      <c r="Y240" s="45"/>
      <c r="Z240" s="42"/>
      <c r="AA240" s="19">
        <f t="shared" si="6"/>
        <v>37.47</v>
      </c>
      <c r="AB240" s="45"/>
      <c r="AC240" s="45"/>
      <c r="AD240" s="45"/>
    </row>
    <row r="241" spans="1:31" x14ac:dyDescent="0.25">
      <c r="A241" s="20" t="s">
        <v>673</v>
      </c>
      <c r="B241" s="18" t="s">
        <v>471</v>
      </c>
      <c r="C241" s="29" t="s">
        <v>471</v>
      </c>
      <c r="D241" s="39" t="s">
        <v>236</v>
      </c>
      <c r="E241" s="29" t="s">
        <v>33</v>
      </c>
      <c r="F241" s="29" t="s">
        <v>236</v>
      </c>
      <c r="G241" s="29" t="s">
        <v>34</v>
      </c>
      <c r="H241" s="29" t="s">
        <v>515</v>
      </c>
      <c r="I241" s="58" t="s">
        <v>516</v>
      </c>
      <c r="J241" s="21" t="s">
        <v>519</v>
      </c>
      <c r="K241" s="21" t="s">
        <v>520</v>
      </c>
      <c r="L241" s="63" t="s">
        <v>54</v>
      </c>
      <c r="M241" s="63" t="s">
        <v>54</v>
      </c>
      <c r="N241" s="29" t="s">
        <v>241</v>
      </c>
      <c r="O241" s="12">
        <v>40</v>
      </c>
      <c r="P241" s="21">
        <v>0.38</v>
      </c>
      <c r="Q241" s="54" t="s">
        <v>52</v>
      </c>
      <c r="R241" s="90">
        <f t="shared" si="7"/>
        <v>15.2</v>
      </c>
      <c r="S241" s="21"/>
      <c r="T241" s="21"/>
      <c r="U241" s="44"/>
      <c r="V241" s="45"/>
      <c r="W241" s="45"/>
      <c r="X241" s="42"/>
      <c r="Y241" s="45"/>
      <c r="Z241" s="42"/>
      <c r="AA241" s="19">
        <f t="shared" si="6"/>
        <v>15.2</v>
      </c>
      <c r="AB241" s="45"/>
      <c r="AC241" s="45"/>
      <c r="AD241" s="45"/>
    </row>
    <row r="242" spans="1:31" x14ac:dyDescent="0.25">
      <c r="A242" s="20" t="s">
        <v>673</v>
      </c>
      <c r="B242" s="18" t="s">
        <v>471</v>
      </c>
      <c r="C242" s="29" t="s">
        <v>471</v>
      </c>
      <c r="D242" s="39" t="s">
        <v>236</v>
      </c>
      <c r="E242" s="29" t="s">
        <v>33</v>
      </c>
      <c r="F242" s="29" t="s">
        <v>236</v>
      </c>
      <c r="G242" s="29" t="s">
        <v>34</v>
      </c>
      <c r="H242" s="29" t="s">
        <v>515</v>
      </c>
      <c r="I242" s="58" t="s">
        <v>516</v>
      </c>
      <c r="J242" s="21" t="s">
        <v>521</v>
      </c>
      <c r="K242" s="21" t="s">
        <v>522</v>
      </c>
      <c r="L242" s="63" t="s">
        <v>54</v>
      </c>
      <c r="M242" s="63" t="s">
        <v>54</v>
      </c>
      <c r="N242" s="29" t="s">
        <v>241</v>
      </c>
      <c r="O242" s="12">
        <v>1</v>
      </c>
      <c r="P242" s="21">
        <v>191.34</v>
      </c>
      <c r="Q242" s="54" t="s">
        <v>52</v>
      </c>
      <c r="R242" s="90">
        <f t="shared" si="7"/>
        <v>191.34</v>
      </c>
      <c r="S242" s="21"/>
      <c r="T242" s="21"/>
      <c r="U242" s="44"/>
      <c r="V242" s="45"/>
      <c r="W242" s="45"/>
      <c r="X242" s="42"/>
      <c r="Y242" s="45"/>
      <c r="Z242" s="42"/>
      <c r="AA242" s="19">
        <f t="shared" si="6"/>
        <v>191.34</v>
      </c>
      <c r="AB242" s="45"/>
      <c r="AC242" s="45"/>
      <c r="AD242" s="45"/>
    </row>
    <row r="243" spans="1:31" x14ac:dyDescent="0.25">
      <c r="A243" s="20" t="s">
        <v>673</v>
      </c>
      <c r="B243" s="18" t="s">
        <v>471</v>
      </c>
      <c r="C243" s="29" t="s">
        <v>471</v>
      </c>
      <c r="D243" s="39" t="s">
        <v>236</v>
      </c>
      <c r="E243" s="29" t="s">
        <v>33</v>
      </c>
      <c r="F243" s="29" t="s">
        <v>236</v>
      </c>
      <c r="G243" s="29" t="s">
        <v>34</v>
      </c>
      <c r="H243" s="29" t="s">
        <v>515</v>
      </c>
      <c r="I243" s="58" t="s">
        <v>516</v>
      </c>
      <c r="J243" s="21" t="s">
        <v>523</v>
      </c>
      <c r="K243" s="21" t="s">
        <v>524</v>
      </c>
      <c r="L243" s="63" t="s">
        <v>54</v>
      </c>
      <c r="M243" s="63" t="s">
        <v>54</v>
      </c>
      <c r="N243" s="29" t="s">
        <v>241</v>
      </c>
      <c r="O243" s="12">
        <v>40</v>
      </c>
      <c r="P243" s="21">
        <v>1.22</v>
      </c>
      <c r="Q243" s="54" t="s">
        <v>52</v>
      </c>
      <c r="R243" s="90">
        <f t="shared" si="7"/>
        <v>48.8</v>
      </c>
      <c r="S243" s="21"/>
      <c r="T243" s="21"/>
      <c r="U243" s="44"/>
      <c r="V243" s="45"/>
      <c r="W243" s="45"/>
      <c r="X243" s="42"/>
      <c r="Y243" s="45"/>
      <c r="Z243" s="42"/>
      <c r="AA243" s="19">
        <f t="shared" si="6"/>
        <v>48.8</v>
      </c>
      <c r="AB243" s="45"/>
      <c r="AC243" s="45"/>
      <c r="AD243" s="45"/>
    </row>
    <row r="244" spans="1:31" x14ac:dyDescent="0.25">
      <c r="A244" s="20" t="s">
        <v>673</v>
      </c>
      <c r="B244" s="18" t="s">
        <v>471</v>
      </c>
      <c r="C244" s="29" t="s">
        <v>471</v>
      </c>
      <c r="D244" s="39" t="s">
        <v>236</v>
      </c>
      <c r="E244" s="29" t="s">
        <v>33</v>
      </c>
      <c r="F244" s="29" t="s">
        <v>236</v>
      </c>
      <c r="G244" s="29" t="s">
        <v>34</v>
      </c>
      <c r="H244" s="29" t="s">
        <v>515</v>
      </c>
      <c r="I244" s="58" t="s">
        <v>516</v>
      </c>
      <c r="J244" s="21" t="s">
        <v>525</v>
      </c>
      <c r="K244" s="21" t="s">
        <v>526</v>
      </c>
      <c r="L244" s="63" t="s">
        <v>54</v>
      </c>
      <c r="M244" s="63" t="s">
        <v>54</v>
      </c>
      <c r="N244" s="29" t="s">
        <v>241</v>
      </c>
      <c r="O244" s="12">
        <v>10</v>
      </c>
      <c r="P244" s="21">
        <v>167.38</v>
      </c>
      <c r="Q244" s="54" t="s">
        <v>52</v>
      </c>
      <c r="R244" s="90">
        <f t="shared" si="7"/>
        <v>1673.8</v>
      </c>
      <c r="S244" s="21"/>
      <c r="T244" s="21"/>
      <c r="U244" s="44"/>
      <c r="V244" s="45"/>
      <c r="W244" s="45"/>
      <c r="X244" s="42"/>
      <c r="Y244" s="45"/>
      <c r="Z244" s="42"/>
      <c r="AA244" s="19">
        <f t="shared" si="6"/>
        <v>1673.8</v>
      </c>
      <c r="AB244" s="45"/>
      <c r="AC244" s="45"/>
      <c r="AD244" s="45"/>
    </row>
    <row r="245" spans="1:31" x14ac:dyDescent="0.25">
      <c r="A245" s="20" t="s">
        <v>673</v>
      </c>
      <c r="B245" s="18" t="s">
        <v>471</v>
      </c>
      <c r="C245" s="29" t="s">
        <v>471</v>
      </c>
      <c r="D245" s="39" t="s">
        <v>236</v>
      </c>
      <c r="E245" s="29" t="s">
        <v>33</v>
      </c>
      <c r="F245" s="29" t="s">
        <v>236</v>
      </c>
      <c r="G245" s="29" t="s">
        <v>34</v>
      </c>
      <c r="H245" s="8">
        <v>21101</v>
      </c>
      <c r="I245" s="39" t="s">
        <v>527</v>
      </c>
      <c r="J245" s="1" t="s">
        <v>528</v>
      </c>
      <c r="K245" s="46" t="s">
        <v>529</v>
      </c>
      <c r="L245" s="63" t="s">
        <v>54</v>
      </c>
      <c r="M245" s="63" t="s">
        <v>54</v>
      </c>
      <c r="N245" s="29" t="s">
        <v>241</v>
      </c>
      <c r="O245" s="12">
        <v>18</v>
      </c>
      <c r="P245" s="21">
        <v>24.998899999999999</v>
      </c>
      <c r="Q245" s="54" t="s">
        <v>52</v>
      </c>
      <c r="R245" s="90">
        <f t="shared" si="7"/>
        <v>449.98019999999997</v>
      </c>
      <c r="S245" s="21"/>
      <c r="T245" s="21"/>
      <c r="U245" s="45"/>
      <c r="V245" s="45"/>
      <c r="W245" s="45"/>
      <c r="X245" s="42"/>
      <c r="Y245" s="45"/>
      <c r="Z245" s="42"/>
      <c r="AA245" s="19">
        <f t="shared" si="6"/>
        <v>449.98019999999997</v>
      </c>
      <c r="AB245" s="45"/>
      <c r="AC245" s="45"/>
      <c r="AD245" s="45"/>
    </row>
    <row r="246" spans="1:31" x14ac:dyDescent="0.25">
      <c r="A246" s="20" t="s">
        <v>673</v>
      </c>
      <c r="B246" s="18" t="s">
        <v>471</v>
      </c>
      <c r="C246" s="29" t="s">
        <v>471</v>
      </c>
      <c r="D246" s="39" t="s">
        <v>236</v>
      </c>
      <c r="E246" s="29" t="s">
        <v>33</v>
      </c>
      <c r="F246" s="29" t="s">
        <v>236</v>
      </c>
      <c r="G246" s="29" t="s">
        <v>34</v>
      </c>
      <c r="H246" s="29" t="s">
        <v>530</v>
      </c>
      <c r="I246" s="58" t="s">
        <v>531</v>
      </c>
      <c r="J246" s="21" t="s">
        <v>532</v>
      </c>
      <c r="K246" s="21" t="s">
        <v>533</v>
      </c>
      <c r="L246" s="63" t="s">
        <v>54</v>
      </c>
      <c r="M246" s="63" t="s">
        <v>54</v>
      </c>
      <c r="N246" s="29" t="s">
        <v>241</v>
      </c>
      <c r="O246" s="12">
        <v>4</v>
      </c>
      <c r="P246" s="21">
        <v>2290</v>
      </c>
      <c r="Q246" s="54" t="s">
        <v>52</v>
      </c>
      <c r="R246" s="90">
        <f t="shared" si="7"/>
        <v>9160</v>
      </c>
      <c r="S246" s="39"/>
      <c r="T246" s="21"/>
      <c r="U246" s="45"/>
      <c r="V246" s="45"/>
      <c r="W246" s="45"/>
      <c r="X246" s="42"/>
      <c r="Y246" s="45"/>
      <c r="Z246" s="42"/>
      <c r="AA246" s="19">
        <f t="shared" si="6"/>
        <v>9160</v>
      </c>
      <c r="AB246" s="45"/>
      <c r="AC246" s="45"/>
      <c r="AD246" s="45"/>
    </row>
    <row r="247" spans="1:31" ht="41.4" x14ac:dyDescent="0.25">
      <c r="A247" s="20" t="s">
        <v>673</v>
      </c>
      <c r="B247" s="18" t="s">
        <v>471</v>
      </c>
      <c r="C247" s="29" t="s">
        <v>471</v>
      </c>
      <c r="D247" s="39" t="s">
        <v>236</v>
      </c>
      <c r="E247" s="29" t="s">
        <v>33</v>
      </c>
      <c r="F247" s="29" t="s">
        <v>236</v>
      </c>
      <c r="G247" s="29" t="s">
        <v>34</v>
      </c>
      <c r="H247" s="29" t="s">
        <v>341</v>
      </c>
      <c r="I247" s="51" t="s">
        <v>534</v>
      </c>
      <c r="J247" s="21"/>
      <c r="K247" s="21" t="s">
        <v>535</v>
      </c>
      <c r="L247" s="63" t="s">
        <v>54</v>
      </c>
      <c r="M247" s="63" t="s">
        <v>54</v>
      </c>
      <c r="N247" s="12" t="s">
        <v>474</v>
      </c>
      <c r="O247" s="12">
        <v>1</v>
      </c>
      <c r="P247" s="21">
        <v>650</v>
      </c>
      <c r="Q247" s="54" t="s">
        <v>52</v>
      </c>
      <c r="R247" s="90">
        <f t="shared" si="7"/>
        <v>650</v>
      </c>
      <c r="S247" s="48"/>
      <c r="T247" s="21"/>
      <c r="U247" s="45"/>
      <c r="V247" s="45"/>
      <c r="W247" s="45"/>
      <c r="X247" s="42"/>
      <c r="Y247" s="45"/>
      <c r="Z247" s="42"/>
      <c r="AA247" s="19">
        <f t="shared" si="6"/>
        <v>650</v>
      </c>
      <c r="AB247" s="45"/>
      <c r="AC247" s="45"/>
      <c r="AD247" s="45"/>
    </row>
    <row r="248" spans="1:31" s="61" customFormat="1" x14ac:dyDescent="0.3">
      <c r="A248" s="20" t="s">
        <v>673</v>
      </c>
      <c r="B248" s="18" t="s">
        <v>536</v>
      </c>
      <c r="C248" s="69" t="s">
        <v>536</v>
      </c>
      <c r="D248" s="69" t="s">
        <v>236</v>
      </c>
      <c r="E248" s="70" t="s">
        <v>33</v>
      </c>
      <c r="F248" s="71" t="s">
        <v>236</v>
      </c>
      <c r="G248" s="70" t="s">
        <v>34</v>
      </c>
      <c r="H248" s="72" t="s">
        <v>237</v>
      </c>
      <c r="I248" s="58" t="s">
        <v>60</v>
      </c>
      <c r="J248" s="73" t="s">
        <v>179</v>
      </c>
      <c r="K248" s="74" t="s">
        <v>114</v>
      </c>
      <c r="L248" s="54" t="s">
        <v>537</v>
      </c>
      <c r="M248" s="54" t="s">
        <v>537</v>
      </c>
      <c r="N248" s="75" t="s">
        <v>84</v>
      </c>
      <c r="O248" s="76">
        <v>2</v>
      </c>
      <c r="P248" s="76">
        <v>95</v>
      </c>
      <c r="Q248" s="77" t="s">
        <v>359</v>
      </c>
      <c r="R248" s="90">
        <f t="shared" si="7"/>
        <v>190</v>
      </c>
      <c r="S248" s="78">
        <v>0</v>
      </c>
      <c r="T248" s="78">
        <v>0</v>
      </c>
      <c r="U248" s="78">
        <v>0</v>
      </c>
      <c r="V248" s="78">
        <v>0</v>
      </c>
      <c r="W248" s="78">
        <v>0</v>
      </c>
      <c r="X248" s="78">
        <v>0</v>
      </c>
      <c r="Y248" s="78">
        <v>0</v>
      </c>
      <c r="Z248" s="78">
        <v>0</v>
      </c>
      <c r="AA248" s="19">
        <f>R248</f>
        <v>190</v>
      </c>
      <c r="AB248" s="78">
        <v>0</v>
      </c>
      <c r="AC248" s="78">
        <v>0</v>
      </c>
      <c r="AD248" s="78">
        <v>0</v>
      </c>
      <c r="AE248" s="79"/>
    </row>
    <row r="249" spans="1:31" s="61" customFormat="1" x14ac:dyDescent="0.3">
      <c r="A249" s="20" t="s">
        <v>673</v>
      </c>
      <c r="B249" s="18" t="s">
        <v>536</v>
      </c>
      <c r="C249" s="69" t="s">
        <v>536</v>
      </c>
      <c r="D249" s="69" t="s">
        <v>236</v>
      </c>
      <c r="E249" s="70" t="s">
        <v>33</v>
      </c>
      <c r="F249" s="71" t="s">
        <v>236</v>
      </c>
      <c r="G249" s="70" t="s">
        <v>34</v>
      </c>
      <c r="H249" s="72" t="s">
        <v>237</v>
      </c>
      <c r="I249" s="58" t="s">
        <v>60</v>
      </c>
      <c r="J249" s="73" t="s">
        <v>104</v>
      </c>
      <c r="K249" s="74" t="s">
        <v>105</v>
      </c>
      <c r="L249" s="54" t="s">
        <v>537</v>
      </c>
      <c r="M249" s="54" t="s">
        <v>537</v>
      </c>
      <c r="N249" s="75" t="s">
        <v>36</v>
      </c>
      <c r="O249" s="76">
        <v>3</v>
      </c>
      <c r="P249" s="76">
        <v>17</v>
      </c>
      <c r="Q249" s="77" t="s">
        <v>359</v>
      </c>
      <c r="R249" s="90">
        <f t="shared" si="7"/>
        <v>51</v>
      </c>
      <c r="S249" s="78">
        <v>0</v>
      </c>
      <c r="T249" s="78">
        <v>0</v>
      </c>
      <c r="U249" s="78">
        <v>0</v>
      </c>
      <c r="V249" s="78">
        <v>0</v>
      </c>
      <c r="W249" s="78">
        <v>0</v>
      </c>
      <c r="X249" s="78">
        <v>0</v>
      </c>
      <c r="Y249" s="78">
        <v>0</v>
      </c>
      <c r="Z249" s="78">
        <v>0</v>
      </c>
      <c r="AA249" s="19">
        <f t="shared" ref="AA249:AA320" si="8">R249</f>
        <v>51</v>
      </c>
      <c r="AB249" s="78">
        <v>0</v>
      </c>
      <c r="AC249" s="78">
        <v>0</v>
      </c>
      <c r="AD249" s="78">
        <v>0</v>
      </c>
      <c r="AE249" s="79"/>
    </row>
    <row r="250" spans="1:31" s="61" customFormat="1" x14ac:dyDescent="0.3">
      <c r="A250" s="20" t="s">
        <v>673</v>
      </c>
      <c r="B250" s="18" t="s">
        <v>536</v>
      </c>
      <c r="C250" s="69" t="s">
        <v>536</v>
      </c>
      <c r="D250" s="69" t="s">
        <v>236</v>
      </c>
      <c r="E250" s="70" t="s">
        <v>33</v>
      </c>
      <c r="F250" s="71" t="s">
        <v>236</v>
      </c>
      <c r="G250" s="70" t="s">
        <v>34</v>
      </c>
      <c r="H250" s="72" t="s">
        <v>237</v>
      </c>
      <c r="I250" s="58" t="s">
        <v>60</v>
      </c>
      <c r="J250" s="73" t="s">
        <v>538</v>
      </c>
      <c r="K250" s="74" t="s">
        <v>539</v>
      </c>
      <c r="L250" s="54" t="s">
        <v>537</v>
      </c>
      <c r="M250" s="54" t="s">
        <v>537</v>
      </c>
      <c r="N250" s="75" t="s">
        <v>98</v>
      </c>
      <c r="O250" s="76">
        <v>3</v>
      </c>
      <c r="P250" s="76">
        <v>48</v>
      </c>
      <c r="Q250" s="77" t="s">
        <v>359</v>
      </c>
      <c r="R250" s="90">
        <f t="shared" si="7"/>
        <v>144</v>
      </c>
      <c r="S250" s="78">
        <v>0</v>
      </c>
      <c r="T250" s="78">
        <v>0</v>
      </c>
      <c r="U250" s="78">
        <v>0</v>
      </c>
      <c r="V250" s="78">
        <v>0</v>
      </c>
      <c r="W250" s="78">
        <v>0</v>
      </c>
      <c r="X250" s="78">
        <v>0</v>
      </c>
      <c r="Y250" s="78">
        <v>0</v>
      </c>
      <c r="Z250" s="78">
        <v>0</v>
      </c>
      <c r="AA250" s="19">
        <f t="shared" si="8"/>
        <v>144</v>
      </c>
      <c r="AB250" s="78">
        <v>0</v>
      </c>
      <c r="AC250" s="78">
        <v>0</v>
      </c>
      <c r="AD250" s="78">
        <v>0</v>
      </c>
      <c r="AE250" s="79"/>
    </row>
    <row r="251" spans="1:31" s="61" customFormat="1" x14ac:dyDescent="0.3">
      <c r="A251" s="20" t="s">
        <v>673</v>
      </c>
      <c r="B251" s="18" t="s">
        <v>536</v>
      </c>
      <c r="C251" s="69" t="s">
        <v>536</v>
      </c>
      <c r="D251" s="69" t="s">
        <v>236</v>
      </c>
      <c r="E251" s="70" t="s">
        <v>33</v>
      </c>
      <c r="F251" s="71" t="s">
        <v>236</v>
      </c>
      <c r="G251" s="70" t="s">
        <v>34</v>
      </c>
      <c r="H251" s="72" t="s">
        <v>237</v>
      </c>
      <c r="I251" s="58" t="s">
        <v>60</v>
      </c>
      <c r="J251" s="73" t="s">
        <v>540</v>
      </c>
      <c r="K251" s="74" t="s">
        <v>541</v>
      </c>
      <c r="L251" s="54" t="s">
        <v>537</v>
      </c>
      <c r="M251" s="54" t="s">
        <v>537</v>
      </c>
      <c r="N251" s="75" t="s">
        <v>36</v>
      </c>
      <c r="O251" s="76">
        <v>1</v>
      </c>
      <c r="P251" s="76">
        <v>750</v>
      </c>
      <c r="Q251" s="77" t="s">
        <v>359</v>
      </c>
      <c r="R251" s="90">
        <f t="shared" si="7"/>
        <v>750</v>
      </c>
      <c r="S251" s="78">
        <v>0</v>
      </c>
      <c r="T251" s="78">
        <v>0</v>
      </c>
      <c r="U251" s="78">
        <v>0</v>
      </c>
      <c r="V251" s="78">
        <v>0</v>
      </c>
      <c r="W251" s="78">
        <v>0</v>
      </c>
      <c r="X251" s="78">
        <v>0</v>
      </c>
      <c r="Y251" s="78">
        <v>0</v>
      </c>
      <c r="Z251" s="78">
        <v>0</v>
      </c>
      <c r="AA251" s="19">
        <f t="shared" si="8"/>
        <v>750</v>
      </c>
      <c r="AB251" s="78">
        <v>0</v>
      </c>
      <c r="AC251" s="78">
        <v>0</v>
      </c>
      <c r="AD251" s="78">
        <v>0</v>
      </c>
      <c r="AE251" s="79"/>
    </row>
    <row r="252" spans="1:31" s="61" customFormat="1" x14ac:dyDescent="0.3">
      <c r="A252" s="20" t="s">
        <v>673</v>
      </c>
      <c r="B252" s="18" t="s">
        <v>536</v>
      </c>
      <c r="C252" s="69" t="s">
        <v>536</v>
      </c>
      <c r="D252" s="69" t="s">
        <v>236</v>
      </c>
      <c r="E252" s="70" t="s">
        <v>33</v>
      </c>
      <c r="F252" s="71" t="s">
        <v>236</v>
      </c>
      <c r="G252" s="70" t="s">
        <v>34</v>
      </c>
      <c r="H252" s="72" t="s">
        <v>408</v>
      </c>
      <c r="I252" s="58" t="s">
        <v>542</v>
      </c>
      <c r="J252" s="73" t="s">
        <v>543</v>
      </c>
      <c r="K252" s="74" t="s">
        <v>544</v>
      </c>
      <c r="L252" s="54" t="s">
        <v>537</v>
      </c>
      <c r="M252" s="54" t="s">
        <v>537</v>
      </c>
      <c r="N252" s="75" t="s">
        <v>35</v>
      </c>
      <c r="O252" s="76">
        <v>2</v>
      </c>
      <c r="P252" s="76">
        <v>51</v>
      </c>
      <c r="Q252" s="77" t="s">
        <v>359</v>
      </c>
      <c r="R252" s="90">
        <f t="shared" si="7"/>
        <v>102</v>
      </c>
      <c r="S252" s="78">
        <v>0</v>
      </c>
      <c r="T252" s="78">
        <v>0</v>
      </c>
      <c r="U252" s="78">
        <v>0</v>
      </c>
      <c r="V252" s="78">
        <v>0</v>
      </c>
      <c r="W252" s="78">
        <v>0</v>
      </c>
      <c r="X252" s="78">
        <v>0</v>
      </c>
      <c r="Y252" s="78">
        <v>0</v>
      </c>
      <c r="Z252" s="78">
        <v>0</v>
      </c>
      <c r="AA252" s="19">
        <f t="shared" si="8"/>
        <v>102</v>
      </c>
      <c r="AB252" s="78">
        <v>0</v>
      </c>
      <c r="AC252" s="78">
        <v>0</v>
      </c>
      <c r="AD252" s="78">
        <v>0</v>
      </c>
      <c r="AE252" s="79"/>
    </row>
    <row r="253" spans="1:31" s="61" customFormat="1" x14ac:dyDescent="0.3">
      <c r="A253" s="20" t="s">
        <v>673</v>
      </c>
      <c r="B253" s="18" t="s">
        <v>536</v>
      </c>
      <c r="C253" s="69" t="s">
        <v>536</v>
      </c>
      <c r="D253" s="69" t="s">
        <v>236</v>
      </c>
      <c r="E253" s="70" t="s">
        <v>33</v>
      </c>
      <c r="F253" s="71" t="s">
        <v>236</v>
      </c>
      <c r="G253" s="70" t="s">
        <v>34</v>
      </c>
      <c r="H253" s="72" t="s">
        <v>408</v>
      </c>
      <c r="I253" s="58" t="s">
        <v>542</v>
      </c>
      <c r="J253" s="73" t="s">
        <v>545</v>
      </c>
      <c r="K253" s="74" t="s">
        <v>546</v>
      </c>
      <c r="L253" s="54" t="s">
        <v>537</v>
      </c>
      <c r="M253" s="54" t="s">
        <v>537</v>
      </c>
      <c r="N253" s="75" t="s">
        <v>35</v>
      </c>
      <c r="O253" s="76">
        <v>2</v>
      </c>
      <c r="P253" s="76">
        <v>26</v>
      </c>
      <c r="Q253" s="77" t="s">
        <v>359</v>
      </c>
      <c r="R253" s="90">
        <f t="shared" si="7"/>
        <v>52</v>
      </c>
      <c r="S253" s="78">
        <v>0</v>
      </c>
      <c r="T253" s="78">
        <v>0</v>
      </c>
      <c r="U253" s="78">
        <v>0</v>
      </c>
      <c r="V253" s="78">
        <v>0</v>
      </c>
      <c r="W253" s="78">
        <v>0</v>
      </c>
      <c r="X253" s="78">
        <v>0</v>
      </c>
      <c r="Y253" s="78">
        <v>0</v>
      </c>
      <c r="Z253" s="78">
        <v>0</v>
      </c>
      <c r="AA253" s="19">
        <f t="shared" si="8"/>
        <v>52</v>
      </c>
      <c r="AB253" s="78">
        <v>0</v>
      </c>
      <c r="AC253" s="78">
        <v>0</v>
      </c>
      <c r="AD253" s="78">
        <v>0</v>
      </c>
      <c r="AE253" s="79"/>
    </row>
    <row r="254" spans="1:31" s="61" customFormat="1" x14ac:dyDescent="0.3">
      <c r="A254" s="20" t="s">
        <v>673</v>
      </c>
      <c r="B254" s="18" t="s">
        <v>536</v>
      </c>
      <c r="C254" s="69" t="s">
        <v>536</v>
      </c>
      <c r="D254" s="69" t="s">
        <v>236</v>
      </c>
      <c r="E254" s="70" t="s">
        <v>33</v>
      </c>
      <c r="F254" s="71" t="s">
        <v>236</v>
      </c>
      <c r="G254" s="70" t="s">
        <v>34</v>
      </c>
      <c r="H254" s="72" t="s">
        <v>408</v>
      </c>
      <c r="I254" s="58" t="s">
        <v>542</v>
      </c>
      <c r="J254" s="73" t="s">
        <v>547</v>
      </c>
      <c r="K254" s="74" t="s">
        <v>548</v>
      </c>
      <c r="L254" s="54" t="s">
        <v>537</v>
      </c>
      <c r="M254" s="54" t="s">
        <v>537</v>
      </c>
      <c r="N254" s="75" t="s">
        <v>36</v>
      </c>
      <c r="O254" s="76">
        <v>1</v>
      </c>
      <c r="P254" s="76">
        <v>383</v>
      </c>
      <c r="Q254" s="77" t="s">
        <v>359</v>
      </c>
      <c r="R254" s="90">
        <f t="shared" si="7"/>
        <v>383</v>
      </c>
      <c r="S254" s="78">
        <v>0</v>
      </c>
      <c r="T254" s="78">
        <v>0</v>
      </c>
      <c r="U254" s="78">
        <v>0</v>
      </c>
      <c r="V254" s="78">
        <v>0</v>
      </c>
      <c r="W254" s="78">
        <v>0</v>
      </c>
      <c r="X254" s="78">
        <v>0</v>
      </c>
      <c r="Y254" s="78">
        <v>0</v>
      </c>
      <c r="Z254" s="78">
        <v>0</v>
      </c>
      <c r="AA254" s="19">
        <f t="shared" si="8"/>
        <v>383</v>
      </c>
      <c r="AB254" s="78">
        <v>0</v>
      </c>
      <c r="AC254" s="78">
        <v>0</v>
      </c>
      <c r="AD254" s="78">
        <v>0</v>
      </c>
      <c r="AE254" s="79"/>
    </row>
    <row r="255" spans="1:31" s="61" customFormat="1" x14ac:dyDescent="0.3">
      <c r="A255" s="20" t="s">
        <v>673</v>
      </c>
      <c r="B255" s="18" t="s">
        <v>536</v>
      </c>
      <c r="C255" s="69" t="s">
        <v>536</v>
      </c>
      <c r="D255" s="69" t="s">
        <v>236</v>
      </c>
      <c r="E255" s="70" t="s">
        <v>33</v>
      </c>
      <c r="F255" s="71" t="s">
        <v>236</v>
      </c>
      <c r="G255" s="70" t="s">
        <v>34</v>
      </c>
      <c r="H255" s="72" t="s">
        <v>408</v>
      </c>
      <c r="I255" s="58" t="s">
        <v>542</v>
      </c>
      <c r="J255" s="73" t="s">
        <v>549</v>
      </c>
      <c r="K255" s="74" t="s">
        <v>550</v>
      </c>
      <c r="L255" s="54" t="s">
        <v>537</v>
      </c>
      <c r="M255" s="54" t="s">
        <v>537</v>
      </c>
      <c r="N255" s="75" t="s">
        <v>35</v>
      </c>
      <c r="O255" s="76">
        <v>5</v>
      </c>
      <c r="P255" s="76">
        <v>83</v>
      </c>
      <c r="Q255" s="77" t="s">
        <v>359</v>
      </c>
      <c r="R255" s="90">
        <f t="shared" si="7"/>
        <v>415</v>
      </c>
      <c r="S255" s="78">
        <v>0</v>
      </c>
      <c r="T255" s="78">
        <v>0</v>
      </c>
      <c r="U255" s="78">
        <v>0</v>
      </c>
      <c r="V255" s="78">
        <v>0</v>
      </c>
      <c r="W255" s="78">
        <v>0</v>
      </c>
      <c r="X255" s="78">
        <v>0</v>
      </c>
      <c r="Y255" s="78">
        <v>0</v>
      </c>
      <c r="Z255" s="78">
        <v>0</v>
      </c>
      <c r="AA255" s="19">
        <f t="shared" si="8"/>
        <v>415</v>
      </c>
      <c r="AB255" s="78">
        <v>0</v>
      </c>
      <c r="AC255" s="78">
        <v>0</v>
      </c>
      <c r="AD255" s="78">
        <v>0</v>
      </c>
      <c r="AE255" s="79"/>
    </row>
    <row r="256" spans="1:31" s="61" customFormat="1" x14ac:dyDescent="0.3">
      <c r="A256" s="20" t="s">
        <v>673</v>
      </c>
      <c r="B256" s="18" t="s">
        <v>536</v>
      </c>
      <c r="C256" s="69" t="s">
        <v>536</v>
      </c>
      <c r="D256" s="69" t="s">
        <v>236</v>
      </c>
      <c r="E256" s="70" t="s">
        <v>33</v>
      </c>
      <c r="F256" s="71" t="s">
        <v>236</v>
      </c>
      <c r="G256" s="70" t="s">
        <v>34</v>
      </c>
      <c r="H256" s="72" t="s">
        <v>408</v>
      </c>
      <c r="I256" s="58" t="s">
        <v>542</v>
      </c>
      <c r="J256" s="73" t="s">
        <v>551</v>
      </c>
      <c r="K256" s="74" t="s">
        <v>552</v>
      </c>
      <c r="L256" s="54" t="s">
        <v>537</v>
      </c>
      <c r="M256" s="54" t="s">
        <v>537</v>
      </c>
      <c r="N256" s="75" t="s">
        <v>553</v>
      </c>
      <c r="O256" s="76">
        <v>2</v>
      </c>
      <c r="P256" s="76">
        <v>22</v>
      </c>
      <c r="Q256" s="77" t="s">
        <v>359</v>
      </c>
      <c r="R256" s="90">
        <f t="shared" si="7"/>
        <v>44</v>
      </c>
      <c r="S256" s="78">
        <v>0</v>
      </c>
      <c r="T256" s="78">
        <v>0</v>
      </c>
      <c r="U256" s="78">
        <v>0</v>
      </c>
      <c r="V256" s="78">
        <v>0</v>
      </c>
      <c r="W256" s="78">
        <v>0</v>
      </c>
      <c r="X256" s="78">
        <v>0</v>
      </c>
      <c r="Y256" s="78">
        <v>0</v>
      </c>
      <c r="Z256" s="78">
        <v>0</v>
      </c>
      <c r="AA256" s="19">
        <f t="shared" si="8"/>
        <v>44</v>
      </c>
      <c r="AB256" s="78">
        <v>0</v>
      </c>
      <c r="AC256" s="78">
        <v>0</v>
      </c>
      <c r="AD256" s="78">
        <v>0</v>
      </c>
      <c r="AE256" s="79"/>
    </row>
    <row r="257" spans="1:31" s="61" customFormat="1" x14ac:dyDescent="0.3">
      <c r="A257" s="20" t="s">
        <v>673</v>
      </c>
      <c r="B257" s="18" t="s">
        <v>536</v>
      </c>
      <c r="C257" s="69" t="s">
        <v>536</v>
      </c>
      <c r="D257" s="69" t="s">
        <v>236</v>
      </c>
      <c r="E257" s="70" t="s">
        <v>33</v>
      </c>
      <c r="F257" s="71" t="s">
        <v>236</v>
      </c>
      <c r="G257" s="70" t="s">
        <v>34</v>
      </c>
      <c r="H257" s="72" t="s">
        <v>408</v>
      </c>
      <c r="I257" s="58" t="s">
        <v>542</v>
      </c>
      <c r="J257" s="80" t="s">
        <v>554</v>
      </c>
      <c r="K257" s="62" t="s">
        <v>555</v>
      </c>
      <c r="L257" s="54" t="s">
        <v>537</v>
      </c>
      <c r="M257" s="54" t="s">
        <v>537</v>
      </c>
      <c r="N257" s="81" t="s">
        <v>247</v>
      </c>
      <c r="O257" s="54">
        <v>4</v>
      </c>
      <c r="P257" s="54">
        <v>53</v>
      </c>
      <c r="Q257" s="77" t="s">
        <v>359</v>
      </c>
      <c r="R257" s="90">
        <f t="shared" si="7"/>
        <v>212</v>
      </c>
      <c r="S257" s="78">
        <v>0</v>
      </c>
      <c r="T257" s="78">
        <v>0</v>
      </c>
      <c r="U257" s="78">
        <v>0</v>
      </c>
      <c r="V257" s="78">
        <v>0</v>
      </c>
      <c r="W257" s="78">
        <v>0</v>
      </c>
      <c r="X257" s="78">
        <v>0</v>
      </c>
      <c r="Y257" s="78">
        <v>0</v>
      </c>
      <c r="Z257" s="78">
        <v>0</v>
      </c>
      <c r="AA257" s="19">
        <f t="shared" si="8"/>
        <v>212</v>
      </c>
      <c r="AB257" s="78">
        <v>0</v>
      </c>
      <c r="AC257" s="78">
        <v>0</v>
      </c>
      <c r="AD257" s="78">
        <v>0</v>
      </c>
      <c r="AE257" s="79"/>
    </row>
    <row r="258" spans="1:31" s="61" customFormat="1" x14ac:dyDescent="0.3">
      <c r="A258" s="20" t="s">
        <v>673</v>
      </c>
      <c r="B258" s="18" t="s">
        <v>536</v>
      </c>
      <c r="C258" s="69" t="s">
        <v>536</v>
      </c>
      <c r="D258" s="69" t="s">
        <v>236</v>
      </c>
      <c r="E258" s="70" t="s">
        <v>33</v>
      </c>
      <c r="F258" s="71" t="s">
        <v>236</v>
      </c>
      <c r="G258" s="70" t="s">
        <v>34</v>
      </c>
      <c r="H258" s="72" t="s">
        <v>408</v>
      </c>
      <c r="I258" s="58" t="s">
        <v>542</v>
      </c>
      <c r="J258" s="80" t="s">
        <v>556</v>
      </c>
      <c r="K258" s="62" t="s">
        <v>557</v>
      </c>
      <c r="L258" s="54" t="s">
        <v>537</v>
      </c>
      <c r="M258" s="54" t="s">
        <v>537</v>
      </c>
      <c r="N258" s="81" t="s">
        <v>247</v>
      </c>
      <c r="O258" s="54">
        <v>1</v>
      </c>
      <c r="P258" s="54">
        <v>53</v>
      </c>
      <c r="Q258" s="77" t="s">
        <v>359</v>
      </c>
      <c r="R258" s="90">
        <f t="shared" si="7"/>
        <v>53</v>
      </c>
      <c r="S258" s="78">
        <v>0</v>
      </c>
      <c r="T258" s="78">
        <v>0</v>
      </c>
      <c r="U258" s="78">
        <v>0</v>
      </c>
      <c r="V258" s="78">
        <v>0</v>
      </c>
      <c r="W258" s="78">
        <v>0</v>
      </c>
      <c r="X258" s="78">
        <v>0</v>
      </c>
      <c r="Y258" s="78">
        <v>0</v>
      </c>
      <c r="Z258" s="78">
        <v>0</v>
      </c>
      <c r="AA258" s="19">
        <f t="shared" si="8"/>
        <v>53</v>
      </c>
      <c r="AB258" s="78">
        <v>0</v>
      </c>
      <c r="AC258" s="78">
        <v>0</v>
      </c>
      <c r="AD258" s="78">
        <v>0</v>
      </c>
      <c r="AE258" s="79"/>
    </row>
    <row r="259" spans="1:31" s="61" customFormat="1" x14ac:dyDescent="0.3">
      <c r="A259" s="20" t="s">
        <v>673</v>
      </c>
      <c r="B259" s="18" t="s">
        <v>536</v>
      </c>
      <c r="C259" s="69" t="s">
        <v>536</v>
      </c>
      <c r="D259" s="69" t="s">
        <v>236</v>
      </c>
      <c r="E259" s="70" t="s">
        <v>33</v>
      </c>
      <c r="F259" s="71" t="s">
        <v>236</v>
      </c>
      <c r="G259" s="70" t="s">
        <v>34</v>
      </c>
      <c r="H259" s="72" t="s">
        <v>408</v>
      </c>
      <c r="I259" s="58" t="s">
        <v>542</v>
      </c>
      <c r="J259" s="80" t="s">
        <v>558</v>
      </c>
      <c r="K259" s="62" t="s">
        <v>559</v>
      </c>
      <c r="L259" s="54" t="s">
        <v>537</v>
      </c>
      <c r="M259" s="54" t="s">
        <v>537</v>
      </c>
      <c r="N259" s="81" t="s">
        <v>247</v>
      </c>
      <c r="O259" s="54">
        <v>1</v>
      </c>
      <c r="P259" s="54">
        <v>53</v>
      </c>
      <c r="Q259" s="77" t="s">
        <v>359</v>
      </c>
      <c r="R259" s="90">
        <f t="shared" si="7"/>
        <v>53</v>
      </c>
      <c r="S259" s="78">
        <v>0</v>
      </c>
      <c r="T259" s="78">
        <v>0</v>
      </c>
      <c r="U259" s="78">
        <v>0</v>
      </c>
      <c r="V259" s="78">
        <v>0</v>
      </c>
      <c r="W259" s="78">
        <v>0</v>
      </c>
      <c r="X259" s="78">
        <v>0</v>
      </c>
      <c r="Y259" s="78">
        <v>0</v>
      </c>
      <c r="Z259" s="78">
        <v>0</v>
      </c>
      <c r="AA259" s="19">
        <f t="shared" si="8"/>
        <v>53</v>
      </c>
      <c r="AB259" s="78">
        <v>0</v>
      </c>
      <c r="AC259" s="78">
        <v>0</v>
      </c>
      <c r="AD259" s="78">
        <v>0</v>
      </c>
      <c r="AE259" s="79"/>
    </row>
    <row r="260" spans="1:31" s="61" customFormat="1" x14ac:dyDescent="0.3">
      <c r="A260" s="20" t="s">
        <v>673</v>
      </c>
      <c r="B260" s="18" t="s">
        <v>536</v>
      </c>
      <c r="C260" s="69" t="s">
        <v>536</v>
      </c>
      <c r="D260" s="69" t="s">
        <v>236</v>
      </c>
      <c r="E260" s="70" t="s">
        <v>33</v>
      </c>
      <c r="F260" s="71" t="s">
        <v>236</v>
      </c>
      <c r="G260" s="70" t="s">
        <v>34</v>
      </c>
      <c r="H260" s="72" t="s">
        <v>408</v>
      </c>
      <c r="I260" s="58" t="s">
        <v>542</v>
      </c>
      <c r="J260" s="80" t="s">
        <v>560</v>
      </c>
      <c r="K260" s="62" t="s">
        <v>561</v>
      </c>
      <c r="L260" s="54" t="s">
        <v>537</v>
      </c>
      <c r="M260" s="54" t="s">
        <v>537</v>
      </c>
      <c r="N260" s="81" t="s">
        <v>35</v>
      </c>
      <c r="O260" s="54">
        <v>4</v>
      </c>
      <c r="P260" s="54">
        <v>18</v>
      </c>
      <c r="Q260" s="77" t="s">
        <v>359</v>
      </c>
      <c r="R260" s="90">
        <f t="shared" si="7"/>
        <v>72</v>
      </c>
      <c r="S260" s="78">
        <v>0</v>
      </c>
      <c r="T260" s="78">
        <v>0</v>
      </c>
      <c r="U260" s="78">
        <v>0</v>
      </c>
      <c r="V260" s="78">
        <v>0</v>
      </c>
      <c r="W260" s="78">
        <v>0</v>
      </c>
      <c r="X260" s="78">
        <v>0</v>
      </c>
      <c r="Y260" s="78">
        <v>0</v>
      </c>
      <c r="Z260" s="78">
        <v>0</v>
      </c>
      <c r="AA260" s="19">
        <f t="shared" si="8"/>
        <v>72</v>
      </c>
      <c r="AB260" s="78">
        <v>0</v>
      </c>
      <c r="AC260" s="78">
        <v>0</v>
      </c>
      <c r="AD260" s="78">
        <v>0</v>
      </c>
      <c r="AE260" s="79"/>
    </row>
    <row r="261" spans="1:31" s="61" customFormat="1" x14ac:dyDescent="0.3">
      <c r="A261" s="20" t="s">
        <v>673</v>
      </c>
      <c r="B261" s="18" t="s">
        <v>536</v>
      </c>
      <c r="C261" s="69" t="s">
        <v>536</v>
      </c>
      <c r="D261" s="69" t="s">
        <v>236</v>
      </c>
      <c r="E261" s="70" t="s">
        <v>33</v>
      </c>
      <c r="F261" s="71" t="s">
        <v>236</v>
      </c>
      <c r="G261" s="70" t="s">
        <v>34</v>
      </c>
      <c r="H261" s="72" t="s">
        <v>408</v>
      </c>
      <c r="I261" s="58" t="s">
        <v>542</v>
      </c>
      <c r="J261" s="80" t="s">
        <v>562</v>
      </c>
      <c r="K261" s="62" t="s">
        <v>563</v>
      </c>
      <c r="L261" s="54" t="s">
        <v>537</v>
      </c>
      <c r="M261" s="54" t="s">
        <v>537</v>
      </c>
      <c r="N261" s="81" t="s">
        <v>36</v>
      </c>
      <c r="O261" s="54">
        <v>2</v>
      </c>
      <c r="P261" s="54">
        <v>265</v>
      </c>
      <c r="Q261" s="77" t="s">
        <v>359</v>
      </c>
      <c r="R261" s="90">
        <f t="shared" si="7"/>
        <v>530</v>
      </c>
      <c r="S261" s="78">
        <v>0</v>
      </c>
      <c r="T261" s="78">
        <v>0</v>
      </c>
      <c r="U261" s="78">
        <v>0</v>
      </c>
      <c r="V261" s="78">
        <v>0</v>
      </c>
      <c r="W261" s="78">
        <v>0</v>
      </c>
      <c r="X261" s="78">
        <v>0</v>
      </c>
      <c r="Y261" s="78">
        <v>0</v>
      </c>
      <c r="Z261" s="78">
        <v>0</v>
      </c>
      <c r="AA261" s="19">
        <f t="shared" si="8"/>
        <v>530</v>
      </c>
      <c r="AB261" s="78">
        <v>0</v>
      </c>
      <c r="AC261" s="78">
        <v>0</v>
      </c>
      <c r="AD261" s="78">
        <v>0</v>
      </c>
      <c r="AE261" s="79"/>
    </row>
    <row r="262" spans="1:31" s="61" customFormat="1" x14ac:dyDescent="0.3">
      <c r="A262" s="20" t="s">
        <v>673</v>
      </c>
      <c r="B262" s="18" t="s">
        <v>536</v>
      </c>
      <c r="C262" s="69" t="s">
        <v>536</v>
      </c>
      <c r="D262" s="69" t="s">
        <v>236</v>
      </c>
      <c r="E262" s="70" t="s">
        <v>33</v>
      </c>
      <c r="F262" s="71" t="s">
        <v>236</v>
      </c>
      <c r="G262" s="70" t="s">
        <v>34</v>
      </c>
      <c r="H262" s="72" t="s">
        <v>242</v>
      </c>
      <c r="I262" s="58" t="s">
        <v>61</v>
      </c>
      <c r="J262" s="80" t="s">
        <v>405</v>
      </c>
      <c r="K262" s="62" t="s">
        <v>406</v>
      </c>
      <c r="L262" s="54" t="s">
        <v>537</v>
      </c>
      <c r="M262" s="54" t="s">
        <v>537</v>
      </c>
      <c r="N262" s="81" t="s">
        <v>35</v>
      </c>
      <c r="O262" s="54">
        <v>9</v>
      </c>
      <c r="P262" s="54">
        <v>20</v>
      </c>
      <c r="Q262" s="77" t="s">
        <v>359</v>
      </c>
      <c r="R262" s="90">
        <f t="shared" si="7"/>
        <v>180</v>
      </c>
      <c r="S262" s="78">
        <v>0</v>
      </c>
      <c r="T262" s="78">
        <v>0</v>
      </c>
      <c r="U262" s="78">
        <v>0</v>
      </c>
      <c r="V262" s="78">
        <v>0</v>
      </c>
      <c r="W262" s="78">
        <v>0</v>
      </c>
      <c r="X262" s="78">
        <v>0</v>
      </c>
      <c r="Y262" s="78">
        <v>0</v>
      </c>
      <c r="Z262" s="78">
        <v>0</v>
      </c>
      <c r="AA262" s="19">
        <f t="shared" si="8"/>
        <v>180</v>
      </c>
      <c r="AB262" s="78">
        <v>0</v>
      </c>
      <c r="AC262" s="78">
        <v>0</v>
      </c>
      <c r="AD262" s="78">
        <v>0</v>
      </c>
      <c r="AE262" s="79"/>
    </row>
    <row r="263" spans="1:31" s="61" customFormat="1" x14ac:dyDescent="0.3">
      <c r="A263" s="20" t="s">
        <v>673</v>
      </c>
      <c r="B263" s="18" t="s">
        <v>536</v>
      </c>
      <c r="C263" s="69" t="s">
        <v>536</v>
      </c>
      <c r="D263" s="69" t="s">
        <v>236</v>
      </c>
      <c r="E263" s="70" t="s">
        <v>33</v>
      </c>
      <c r="F263" s="71" t="s">
        <v>236</v>
      </c>
      <c r="G263" s="70" t="s">
        <v>34</v>
      </c>
      <c r="H263" s="72" t="s">
        <v>242</v>
      </c>
      <c r="I263" s="58" t="s">
        <v>61</v>
      </c>
      <c r="J263" s="80" t="s">
        <v>564</v>
      </c>
      <c r="K263" s="62" t="s">
        <v>565</v>
      </c>
      <c r="L263" s="54" t="s">
        <v>537</v>
      </c>
      <c r="M263" s="54" t="s">
        <v>537</v>
      </c>
      <c r="N263" s="81" t="s">
        <v>36</v>
      </c>
      <c r="O263" s="54">
        <v>2</v>
      </c>
      <c r="P263" s="54">
        <v>95</v>
      </c>
      <c r="Q263" s="77" t="s">
        <v>359</v>
      </c>
      <c r="R263" s="90">
        <f t="shared" si="7"/>
        <v>190</v>
      </c>
      <c r="S263" s="78">
        <v>0</v>
      </c>
      <c r="T263" s="78">
        <v>0</v>
      </c>
      <c r="U263" s="78">
        <v>0</v>
      </c>
      <c r="V263" s="78">
        <v>0</v>
      </c>
      <c r="W263" s="78">
        <v>0</v>
      </c>
      <c r="X263" s="78">
        <v>0</v>
      </c>
      <c r="Y263" s="78">
        <v>0</v>
      </c>
      <c r="Z263" s="78">
        <v>0</v>
      </c>
      <c r="AA263" s="19">
        <f t="shared" si="8"/>
        <v>190</v>
      </c>
      <c r="AB263" s="78">
        <v>0</v>
      </c>
      <c r="AC263" s="78">
        <v>0</v>
      </c>
      <c r="AD263" s="78">
        <v>0</v>
      </c>
      <c r="AE263" s="79"/>
    </row>
    <row r="264" spans="1:31" s="61" customFormat="1" x14ac:dyDescent="0.3">
      <c r="A264" s="20" t="s">
        <v>673</v>
      </c>
      <c r="B264" s="18" t="s">
        <v>536</v>
      </c>
      <c r="C264" s="69" t="s">
        <v>536</v>
      </c>
      <c r="D264" s="69" t="s">
        <v>236</v>
      </c>
      <c r="E264" s="70" t="s">
        <v>33</v>
      </c>
      <c r="F264" s="71" t="s">
        <v>236</v>
      </c>
      <c r="G264" s="70" t="s">
        <v>34</v>
      </c>
      <c r="H264" s="72" t="s">
        <v>384</v>
      </c>
      <c r="I264" s="58" t="s">
        <v>566</v>
      </c>
      <c r="J264" s="80" t="s">
        <v>567</v>
      </c>
      <c r="K264" s="62" t="s">
        <v>568</v>
      </c>
      <c r="L264" s="54" t="s">
        <v>537</v>
      </c>
      <c r="M264" s="54" t="s">
        <v>537</v>
      </c>
      <c r="N264" s="81" t="s">
        <v>35</v>
      </c>
      <c r="O264" s="54">
        <v>9</v>
      </c>
      <c r="P264" s="54">
        <v>500</v>
      </c>
      <c r="Q264" s="77" t="s">
        <v>359</v>
      </c>
      <c r="R264" s="90">
        <f t="shared" si="7"/>
        <v>4500</v>
      </c>
      <c r="S264" s="78">
        <v>0</v>
      </c>
      <c r="T264" s="78">
        <v>0</v>
      </c>
      <c r="U264" s="78">
        <v>0</v>
      </c>
      <c r="V264" s="78">
        <v>0</v>
      </c>
      <c r="W264" s="78">
        <v>0</v>
      </c>
      <c r="X264" s="78">
        <v>0</v>
      </c>
      <c r="Y264" s="78">
        <v>0</v>
      </c>
      <c r="Z264" s="78">
        <v>0</v>
      </c>
      <c r="AA264" s="19">
        <f t="shared" si="8"/>
        <v>4500</v>
      </c>
      <c r="AB264" s="78">
        <v>0</v>
      </c>
      <c r="AC264" s="78">
        <v>0</v>
      </c>
      <c r="AD264" s="78">
        <v>0</v>
      </c>
      <c r="AE264" s="79"/>
    </row>
    <row r="265" spans="1:31" s="61" customFormat="1" x14ac:dyDescent="0.3">
      <c r="A265" s="20" t="s">
        <v>673</v>
      </c>
      <c r="B265" s="18" t="s">
        <v>536</v>
      </c>
      <c r="C265" s="69" t="s">
        <v>536</v>
      </c>
      <c r="D265" s="69" t="s">
        <v>236</v>
      </c>
      <c r="E265" s="70" t="s">
        <v>33</v>
      </c>
      <c r="F265" s="71" t="s">
        <v>236</v>
      </c>
      <c r="G265" s="70" t="s">
        <v>34</v>
      </c>
      <c r="H265" s="72" t="s">
        <v>384</v>
      </c>
      <c r="I265" s="58" t="s">
        <v>566</v>
      </c>
      <c r="J265" s="80" t="s">
        <v>569</v>
      </c>
      <c r="K265" s="62" t="s">
        <v>570</v>
      </c>
      <c r="L265" s="54" t="s">
        <v>537</v>
      </c>
      <c r="M265" s="54" t="s">
        <v>537</v>
      </c>
      <c r="N265" s="81" t="s">
        <v>35</v>
      </c>
      <c r="O265" s="54">
        <v>1</v>
      </c>
      <c r="P265" s="54">
        <v>400</v>
      </c>
      <c r="Q265" s="77" t="s">
        <v>359</v>
      </c>
      <c r="R265" s="90">
        <f t="shared" si="7"/>
        <v>400</v>
      </c>
      <c r="S265" s="78">
        <v>0</v>
      </c>
      <c r="T265" s="78">
        <v>0</v>
      </c>
      <c r="U265" s="78">
        <v>0</v>
      </c>
      <c r="V265" s="78">
        <v>0</v>
      </c>
      <c r="W265" s="78">
        <v>0</v>
      </c>
      <c r="X265" s="78">
        <v>0</v>
      </c>
      <c r="Y265" s="78">
        <v>0</v>
      </c>
      <c r="Z265" s="78">
        <v>0</v>
      </c>
      <c r="AA265" s="19">
        <f t="shared" si="8"/>
        <v>400</v>
      </c>
      <c r="AB265" s="78">
        <v>0</v>
      </c>
      <c r="AC265" s="78">
        <v>0</v>
      </c>
      <c r="AD265" s="78">
        <v>0</v>
      </c>
      <c r="AE265" s="79"/>
    </row>
    <row r="266" spans="1:31" s="61" customFormat="1" x14ac:dyDescent="0.3">
      <c r="A266" s="20" t="s">
        <v>673</v>
      </c>
      <c r="B266" s="18" t="s">
        <v>536</v>
      </c>
      <c r="C266" s="69" t="s">
        <v>536</v>
      </c>
      <c r="D266" s="69" t="s">
        <v>236</v>
      </c>
      <c r="E266" s="70" t="s">
        <v>33</v>
      </c>
      <c r="F266" s="71" t="s">
        <v>571</v>
      </c>
      <c r="G266" s="70" t="s">
        <v>407</v>
      </c>
      <c r="H266" s="82" t="s">
        <v>408</v>
      </c>
      <c r="I266" s="58" t="s">
        <v>542</v>
      </c>
      <c r="J266" s="80" t="s">
        <v>572</v>
      </c>
      <c r="K266" s="62" t="s">
        <v>573</v>
      </c>
      <c r="L266" s="54" t="s">
        <v>537</v>
      </c>
      <c r="M266" s="54" t="s">
        <v>537</v>
      </c>
      <c r="N266" s="81" t="s">
        <v>35</v>
      </c>
      <c r="O266" s="54">
        <v>1</v>
      </c>
      <c r="P266" s="54">
        <v>101</v>
      </c>
      <c r="Q266" s="77" t="s">
        <v>359</v>
      </c>
      <c r="R266" s="90">
        <f t="shared" si="7"/>
        <v>101</v>
      </c>
      <c r="S266" s="78">
        <v>0</v>
      </c>
      <c r="T266" s="78">
        <v>0</v>
      </c>
      <c r="U266" s="78">
        <v>0</v>
      </c>
      <c r="V266" s="78">
        <v>0</v>
      </c>
      <c r="W266" s="78">
        <v>0</v>
      </c>
      <c r="X266" s="78">
        <v>0</v>
      </c>
      <c r="Y266" s="78">
        <v>0</v>
      </c>
      <c r="Z266" s="78">
        <v>0</v>
      </c>
      <c r="AA266" s="19">
        <f t="shared" si="8"/>
        <v>101</v>
      </c>
      <c r="AB266" s="78">
        <v>0</v>
      </c>
      <c r="AC266" s="78">
        <v>0</v>
      </c>
      <c r="AD266" s="78">
        <v>0</v>
      </c>
      <c r="AE266" s="79"/>
    </row>
    <row r="267" spans="1:31" s="61" customFormat="1" x14ac:dyDescent="0.3">
      <c r="A267" s="20" t="s">
        <v>673</v>
      </c>
      <c r="B267" s="18" t="s">
        <v>536</v>
      </c>
      <c r="C267" s="69" t="s">
        <v>536</v>
      </c>
      <c r="D267" s="69" t="s">
        <v>236</v>
      </c>
      <c r="E267" s="70" t="s">
        <v>33</v>
      </c>
      <c r="F267" s="71" t="s">
        <v>571</v>
      </c>
      <c r="G267" s="70" t="s">
        <v>407</v>
      </c>
      <c r="H267" s="82" t="s">
        <v>408</v>
      </c>
      <c r="I267" s="58" t="s">
        <v>542</v>
      </c>
      <c r="J267" s="80" t="s">
        <v>574</v>
      </c>
      <c r="K267" s="62" t="s">
        <v>575</v>
      </c>
      <c r="L267" s="54" t="s">
        <v>537</v>
      </c>
      <c r="M267" s="54" t="s">
        <v>537</v>
      </c>
      <c r="N267" s="81" t="s">
        <v>35</v>
      </c>
      <c r="O267" s="54">
        <v>10</v>
      </c>
      <c r="P267" s="54">
        <v>25</v>
      </c>
      <c r="Q267" s="77" t="s">
        <v>359</v>
      </c>
      <c r="R267" s="90">
        <f t="shared" si="7"/>
        <v>250</v>
      </c>
      <c r="S267" s="78">
        <v>0</v>
      </c>
      <c r="T267" s="78">
        <v>0</v>
      </c>
      <c r="U267" s="78">
        <v>0</v>
      </c>
      <c r="V267" s="78">
        <v>0</v>
      </c>
      <c r="W267" s="78">
        <v>0</v>
      </c>
      <c r="X267" s="78">
        <v>0</v>
      </c>
      <c r="Y267" s="78">
        <v>0</v>
      </c>
      <c r="Z267" s="78">
        <v>0</v>
      </c>
      <c r="AA267" s="19">
        <f t="shared" si="8"/>
        <v>250</v>
      </c>
      <c r="AB267" s="78">
        <v>0</v>
      </c>
      <c r="AC267" s="78">
        <v>0</v>
      </c>
      <c r="AD267" s="78">
        <v>0</v>
      </c>
      <c r="AE267" s="79"/>
    </row>
    <row r="268" spans="1:31" s="61" customFormat="1" x14ac:dyDescent="0.3">
      <c r="A268" s="20" t="s">
        <v>673</v>
      </c>
      <c r="B268" s="18" t="s">
        <v>536</v>
      </c>
      <c r="C268" s="69" t="s">
        <v>536</v>
      </c>
      <c r="D268" s="69" t="s">
        <v>236</v>
      </c>
      <c r="E268" s="70" t="s">
        <v>33</v>
      </c>
      <c r="F268" s="71" t="s">
        <v>571</v>
      </c>
      <c r="G268" s="70" t="s">
        <v>407</v>
      </c>
      <c r="H268" s="82" t="s">
        <v>408</v>
      </c>
      <c r="I268" s="58" t="s">
        <v>542</v>
      </c>
      <c r="J268" s="80" t="s">
        <v>576</v>
      </c>
      <c r="K268" s="62" t="s">
        <v>577</v>
      </c>
      <c r="L268" s="54" t="s">
        <v>537</v>
      </c>
      <c r="M268" s="54" t="s">
        <v>537</v>
      </c>
      <c r="N268" s="81" t="s">
        <v>35</v>
      </c>
      <c r="O268" s="54">
        <v>1</v>
      </c>
      <c r="P268" s="54">
        <v>151</v>
      </c>
      <c r="Q268" s="77" t="s">
        <v>359</v>
      </c>
      <c r="R268" s="90">
        <f t="shared" si="7"/>
        <v>151</v>
      </c>
      <c r="S268" s="78">
        <v>0</v>
      </c>
      <c r="T268" s="78">
        <v>0</v>
      </c>
      <c r="U268" s="78">
        <v>0</v>
      </c>
      <c r="V268" s="78">
        <v>0</v>
      </c>
      <c r="W268" s="78">
        <v>0</v>
      </c>
      <c r="X268" s="78">
        <v>0</v>
      </c>
      <c r="Y268" s="78">
        <v>0</v>
      </c>
      <c r="Z268" s="78">
        <v>0</v>
      </c>
      <c r="AA268" s="19">
        <f t="shared" si="8"/>
        <v>151</v>
      </c>
      <c r="AB268" s="78">
        <v>0</v>
      </c>
      <c r="AC268" s="78">
        <v>0</v>
      </c>
      <c r="AD268" s="78">
        <v>0</v>
      </c>
      <c r="AE268" s="79"/>
    </row>
    <row r="269" spans="1:31" s="61" customFormat="1" x14ac:dyDescent="0.3">
      <c r="A269" s="20" t="s">
        <v>673</v>
      </c>
      <c r="B269" s="18" t="s">
        <v>536</v>
      </c>
      <c r="C269" s="69" t="s">
        <v>536</v>
      </c>
      <c r="D269" s="69" t="s">
        <v>236</v>
      </c>
      <c r="E269" s="70" t="s">
        <v>33</v>
      </c>
      <c r="F269" s="71" t="s">
        <v>571</v>
      </c>
      <c r="G269" s="70" t="s">
        <v>407</v>
      </c>
      <c r="H269" s="82" t="s">
        <v>408</v>
      </c>
      <c r="I269" s="58" t="s">
        <v>542</v>
      </c>
      <c r="J269" s="80" t="s">
        <v>578</v>
      </c>
      <c r="K269" s="62" t="s">
        <v>579</v>
      </c>
      <c r="L269" s="54" t="s">
        <v>537</v>
      </c>
      <c r="M269" s="54" t="s">
        <v>537</v>
      </c>
      <c r="N269" s="81" t="s">
        <v>35</v>
      </c>
      <c r="O269" s="54">
        <v>1</v>
      </c>
      <c r="P269" s="54">
        <v>209</v>
      </c>
      <c r="Q269" s="77" t="s">
        <v>359</v>
      </c>
      <c r="R269" s="90">
        <f t="shared" si="7"/>
        <v>209</v>
      </c>
      <c r="S269" s="78">
        <v>0</v>
      </c>
      <c r="T269" s="78">
        <v>0</v>
      </c>
      <c r="U269" s="78">
        <v>0</v>
      </c>
      <c r="V269" s="78">
        <v>0</v>
      </c>
      <c r="W269" s="78">
        <v>0</v>
      </c>
      <c r="X269" s="78">
        <v>0</v>
      </c>
      <c r="Y269" s="78">
        <v>0</v>
      </c>
      <c r="Z269" s="78">
        <v>0</v>
      </c>
      <c r="AA269" s="19">
        <f t="shared" si="8"/>
        <v>209</v>
      </c>
      <c r="AB269" s="78">
        <v>0</v>
      </c>
      <c r="AC269" s="78">
        <v>0</v>
      </c>
      <c r="AD269" s="78">
        <v>0</v>
      </c>
      <c r="AE269" s="79"/>
    </row>
    <row r="270" spans="1:31" s="61" customFormat="1" x14ac:dyDescent="0.3">
      <c r="A270" s="20" t="s">
        <v>673</v>
      </c>
      <c r="B270" s="18" t="s">
        <v>536</v>
      </c>
      <c r="C270" s="69" t="s">
        <v>536</v>
      </c>
      <c r="D270" s="69" t="s">
        <v>236</v>
      </c>
      <c r="E270" s="70" t="s">
        <v>33</v>
      </c>
      <c r="F270" s="71" t="s">
        <v>571</v>
      </c>
      <c r="G270" s="70" t="s">
        <v>407</v>
      </c>
      <c r="H270" s="82" t="s">
        <v>408</v>
      </c>
      <c r="I270" s="58" t="s">
        <v>542</v>
      </c>
      <c r="J270" s="80" t="s">
        <v>580</v>
      </c>
      <c r="K270" s="62" t="s">
        <v>581</v>
      </c>
      <c r="L270" s="54" t="s">
        <v>537</v>
      </c>
      <c r="M270" s="54" t="s">
        <v>537</v>
      </c>
      <c r="N270" s="81" t="s">
        <v>35</v>
      </c>
      <c r="O270" s="54">
        <v>1</v>
      </c>
      <c r="P270" s="54">
        <v>209</v>
      </c>
      <c r="Q270" s="77" t="s">
        <v>359</v>
      </c>
      <c r="R270" s="90">
        <f t="shared" si="7"/>
        <v>209</v>
      </c>
      <c r="S270" s="78">
        <v>0</v>
      </c>
      <c r="T270" s="78">
        <v>0</v>
      </c>
      <c r="U270" s="78">
        <v>0</v>
      </c>
      <c r="V270" s="78">
        <v>0</v>
      </c>
      <c r="W270" s="78">
        <v>0</v>
      </c>
      <c r="X270" s="78">
        <v>0</v>
      </c>
      <c r="Y270" s="78">
        <v>0</v>
      </c>
      <c r="Z270" s="78">
        <v>0</v>
      </c>
      <c r="AA270" s="19">
        <f t="shared" si="8"/>
        <v>209</v>
      </c>
      <c r="AB270" s="78">
        <v>0</v>
      </c>
      <c r="AC270" s="78">
        <v>0</v>
      </c>
      <c r="AD270" s="78">
        <v>0</v>
      </c>
      <c r="AE270" s="79"/>
    </row>
    <row r="271" spans="1:31" s="61" customFormat="1" x14ac:dyDescent="0.3">
      <c r="A271" s="20" t="s">
        <v>673</v>
      </c>
      <c r="B271" s="18" t="s">
        <v>536</v>
      </c>
      <c r="C271" s="69" t="s">
        <v>536</v>
      </c>
      <c r="D271" s="69" t="s">
        <v>236</v>
      </c>
      <c r="E271" s="70" t="s">
        <v>33</v>
      </c>
      <c r="F271" s="71" t="s">
        <v>236</v>
      </c>
      <c r="G271" s="70" t="s">
        <v>34</v>
      </c>
      <c r="H271" s="82" t="s">
        <v>328</v>
      </c>
      <c r="I271" s="58" t="s">
        <v>479</v>
      </c>
      <c r="J271" s="80" t="s">
        <v>537</v>
      </c>
      <c r="K271" s="62" t="s">
        <v>582</v>
      </c>
      <c r="L271" s="54" t="s">
        <v>583</v>
      </c>
      <c r="M271" s="80" t="s">
        <v>584</v>
      </c>
      <c r="N271" s="81" t="s">
        <v>41</v>
      </c>
      <c r="O271" s="54">
        <v>1</v>
      </c>
      <c r="P271" s="83">
        <v>1582</v>
      </c>
      <c r="Q271" s="77" t="s">
        <v>359</v>
      </c>
      <c r="R271" s="90">
        <f t="shared" si="7"/>
        <v>1582</v>
      </c>
      <c r="S271" s="78">
        <v>0</v>
      </c>
      <c r="T271" s="78">
        <v>0</v>
      </c>
      <c r="U271" s="78">
        <v>0</v>
      </c>
      <c r="V271" s="78">
        <v>0</v>
      </c>
      <c r="W271" s="78">
        <v>0</v>
      </c>
      <c r="X271" s="78">
        <v>0</v>
      </c>
      <c r="Y271" s="78">
        <v>0</v>
      </c>
      <c r="Z271" s="78">
        <v>0</v>
      </c>
      <c r="AA271" s="19">
        <f t="shared" si="8"/>
        <v>1582</v>
      </c>
      <c r="AB271" s="78">
        <v>0</v>
      </c>
      <c r="AC271" s="78">
        <v>0</v>
      </c>
      <c r="AD271" s="78">
        <v>0</v>
      </c>
      <c r="AE271" s="79"/>
    </row>
    <row r="272" spans="1:31" s="61" customFormat="1" x14ac:dyDescent="0.3">
      <c r="A272" s="20" t="s">
        <v>673</v>
      </c>
      <c r="B272" s="18" t="s">
        <v>536</v>
      </c>
      <c r="C272" s="69" t="s">
        <v>536</v>
      </c>
      <c r="D272" s="69" t="s">
        <v>236</v>
      </c>
      <c r="E272" s="70" t="s">
        <v>33</v>
      </c>
      <c r="F272" s="71" t="s">
        <v>236</v>
      </c>
      <c r="G272" s="70" t="s">
        <v>40</v>
      </c>
      <c r="H272" s="82" t="s">
        <v>375</v>
      </c>
      <c r="I272" s="58" t="s">
        <v>73</v>
      </c>
      <c r="J272" s="80" t="s">
        <v>537</v>
      </c>
      <c r="K272" s="58" t="s">
        <v>585</v>
      </c>
      <c r="L272" s="54" t="s">
        <v>537</v>
      </c>
      <c r="M272" s="80" t="s">
        <v>537</v>
      </c>
      <c r="N272" s="81" t="s">
        <v>41</v>
      </c>
      <c r="O272" s="54">
        <v>1</v>
      </c>
      <c r="P272" s="83">
        <v>1624</v>
      </c>
      <c r="Q272" s="77" t="s">
        <v>359</v>
      </c>
      <c r="R272" s="90">
        <f t="shared" si="7"/>
        <v>1624</v>
      </c>
      <c r="S272" s="78">
        <v>0</v>
      </c>
      <c r="T272" s="78">
        <v>0</v>
      </c>
      <c r="U272" s="78">
        <v>0</v>
      </c>
      <c r="V272" s="78">
        <v>0</v>
      </c>
      <c r="W272" s="78">
        <v>0</v>
      </c>
      <c r="X272" s="78">
        <v>0</v>
      </c>
      <c r="Y272" s="78">
        <v>0</v>
      </c>
      <c r="Z272" s="78">
        <v>0</v>
      </c>
      <c r="AA272" s="19">
        <f t="shared" si="8"/>
        <v>1624</v>
      </c>
      <c r="AB272" s="78">
        <v>0</v>
      </c>
      <c r="AC272" s="78">
        <v>0</v>
      </c>
      <c r="AD272" s="78">
        <v>0</v>
      </c>
      <c r="AE272" s="79"/>
    </row>
    <row r="273" spans="1:31" s="61" customFormat="1" x14ac:dyDescent="0.3">
      <c r="A273" s="20" t="s">
        <v>673</v>
      </c>
      <c r="B273" s="18" t="s">
        <v>536</v>
      </c>
      <c r="C273" s="69" t="s">
        <v>536</v>
      </c>
      <c r="D273" s="69" t="s">
        <v>236</v>
      </c>
      <c r="E273" s="70" t="s">
        <v>33</v>
      </c>
      <c r="F273" s="71" t="s">
        <v>236</v>
      </c>
      <c r="G273" s="70" t="s">
        <v>40</v>
      </c>
      <c r="H273" s="82" t="s">
        <v>586</v>
      </c>
      <c r="I273" s="58" t="s">
        <v>587</v>
      </c>
      <c r="J273" s="80" t="s">
        <v>537</v>
      </c>
      <c r="K273" s="62" t="s">
        <v>588</v>
      </c>
      <c r="L273" s="84"/>
      <c r="M273" s="54" t="s">
        <v>537</v>
      </c>
      <c r="N273" s="81" t="s">
        <v>41</v>
      </c>
      <c r="O273" s="54">
        <v>1</v>
      </c>
      <c r="P273" s="83">
        <v>460</v>
      </c>
      <c r="Q273" s="77" t="s">
        <v>359</v>
      </c>
      <c r="R273" s="90">
        <f t="shared" si="7"/>
        <v>460</v>
      </c>
      <c r="S273" s="78">
        <v>0</v>
      </c>
      <c r="T273" s="78">
        <v>0</v>
      </c>
      <c r="U273" s="78">
        <v>0</v>
      </c>
      <c r="V273" s="78">
        <v>0</v>
      </c>
      <c r="W273" s="78">
        <v>0</v>
      </c>
      <c r="X273" s="78">
        <v>0</v>
      </c>
      <c r="Y273" s="78">
        <v>0</v>
      </c>
      <c r="Z273" s="78">
        <v>0</v>
      </c>
      <c r="AA273" s="19">
        <f t="shared" si="8"/>
        <v>460</v>
      </c>
      <c r="AB273" s="78">
        <v>0</v>
      </c>
      <c r="AC273" s="78">
        <v>0</v>
      </c>
      <c r="AD273" s="78">
        <v>0</v>
      </c>
      <c r="AE273" s="79"/>
    </row>
    <row r="274" spans="1:31" s="61" customFormat="1" x14ac:dyDescent="0.3">
      <c r="A274" s="20" t="s">
        <v>673</v>
      </c>
      <c r="B274" s="18" t="s">
        <v>536</v>
      </c>
      <c r="C274" s="69" t="s">
        <v>536</v>
      </c>
      <c r="D274" s="69" t="s">
        <v>236</v>
      </c>
      <c r="E274" s="70" t="s">
        <v>33</v>
      </c>
      <c r="F274" s="71" t="s">
        <v>236</v>
      </c>
      <c r="G274" s="70" t="s">
        <v>40</v>
      </c>
      <c r="H274" s="82" t="s">
        <v>318</v>
      </c>
      <c r="I274" s="58" t="s">
        <v>106</v>
      </c>
      <c r="J274" s="80" t="s">
        <v>537</v>
      </c>
      <c r="K274" s="85" t="s">
        <v>589</v>
      </c>
      <c r="L274" s="54" t="s">
        <v>590</v>
      </c>
      <c r="M274" s="80" t="s">
        <v>591</v>
      </c>
      <c r="N274" s="81" t="s">
        <v>41</v>
      </c>
      <c r="O274" s="54">
        <v>1</v>
      </c>
      <c r="P274" s="83">
        <v>91294</v>
      </c>
      <c r="Q274" s="77" t="s">
        <v>359</v>
      </c>
      <c r="R274" s="90">
        <f t="shared" si="7"/>
        <v>91294</v>
      </c>
      <c r="S274" s="78">
        <v>0</v>
      </c>
      <c r="T274" s="78">
        <v>0</v>
      </c>
      <c r="U274" s="78">
        <v>0</v>
      </c>
      <c r="V274" s="78">
        <v>0</v>
      </c>
      <c r="W274" s="78">
        <v>0</v>
      </c>
      <c r="X274" s="78">
        <v>0</v>
      </c>
      <c r="Y274" s="78">
        <v>0</v>
      </c>
      <c r="Z274" s="78">
        <v>0</v>
      </c>
      <c r="AA274" s="19">
        <f t="shared" si="8"/>
        <v>91294</v>
      </c>
      <c r="AB274" s="78">
        <v>0</v>
      </c>
      <c r="AC274" s="78">
        <v>0</v>
      </c>
      <c r="AD274" s="78">
        <v>0</v>
      </c>
      <c r="AE274" s="79"/>
    </row>
    <row r="275" spans="1:31" s="61" customFormat="1" x14ac:dyDescent="0.3">
      <c r="A275" s="20" t="s">
        <v>673</v>
      </c>
      <c r="B275" s="18" t="s">
        <v>536</v>
      </c>
      <c r="C275" s="69" t="s">
        <v>536</v>
      </c>
      <c r="D275" s="69" t="s">
        <v>236</v>
      </c>
      <c r="E275" s="70" t="s">
        <v>33</v>
      </c>
      <c r="F275" s="71" t="s">
        <v>236</v>
      </c>
      <c r="G275" s="70" t="s">
        <v>40</v>
      </c>
      <c r="H275" s="82" t="s">
        <v>344</v>
      </c>
      <c r="I275" s="58" t="s">
        <v>592</v>
      </c>
      <c r="J275" s="80" t="s">
        <v>537</v>
      </c>
      <c r="K275" s="62" t="s">
        <v>593</v>
      </c>
      <c r="L275" s="54" t="s">
        <v>594</v>
      </c>
      <c r="M275" s="80" t="s">
        <v>584</v>
      </c>
      <c r="N275" s="81" t="s">
        <v>41</v>
      </c>
      <c r="O275" s="54">
        <v>1</v>
      </c>
      <c r="P275" s="83">
        <v>21344</v>
      </c>
      <c r="Q275" s="77" t="s">
        <v>359</v>
      </c>
      <c r="R275" s="90">
        <f t="shared" si="7"/>
        <v>21344</v>
      </c>
      <c r="S275" s="78">
        <v>0</v>
      </c>
      <c r="T275" s="78">
        <v>0</v>
      </c>
      <c r="U275" s="78">
        <v>0</v>
      </c>
      <c r="V275" s="78">
        <v>0</v>
      </c>
      <c r="W275" s="78">
        <v>0</v>
      </c>
      <c r="X275" s="78">
        <v>0</v>
      </c>
      <c r="Y275" s="78">
        <v>0</v>
      </c>
      <c r="Z275" s="78">
        <v>0</v>
      </c>
      <c r="AA275" s="19">
        <f t="shared" si="8"/>
        <v>21344</v>
      </c>
      <c r="AB275" s="78">
        <v>0</v>
      </c>
      <c r="AC275" s="78">
        <v>0</v>
      </c>
      <c r="AD275" s="78">
        <v>0</v>
      </c>
      <c r="AE275" s="79"/>
    </row>
    <row r="276" spans="1:31" s="61" customFormat="1" x14ac:dyDescent="0.3">
      <c r="A276" s="20" t="s">
        <v>673</v>
      </c>
      <c r="B276" s="18" t="s">
        <v>536</v>
      </c>
      <c r="C276" s="69" t="s">
        <v>536</v>
      </c>
      <c r="D276" s="69" t="s">
        <v>236</v>
      </c>
      <c r="E276" s="70" t="s">
        <v>33</v>
      </c>
      <c r="F276" s="71" t="s">
        <v>236</v>
      </c>
      <c r="G276" s="70" t="s">
        <v>40</v>
      </c>
      <c r="H276" s="82" t="s">
        <v>335</v>
      </c>
      <c r="I276" s="58" t="s">
        <v>595</v>
      </c>
      <c r="J276" s="80" t="s">
        <v>537</v>
      </c>
      <c r="K276" s="62" t="s">
        <v>596</v>
      </c>
      <c r="L276" s="54" t="s">
        <v>597</v>
      </c>
      <c r="M276" s="80" t="s">
        <v>584</v>
      </c>
      <c r="N276" s="81" t="s">
        <v>41</v>
      </c>
      <c r="O276" s="54">
        <v>1</v>
      </c>
      <c r="P276" s="83">
        <v>22550</v>
      </c>
      <c r="Q276" s="77" t="s">
        <v>359</v>
      </c>
      <c r="R276" s="90">
        <f t="shared" si="7"/>
        <v>22550</v>
      </c>
      <c r="S276" s="78">
        <v>0</v>
      </c>
      <c r="T276" s="78">
        <v>0</v>
      </c>
      <c r="U276" s="78">
        <v>0</v>
      </c>
      <c r="V276" s="78">
        <v>0</v>
      </c>
      <c r="W276" s="78">
        <v>0</v>
      </c>
      <c r="X276" s="78">
        <v>0</v>
      </c>
      <c r="Y276" s="78">
        <v>0</v>
      </c>
      <c r="Z276" s="78">
        <v>0</v>
      </c>
      <c r="AA276" s="19">
        <f t="shared" si="8"/>
        <v>22550</v>
      </c>
      <c r="AB276" s="78">
        <v>0</v>
      </c>
      <c r="AC276" s="78">
        <v>0</v>
      </c>
      <c r="AD276" s="78">
        <v>0</v>
      </c>
      <c r="AE276" s="79"/>
    </row>
    <row r="277" spans="1:31" s="61" customFormat="1" x14ac:dyDescent="0.3">
      <c r="A277" s="20" t="s">
        <v>673</v>
      </c>
      <c r="B277" s="18" t="s">
        <v>536</v>
      </c>
      <c r="C277" s="69" t="s">
        <v>536</v>
      </c>
      <c r="D277" s="69" t="s">
        <v>236</v>
      </c>
      <c r="E277" s="70" t="s">
        <v>39</v>
      </c>
      <c r="F277" s="71" t="s">
        <v>281</v>
      </c>
      <c r="G277" s="70" t="s">
        <v>282</v>
      </c>
      <c r="H277" s="82" t="s">
        <v>237</v>
      </c>
      <c r="I277" s="58" t="s">
        <v>60</v>
      </c>
      <c r="J277" s="80" t="s">
        <v>442</v>
      </c>
      <c r="K277" s="62" t="s">
        <v>443</v>
      </c>
      <c r="L277" s="54" t="s">
        <v>537</v>
      </c>
      <c r="M277" s="54" t="s">
        <v>537</v>
      </c>
      <c r="N277" s="81" t="s">
        <v>36</v>
      </c>
      <c r="O277" s="54">
        <v>4</v>
      </c>
      <c r="P277" s="83">
        <v>14</v>
      </c>
      <c r="Q277" s="77" t="s">
        <v>359</v>
      </c>
      <c r="R277" s="90">
        <f>O277*P277</f>
        <v>56</v>
      </c>
      <c r="S277" s="78">
        <v>0</v>
      </c>
      <c r="T277" s="78">
        <v>0</v>
      </c>
      <c r="U277" s="78">
        <v>0</v>
      </c>
      <c r="V277" s="78">
        <v>0</v>
      </c>
      <c r="W277" s="78">
        <v>0</v>
      </c>
      <c r="X277" s="78">
        <v>0</v>
      </c>
      <c r="Y277" s="78">
        <v>0</v>
      </c>
      <c r="Z277" s="78">
        <v>0</v>
      </c>
      <c r="AA277" s="19">
        <f t="shared" si="8"/>
        <v>56</v>
      </c>
      <c r="AB277" s="78">
        <v>0</v>
      </c>
      <c r="AC277" s="78">
        <v>0</v>
      </c>
      <c r="AD277" s="78">
        <v>0</v>
      </c>
      <c r="AE277" s="79"/>
    </row>
    <row r="278" spans="1:31" s="61" customFormat="1" x14ac:dyDescent="0.3">
      <c r="A278" s="20" t="s">
        <v>673</v>
      </c>
      <c r="B278" s="18" t="s">
        <v>536</v>
      </c>
      <c r="C278" s="69" t="s">
        <v>536</v>
      </c>
      <c r="D278" s="69" t="s">
        <v>236</v>
      </c>
      <c r="E278" s="70" t="s">
        <v>39</v>
      </c>
      <c r="F278" s="71" t="s">
        <v>281</v>
      </c>
      <c r="G278" s="70" t="s">
        <v>282</v>
      </c>
      <c r="H278" s="82" t="s">
        <v>237</v>
      </c>
      <c r="I278" s="58" t="s">
        <v>60</v>
      </c>
      <c r="J278" s="80" t="s">
        <v>598</v>
      </c>
      <c r="K278" s="62" t="s">
        <v>599</v>
      </c>
      <c r="L278" s="54" t="s">
        <v>537</v>
      </c>
      <c r="M278" s="54" t="s">
        <v>537</v>
      </c>
      <c r="N278" s="81" t="s">
        <v>36</v>
      </c>
      <c r="O278" s="54">
        <v>1</v>
      </c>
      <c r="P278" s="83">
        <v>45</v>
      </c>
      <c r="Q278" s="77" t="s">
        <v>359</v>
      </c>
      <c r="R278" s="90">
        <f t="shared" ref="R278:R334" si="9">O278*P278</f>
        <v>45</v>
      </c>
      <c r="S278" s="78">
        <v>0</v>
      </c>
      <c r="T278" s="78">
        <v>0</v>
      </c>
      <c r="U278" s="78">
        <v>0</v>
      </c>
      <c r="V278" s="78">
        <v>0</v>
      </c>
      <c r="W278" s="78">
        <v>0</v>
      </c>
      <c r="X278" s="78">
        <v>0</v>
      </c>
      <c r="Y278" s="78">
        <v>0</v>
      </c>
      <c r="Z278" s="78">
        <v>0</v>
      </c>
      <c r="AA278" s="19">
        <f t="shared" si="8"/>
        <v>45</v>
      </c>
      <c r="AB278" s="78">
        <v>0</v>
      </c>
      <c r="AC278" s="78">
        <v>0</v>
      </c>
      <c r="AD278" s="78">
        <v>0</v>
      </c>
      <c r="AE278" s="79"/>
    </row>
    <row r="279" spans="1:31" s="61" customFormat="1" x14ac:dyDescent="0.3">
      <c r="A279" s="20" t="s">
        <v>673</v>
      </c>
      <c r="B279" s="18" t="s">
        <v>536</v>
      </c>
      <c r="C279" s="69" t="s">
        <v>536</v>
      </c>
      <c r="D279" s="69" t="s">
        <v>236</v>
      </c>
      <c r="E279" s="70" t="s">
        <v>39</v>
      </c>
      <c r="F279" s="71" t="s">
        <v>281</v>
      </c>
      <c r="G279" s="70" t="s">
        <v>282</v>
      </c>
      <c r="H279" s="82" t="s">
        <v>237</v>
      </c>
      <c r="I279" s="58" t="s">
        <v>60</v>
      </c>
      <c r="J279" s="80" t="s">
        <v>74</v>
      </c>
      <c r="K279" s="62" t="s">
        <v>75</v>
      </c>
      <c r="L279" s="54" t="s">
        <v>537</v>
      </c>
      <c r="M279" s="54" t="s">
        <v>537</v>
      </c>
      <c r="N279" s="81" t="s">
        <v>35</v>
      </c>
      <c r="O279" s="54">
        <v>3</v>
      </c>
      <c r="P279" s="83">
        <v>27</v>
      </c>
      <c r="Q279" s="77" t="s">
        <v>359</v>
      </c>
      <c r="R279" s="90">
        <f t="shared" si="9"/>
        <v>81</v>
      </c>
      <c r="S279" s="78">
        <v>0</v>
      </c>
      <c r="T279" s="78">
        <v>0</v>
      </c>
      <c r="U279" s="78">
        <v>0</v>
      </c>
      <c r="V279" s="78">
        <v>0</v>
      </c>
      <c r="W279" s="78">
        <v>0</v>
      </c>
      <c r="X279" s="78">
        <v>0</v>
      </c>
      <c r="Y279" s="78">
        <v>0</v>
      </c>
      <c r="Z279" s="78">
        <v>0</v>
      </c>
      <c r="AA279" s="19">
        <f t="shared" si="8"/>
        <v>81</v>
      </c>
      <c r="AB279" s="78">
        <v>0</v>
      </c>
      <c r="AC279" s="78">
        <v>0</v>
      </c>
      <c r="AD279" s="78">
        <v>0</v>
      </c>
      <c r="AE279" s="79"/>
    </row>
    <row r="280" spans="1:31" s="61" customFormat="1" x14ac:dyDescent="0.3">
      <c r="A280" s="20" t="s">
        <v>673</v>
      </c>
      <c r="B280" s="18" t="s">
        <v>536</v>
      </c>
      <c r="C280" s="69" t="s">
        <v>536</v>
      </c>
      <c r="D280" s="69" t="s">
        <v>236</v>
      </c>
      <c r="E280" s="70" t="s">
        <v>39</v>
      </c>
      <c r="F280" s="71" t="s">
        <v>281</v>
      </c>
      <c r="G280" s="70" t="s">
        <v>282</v>
      </c>
      <c r="H280" s="82" t="s">
        <v>237</v>
      </c>
      <c r="I280" s="58" t="s">
        <v>60</v>
      </c>
      <c r="J280" s="80" t="s">
        <v>538</v>
      </c>
      <c r="K280" s="62" t="s">
        <v>539</v>
      </c>
      <c r="L280" s="54" t="s">
        <v>537</v>
      </c>
      <c r="M280" s="54" t="s">
        <v>537</v>
      </c>
      <c r="N280" s="81" t="s">
        <v>98</v>
      </c>
      <c r="O280" s="54">
        <v>2</v>
      </c>
      <c r="P280" s="83">
        <v>43</v>
      </c>
      <c r="Q280" s="77" t="s">
        <v>359</v>
      </c>
      <c r="R280" s="90">
        <f t="shared" si="9"/>
        <v>86</v>
      </c>
      <c r="S280" s="78">
        <v>0</v>
      </c>
      <c r="T280" s="78">
        <v>0</v>
      </c>
      <c r="U280" s="78">
        <v>0</v>
      </c>
      <c r="V280" s="78">
        <v>0</v>
      </c>
      <c r="W280" s="78">
        <v>0</v>
      </c>
      <c r="X280" s="78">
        <v>0</v>
      </c>
      <c r="Y280" s="78">
        <v>0</v>
      </c>
      <c r="Z280" s="78">
        <v>0</v>
      </c>
      <c r="AA280" s="19">
        <f t="shared" si="8"/>
        <v>86</v>
      </c>
      <c r="AB280" s="78">
        <v>0</v>
      </c>
      <c r="AC280" s="78">
        <v>0</v>
      </c>
      <c r="AD280" s="78">
        <v>0</v>
      </c>
      <c r="AE280" s="79"/>
    </row>
    <row r="281" spans="1:31" s="61" customFormat="1" x14ac:dyDescent="0.3">
      <c r="A281" s="20" t="s">
        <v>673</v>
      </c>
      <c r="B281" s="18" t="s">
        <v>536</v>
      </c>
      <c r="C281" s="69" t="s">
        <v>536</v>
      </c>
      <c r="D281" s="69" t="s">
        <v>236</v>
      </c>
      <c r="E281" s="70" t="s">
        <v>39</v>
      </c>
      <c r="F281" s="71" t="s">
        <v>281</v>
      </c>
      <c r="G281" s="70" t="s">
        <v>282</v>
      </c>
      <c r="H281" s="82" t="s">
        <v>237</v>
      </c>
      <c r="I281" s="58" t="s">
        <v>60</v>
      </c>
      <c r="J281" s="80" t="s">
        <v>452</v>
      </c>
      <c r="K281" s="62" t="s">
        <v>453</v>
      </c>
      <c r="L281" s="54" t="s">
        <v>537</v>
      </c>
      <c r="M281" s="54" t="s">
        <v>537</v>
      </c>
      <c r="N281" s="81" t="s">
        <v>35</v>
      </c>
      <c r="O281" s="54">
        <v>1</v>
      </c>
      <c r="P281" s="83">
        <v>4</v>
      </c>
      <c r="Q281" s="77" t="s">
        <v>359</v>
      </c>
      <c r="R281" s="90">
        <f t="shared" si="9"/>
        <v>4</v>
      </c>
      <c r="S281" s="78">
        <v>0</v>
      </c>
      <c r="T281" s="78">
        <v>0</v>
      </c>
      <c r="U281" s="78">
        <v>0</v>
      </c>
      <c r="V281" s="78">
        <v>0</v>
      </c>
      <c r="W281" s="78">
        <v>0</v>
      </c>
      <c r="X281" s="78">
        <v>0</v>
      </c>
      <c r="Y281" s="78">
        <v>0</v>
      </c>
      <c r="Z281" s="78">
        <v>0</v>
      </c>
      <c r="AA281" s="19">
        <f t="shared" si="8"/>
        <v>4</v>
      </c>
      <c r="AB281" s="78">
        <v>0</v>
      </c>
      <c r="AC281" s="78">
        <v>0</v>
      </c>
      <c r="AD281" s="78">
        <v>0</v>
      </c>
      <c r="AE281" s="79"/>
    </row>
    <row r="282" spans="1:31" s="61" customFormat="1" x14ac:dyDescent="0.3">
      <c r="A282" s="20" t="s">
        <v>673</v>
      </c>
      <c r="B282" s="18" t="s">
        <v>536</v>
      </c>
      <c r="C282" s="69" t="s">
        <v>536</v>
      </c>
      <c r="D282" s="69" t="s">
        <v>236</v>
      </c>
      <c r="E282" s="70" t="s">
        <v>39</v>
      </c>
      <c r="F282" s="71" t="s">
        <v>281</v>
      </c>
      <c r="G282" s="70" t="s">
        <v>282</v>
      </c>
      <c r="H282" s="82" t="s">
        <v>237</v>
      </c>
      <c r="I282" s="58" t="s">
        <v>60</v>
      </c>
      <c r="J282" s="80" t="s">
        <v>88</v>
      </c>
      <c r="K282" s="62" t="s">
        <v>89</v>
      </c>
      <c r="L282" s="54" t="s">
        <v>537</v>
      </c>
      <c r="M282" s="54" t="s">
        <v>537</v>
      </c>
      <c r="N282" s="81" t="s">
        <v>35</v>
      </c>
      <c r="O282" s="54">
        <v>2</v>
      </c>
      <c r="P282" s="83">
        <v>14</v>
      </c>
      <c r="Q282" s="77" t="s">
        <v>359</v>
      </c>
      <c r="R282" s="90">
        <f t="shared" si="9"/>
        <v>28</v>
      </c>
      <c r="S282" s="78">
        <v>0</v>
      </c>
      <c r="T282" s="78">
        <v>0</v>
      </c>
      <c r="U282" s="78">
        <v>0</v>
      </c>
      <c r="V282" s="78">
        <v>0</v>
      </c>
      <c r="W282" s="78">
        <v>0</v>
      </c>
      <c r="X282" s="78">
        <v>0</v>
      </c>
      <c r="Y282" s="78">
        <v>0</v>
      </c>
      <c r="Z282" s="78">
        <v>0</v>
      </c>
      <c r="AA282" s="19">
        <f t="shared" si="8"/>
        <v>28</v>
      </c>
      <c r="AB282" s="78">
        <v>0</v>
      </c>
      <c r="AC282" s="78">
        <v>0</v>
      </c>
      <c r="AD282" s="78">
        <v>0</v>
      </c>
      <c r="AE282" s="79"/>
    </row>
    <row r="283" spans="1:31" s="61" customFormat="1" x14ac:dyDescent="0.3">
      <c r="A283" s="20" t="s">
        <v>673</v>
      </c>
      <c r="B283" s="18" t="s">
        <v>536</v>
      </c>
      <c r="C283" s="69" t="s">
        <v>536</v>
      </c>
      <c r="D283" s="69" t="s">
        <v>236</v>
      </c>
      <c r="E283" s="70" t="s">
        <v>39</v>
      </c>
      <c r="F283" s="71" t="s">
        <v>281</v>
      </c>
      <c r="G283" s="70" t="s">
        <v>282</v>
      </c>
      <c r="H283" s="82" t="s">
        <v>237</v>
      </c>
      <c r="I283" s="58" t="s">
        <v>60</v>
      </c>
      <c r="J283" s="80" t="s">
        <v>600</v>
      </c>
      <c r="K283" s="62" t="s">
        <v>601</v>
      </c>
      <c r="L283" s="54" t="s">
        <v>537</v>
      </c>
      <c r="M283" s="54" t="s">
        <v>537</v>
      </c>
      <c r="N283" s="81" t="s">
        <v>35</v>
      </c>
      <c r="O283" s="54">
        <v>1</v>
      </c>
      <c r="P283" s="83">
        <v>14</v>
      </c>
      <c r="Q283" s="77" t="s">
        <v>359</v>
      </c>
      <c r="R283" s="90">
        <f t="shared" si="9"/>
        <v>14</v>
      </c>
      <c r="S283" s="78">
        <v>0</v>
      </c>
      <c r="T283" s="78">
        <v>0</v>
      </c>
      <c r="U283" s="78">
        <v>0</v>
      </c>
      <c r="V283" s="78">
        <v>0</v>
      </c>
      <c r="W283" s="78">
        <v>0</v>
      </c>
      <c r="X283" s="78">
        <v>0</v>
      </c>
      <c r="Y283" s="78">
        <v>0</v>
      </c>
      <c r="Z283" s="78">
        <v>0</v>
      </c>
      <c r="AA283" s="19">
        <f t="shared" si="8"/>
        <v>14</v>
      </c>
      <c r="AB283" s="78">
        <v>0</v>
      </c>
      <c r="AC283" s="78">
        <v>0</v>
      </c>
      <c r="AD283" s="78">
        <v>0</v>
      </c>
      <c r="AE283" s="79"/>
    </row>
    <row r="284" spans="1:31" s="61" customFormat="1" x14ac:dyDescent="0.3">
      <c r="A284" s="20" t="s">
        <v>673</v>
      </c>
      <c r="B284" s="18" t="s">
        <v>536</v>
      </c>
      <c r="C284" s="69" t="s">
        <v>536</v>
      </c>
      <c r="D284" s="69" t="s">
        <v>236</v>
      </c>
      <c r="E284" s="70" t="s">
        <v>39</v>
      </c>
      <c r="F284" s="71" t="s">
        <v>281</v>
      </c>
      <c r="G284" s="70" t="s">
        <v>282</v>
      </c>
      <c r="H284" s="82" t="s">
        <v>237</v>
      </c>
      <c r="I284" s="58" t="s">
        <v>60</v>
      </c>
      <c r="J284" s="80" t="s">
        <v>444</v>
      </c>
      <c r="K284" s="62" t="s">
        <v>445</v>
      </c>
      <c r="L284" s="54" t="s">
        <v>537</v>
      </c>
      <c r="M284" s="54" t="s">
        <v>537</v>
      </c>
      <c r="N284" s="81" t="s">
        <v>35</v>
      </c>
      <c r="O284" s="54">
        <v>2</v>
      </c>
      <c r="P284" s="83">
        <v>14</v>
      </c>
      <c r="Q284" s="77" t="s">
        <v>359</v>
      </c>
      <c r="R284" s="90">
        <f t="shared" si="9"/>
        <v>28</v>
      </c>
      <c r="S284" s="78">
        <v>0</v>
      </c>
      <c r="T284" s="78">
        <v>0</v>
      </c>
      <c r="U284" s="78">
        <v>0</v>
      </c>
      <c r="V284" s="78">
        <v>0</v>
      </c>
      <c r="W284" s="78">
        <v>0</v>
      </c>
      <c r="X284" s="78">
        <v>0</v>
      </c>
      <c r="Y284" s="78">
        <v>0</v>
      </c>
      <c r="Z284" s="78">
        <v>0</v>
      </c>
      <c r="AA284" s="19">
        <f t="shared" si="8"/>
        <v>28</v>
      </c>
      <c r="AB284" s="78">
        <v>0</v>
      </c>
      <c r="AC284" s="78">
        <v>0</v>
      </c>
      <c r="AD284" s="78">
        <v>0</v>
      </c>
      <c r="AE284" s="79"/>
    </row>
    <row r="285" spans="1:31" s="61" customFormat="1" x14ac:dyDescent="0.3">
      <c r="A285" s="20" t="s">
        <v>673</v>
      </c>
      <c r="B285" s="18" t="s">
        <v>536</v>
      </c>
      <c r="C285" s="69" t="s">
        <v>536</v>
      </c>
      <c r="D285" s="69" t="s">
        <v>236</v>
      </c>
      <c r="E285" s="70" t="s">
        <v>39</v>
      </c>
      <c r="F285" s="71" t="s">
        <v>281</v>
      </c>
      <c r="G285" s="70" t="s">
        <v>282</v>
      </c>
      <c r="H285" s="82" t="s">
        <v>237</v>
      </c>
      <c r="I285" s="58" t="s">
        <v>60</v>
      </c>
      <c r="J285" s="80" t="s">
        <v>602</v>
      </c>
      <c r="K285" s="62" t="s">
        <v>603</v>
      </c>
      <c r="L285" s="54" t="s">
        <v>537</v>
      </c>
      <c r="M285" s="54" t="s">
        <v>537</v>
      </c>
      <c r="N285" s="81" t="s">
        <v>35</v>
      </c>
      <c r="O285" s="54">
        <v>36</v>
      </c>
      <c r="P285" s="83">
        <v>6</v>
      </c>
      <c r="Q285" s="77" t="s">
        <v>359</v>
      </c>
      <c r="R285" s="90">
        <f t="shared" si="9"/>
        <v>216</v>
      </c>
      <c r="S285" s="78">
        <v>0</v>
      </c>
      <c r="T285" s="78">
        <v>0</v>
      </c>
      <c r="U285" s="78">
        <v>0</v>
      </c>
      <c r="V285" s="78">
        <v>0</v>
      </c>
      <c r="W285" s="78">
        <v>0</v>
      </c>
      <c r="X285" s="78">
        <v>0</v>
      </c>
      <c r="Y285" s="78">
        <v>0</v>
      </c>
      <c r="Z285" s="78">
        <v>0</v>
      </c>
      <c r="AA285" s="19">
        <f t="shared" si="8"/>
        <v>216</v>
      </c>
      <c r="AB285" s="78">
        <v>0</v>
      </c>
      <c r="AC285" s="78">
        <v>0</v>
      </c>
      <c r="AD285" s="78">
        <v>0</v>
      </c>
      <c r="AE285" s="79"/>
    </row>
    <row r="286" spans="1:31" s="61" customFormat="1" x14ac:dyDescent="0.3">
      <c r="A286" s="20" t="s">
        <v>673</v>
      </c>
      <c r="B286" s="18" t="s">
        <v>536</v>
      </c>
      <c r="C286" s="69" t="s">
        <v>536</v>
      </c>
      <c r="D286" s="69" t="s">
        <v>236</v>
      </c>
      <c r="E286" s="70" t="s">
        <v>39</v>
      </c>
      <c r="F286" s="71" t="s">
        <v>281</v>
      </c>
      <c r="G286" s="70" t="s">
        <v>282</v>
      </c>
      <c r="H286" s="82" t="s">
        <v>237</v>
      </c>
      <c r="I286" s="58" t="s">
        <v>60</v>
      </c>
      <c r="J286" s="80" t="s">
        <v>604</v>
      </c>
      <c r="K286" s="62" t="s">
        <v>605</v>
      </c>
      <c r="L286" s="54" t="s">
        <v>537</v>
      </c>
      <c r="M286" s="54" t="s">
        <v>537</v>
      </c>
      <c r="N286" s="81" t="s">
        <v>35</v>
      </c>
      <c r="O286" s="54">
        <v>12</v>
      </c>
      <c r="P286" s="83">
        <v>5</v>
      </c>
      <c r="Q286" s="77" t="s">
        <v>359</v>
      </c>
      <c r="R286" s="90">
        <f t="shared" si="9"/>
        <v>60</v>
      </c>
      <c r="S286" s="78">
        <v>0</v>
      </c>
      <c r="T286" s="78">
        <v>0</v>
      </c>
      <c r="U286" s="78">
        <v>0</v>
      </c>
      <c r="V286" s="78">
        <v>0</v>
      </c>
      <c r="W286" s="78">
        <v>0</v>
      </c>
      <c r="X286" s="78">
        <v>0</v>
      </c>
      <c r="Y286" s="78">
        <v>0</v>
      </c>
      <c r="Z286" s="78">
        <v>0</v>
      </c>
      <c r="AA286" s="19">
        <f t="shared" si="8"/>
        <v>60</v>
      </c>
      <c r="AB286" s="78">
        <v>0</v>
      </c>
      <c r="AC286" s="78">
        <v>0</v>
      </c>
      <c r="AD286" s="78">
        <v>0</v>
      </c>
      <c r="AE286" s="79"/>
    </row>
    <row r="287" spans="1:31" s="61" customFormat="1" x14ac:dyDescent="0.3">
      <c r="A287" s="20" t="s">
        <v>673</v>
      </c>
      <c r="B287" s="18" t="s">
        <v>536</v>
      </c>
      <c r="C287" s="69" t="s">
        <v>536</v>
      </c>
      <c r="D287" s="69" t="s">
        <v>236</v>
      </c>
      <c r="E287" s="70" t="s">
        <v>39</v>
      </c>
      <c r="F287" s="71" t="s">
        <v>281</v>
      </c>
      <c r="G287" s="70" t="s">
        <v>282</v>
      </c>
      <c r="H287" s="82" t="s">
        <v>237</v>
      </c>
      <c r="I287" s="58" t="s">
        <v>60</v>
      </c>
      <c r="J287" s="80" t="s">
        <v>606</v>
      </c>
      <c r="K287" s="62" t="s">
        <v>607</v>
      </c>
      <c r="L287" s="54" t="s">
        <v>537</v>
      </c>
      <c r="M287" s="54" t="s">
        <v>537</v>
      </c>
      <c r="N287" s="81" t="s">
        <v>35</v>
      </c>
      <c r="O287" s="54">
        <v>12</v>
      </c>
      <c r="P287" s="83">
        <v>6</v>
      </c>
      <c r="Q287" s="77" t="s">
        <v>359</v>
      </c>
      <c r="R287" s="90">
        <f t="shared" si="9"/>
        <v>72</v>
      </c>
      <c r="S287" s="78">
        <v>0</v>
      </c>
      <c r="T287" s="78">
        <v>0</v>
      </c>
      <c r="U287" s="78">
        <v>0</v>
      </c>
      <c r="V287" s="78">
        <v>0</v>
      </c>
      <c r="W287" s="78">
        <v>0</v>
      </c>
      <c r="X287" s="78">
        <v>0</v>
      </c>
      <c r="Y287" s="78">
        <v>0</v>
      </c>
      <c r="Z287" s="78">
        <v>0</v>
      </c>
      <c r="AA287" s="19">
        <f t="shared" si="8"/>
        <v>72</v>
      </c>
      <c r="AB287" s="78">
        <v>0</v>
      </c>
      <c r="AC287" s="78">
        <v>0</v>
      </c>
      <c r="AD287" s="78">
        <v>0</v>
      </c>
      <c r="AE287" s="79"/>
    </row>
    <row r="288" spans="1:31" s="61" customFormat="1" x14ac:dyDescent="0.3">
      <c r="A288" s="20" t="s">
        <v>673</v>
      </c>
      <c r="B288" s="18" t="s">
        <v>536</v>
      </c>
      <c r="C288" s="69" t="s">
        <v>536</v>
      </c>
      <c r="D288" s="69" t="s">
        <v>236</v>
      </c>
      <c r="E288" s="70" t="s">
        <v>39</v>
      </c>
      <c r="F288" s="71" t="s">
        <v>281</v>
      </c>
      <c r="G288" s="70" t="s">
        <v>282</v>
      </c>
      <c r="H288" s="82" t="s">
        <v>237</v>
      </c>
      <c r="I288" s="58" t="s">
        <v>60</v>
      </c>
      <c r="J288" s="80" t="s">
        <v>92</v>
      </c>
      <c r="K288" s="62" t="s">
        <v>93</v>
      </c>
      <c r="L288" s="54" t="s">
        <v>537</v>
      </c>
      <c r="M288" s="54" t="s">
        <v>537</v>
      </c>
      <c r="N288" s="81" t="s">
        <v>35</v>
      </c>
      <c r="O288" s="54">
        <v>100</v>
      </c>
      <c r="P288" s="83">
        <v>2</v>
      </c>
      <c r="Q288" s="77" t="s">
        <v>359</v>
      </c>
      <c r="R288" s="90">
        <f t="shared" si="9"/>
        <v>200</v>
      </c>
      <c r="S288" s="78">
        <v>0</v>
      </c>
      <c r="T288" s="78">
        <v>0</v>
      </c>
      <c r="U288" s="78">
        <v>0</v>
      </c>
      <c r="V288" s="78">
        <v>0</v>
      </c>
      <c r="W288" s="78">
        <v>0</v>
      </c>
      <c r="X288" s="78">
        <v>0</v>
      </c>
      <c r="Y288" s="78">
        <v>0</v>
      </c>
      <c r="Z288" s="78">
        <v>0</v>
      </c>
      <c r="AA288" s="19">
        <f t="shared" si="8"/>
        <v>200</v>
      </c>
      <c r="AB288" s="78">
        <v>0</v>
      </c>
      <c r="AC288" s="78">
        <v>0</v>
      </c>
      <c r="AD288" s="78">
        <v>0</v>
      </c>
      <c r="AE288" s="79"/>
    </row>
    <row r="289" spans="1:31" s="61" customFormat="1" x14ac:dyDescent="0.3">
      <c r="A289" s="20" t="s">
        <v>673</v>
      </c>
      <c r="B289" s="18" t="s">
        <v>536</v>
      </c>
      <c r="C289" s="69" t="s">
        <v>536</v>
      </c>
      <c r="D289" s="69" t="s">
        <v>236</v>
      </c>
      <c r="E289" s="70" t="s">
        <v>39</v>
      </c>
      <c r="F289" s="71" t="s">
        <v>281</v>
      </c>
      <c r="G289" s="70" t="s">
        <v>282</v>
      </c>
      <c r="H289" s="82" t="s">
        <v>237</v>
      </c>
      <c r="I289" s="58" t="s">
        <v>60</v>
      </c>
      <c r="J289" s="80" t="s">
        <v>608</v>
      </c>
      <c r="K289" s="62" t="s">
        <v>609</v>
      </c>
      <c r="L289" s="54" t="s">
        <v>537</v>
      </c>
      <c r="M289" s="54" t="s">
        <v>537</v>
      </c>
      <c r="N289" s="81" t="s">
        <v>35</v>
      </c>
      <c r="O289" s="54">
        <v>2</v>
      </c>
      <c r="P289" s="83">
        <v>41</v>
      </c>
      <c r="Q289" s="77" t="s">
        <v>359</v>
      </c>
      <c r="R289" s="90">
        <f t="shared" si="9"/>
        <v>82</v>
      </c>
      <c r="S289" s="78">
        <v>0</v>
      </c>
      <c r="T289" s="78">
        <v>0</v>
      </c>
      <c r="U289" s="78">
        <v>0</v>
      </c>
      <c r="V289" s="78">
        <v>0</v>
      </c>
      <c r="W289" s="78">
        <v>0</v>
      </c>
      <c r="X289" s="78">
        <v>0</v>
      </c>
      <c r="Y289" s="78">
        <v>0</v>
      </c>
      <c r="Z289" s="78">
        <v>0</v>
      </c>
      <c r="AA289" s="19">
        <f t="shared" si="8"/>
        <v>82</v>
      </c>
      <c r="AB289" s="78">
        <v>0</v>
      </c>
      <c r="AC289" s="78">
        <v>0</v>
      </c>
      <c r="AD289" s="78">
        <v>0</v>
      </c>
      <c r="AE289" s="79"/>
    </row>
    <row r="290" spans="1:31" s="61" customFormat="1" x14ac:dyDescent="0.3">
      <c r="A290" s="20" t="s">
        <v>673</v>
      </c>
      <c r="B290" s="18" t="s">
        <v>536</v>
      </c>
      <c r="C290" s="69" t="s">
        <v>536</v>
      </c>
      <c r="D290" s="69" t="s">
        <v>236</v>
      </c>
      <c r="E290" s="70" t="s">
        <v>39</v>
      </c>
      <c r="F290" s="71" t="s">
        <v>281</v>
      </c>
      <c r="G290" s="70" t="s">
        <v>282</v>
      </c>
      <c r="H290" s="82" t="s">
        <v>237</v>
      </c>
      <c r="I290" s="58" t="s">
        <v>60</v>
      </c>
      <c r="J290" s="80" t="s">
        <v>610</v>
      </c>
      <c r="K290" s="62" t="s">
        <v>611</v>
      </c>
      <c r="L290" s="54" t="s">
        <v>537</v>
      </c>
      <c r="M290" s="54" t="s">
        <v>537</v>
      </c>
      <c r="N290" s="81" t="s">
        <v>35</v>
      </c>
      <c r="O290" s="54">
        <v>2</v>
      </c>
      <c r="P290" s="83">
        <v>61</v>
      </c>
      <c r="Q290" s="77" t="s">
        <v>359</v>
      </c>
      <c r="R290" s="90">
        <f t="shared" si="9"/>
        <v>122</v>
      </c>
      <c r="S290" s="78">
        <v>0</v>
      </c>
      <c r="T290" s="78">
        <v>0</v>
      </c>
      <c r="U290" s="78">
        <v>0</v>
      </c>
      <c r="V290" s="78">
        <v>0</v>
      </c>
      <c r="W290" s="78">
        <v>0</v>
      </c>
      <c r="X290" s="78">
        <v>0</v>
      </c>
      <c r="Y290" s="78">
        <v>0</v>
      </c>
      <c r="Z290" s="78">
        <v>0</v>
      </c>
      <c r="AA290" s="19">
        <f t="shared" si="8"/>
        <v>122</v>
      </c>
      <c r="AB290" s="78">
        <v>0</v>
      </c>
      <c r="AC290" s="78">
        <v>0</v>
      </c>
      <c r="AD290" s="78">
        <v>0</v>
      </c>
      <c r="AE290" s="79"/>
    </row>
    <row r="291" spans="1:31" s="61" customFormat="1" x14ac:dyDescent="0.25">
      <c r="A291" s="20" t="s">
        <v>673</v>
      </c>
      <c r="B291" s="18" t="s">
        <v>536</v>
      </c>
      <c r="C291" s="69" t="s">
        <v>536</v>
      </c>
      <c r="D291" s="69" t="s">
        <v>236</v>
      </c>
      <c r="E291" s="70" t="s">
        <v>39</v>
      </c>
      <c r="F291" s="71" t="s">
        <v>281</v>
      </c>
      <c r="G291" s="70" t="s">
        <v>282</v>
      </c>
      <c r="H291" s="82" t="s">
        <v>237</v>
      </c>
      <c r="I291" s="58" t="s">
        <v>60</v>
      </c>
      <c r="J291" s="47" t="s">
        <v>99</v>
      </c>
      <c r="K291" s="86" t="s">
        <v>100</v>
      </c>
      <c r="L291" s="54" t="s">
        <v>537</v>
      </c>
      <c r="M291" s="54" t="s">
        <v>537</v>
      </c>
      <c r="N291" s="81" t="s">
        <v>44</v>
      </c>
      <c r="O291" s="54">
        <v>10</v>
      </c>
      <c r="P291" s="54">
        <v>79</v>
      </c>
      <c r="Q291" s="77" t="s">
        <v>359</v>
      </c>
      <c r="R291" s="90">
        <f t="shared" si="9"/>
        <v>790</v>
      </c>
      <c r="S291" s="78">
        <v>0</v>
      </c>
      <c r="T291" s="78">
        <v>0</v>
      </c>
      <c r="U291" s="78">
        <v>0</v>
      </c>
      <c r="V291" s="78">
        <v>0</v>
      </c>
      <c r="W291" s="78">
        <v>0</v>
      </c>
      <c r="X291" s="78">
        <v>0</v>
      </c>
      <c r="Y291" s="78">
        <v>0</v>
      </c>
      <c r="Z291" s="78">
        <v>0</v>
      </c>
      <c r="AA291" s="19">
        <f t="shared" si="8"/>
        <v>790</v>
      </c>
      <c r="AB291" s="78">
        <v>0</v>
      </c>
      <c r="AC291" s="78">
        <v>0</v>
      </c>
      <c r="AD291" s="78">
        <v>0</v>
      </c>
      <c r="AE291" s="79"/>
    </row>
    <row r="292" spans="1:31" s="61" customFormat="1" x14ac:dyDescent="0.3">
      <c r="A292" s="20" t="s">
        <v>673</v>
      </c>
      <c r="B292" s="18" t="s">
        <v>536</v>
      </c>
      <c r="C292" s="69" t="s">
        <v>536</v>
      </c>
      <c r="D292" s="69" t="s">
        <v>236</v>
      </c>
      <c r="E292" s="70" t="s">
        <v>39</v>
      </c>
      <c r="F292" s="71" t="s">
        <v>281</v>
      </c>
      <c r="G292" s="70" t="s">
        <v>282</v>
      </c>
      <c r="H292" s="82" t="s">
        <v>237</v>
      </c>
      <c r="I292" s="58" t="s">
        <v>60</v>
      </c>
      <c r="J292" s="80" t="s">
        <v>612</v>
      </c>
      <c r="K292" s="62" t="s">
        <v>613</v>
      </c>
      <c r="L292" s="54" t="s">
        <v>537</v>
      </c>
      <c r="M292" s="54" t="s">
        <v>537</v>
      </c>
      <c r="N292" s="81" t="s">
        <v>44</v>
      </c>
      <c r="O292" s="54">
        <v>10</v>
      </c>
      <c r="P292" s="54">
        <v>135</v>
      </c>
      <c r="Q292" s="77" t="s">
        <v>359</v>
      </c>
      <c r="R292" s="90">
        <f t="shared" si="9"/>
        <v>1350</v>
      </c>
      <c r="S292" s="78">
        <v>0</v>
      </c>
      <c r="T292" s="78">
        <v>0</v>
      </c>
      <c r="U292" s="78">
        <v>0</v>
      </c>
      <c r="V292" s="78">
        <v>0</v>
      </c>
      <c r="W292" s="78">
        <v>0</v>
      </c>
      <c r="X292" s="78">
        <v>0</v>
      </c>
      <c r="Y292" s="78">
        <v>0</v>
      </c>
      <c r="Z292" s="78">
        <v>0</v>
      </c>
      <c r="AA292" s="19">
        <f t="shared" si="8"/>
        <v>1350</v>
      </c>
      <c r="AB292" s="78">
        <v>0</v>
      </c>
      <c r="AC292" s="78">
        <v>0</v>
      </c>
      <c r="AD292" s="78">
        <v>0</v>
      </c>
      <c r="AE292" s="79"/>
    </row>
    <row r="293" spans="1:31" s="61" customFormat="1" x14ac:dyDescent="0.3">
      <c r="A293" s="20" t="s">
        <v>673</v>
      </c>
      <c r="B293" s="18" t="s">
        <v>536</v>
      </c>
      <c r="C293" s="69" t="s">
        <v>536</v>
      </c>
      <c r="D293" s="69" t="s">
        <v>236</v>
      </c>
      <c r="E293" s="70" t="s">
        <v>39</v>
      </c>
      <c r="F293" s="71" t="s">
        <v>281</v>
      </c>
      <c r="G293" s="70" t="s">
        <v>282</v>
      </c>
      <c r="H293" s="82" t="s">
        <v>237</v>
      </c>
      <c r="I293" s="58" t="s">
        <v>60</v>
      </c>
      <c r="J293" s="80" t="s">
        <v>614</v>
      </c>
      <c r="K293" s="85" t="s">
        <v>615</v>
      </c>
      <c r="L293" s="54" t="s">
        <v>537</v>
      </c>
      <c r="M293" s="54" t="s">
        <v>537</v>
      </c>
      <c r="N293" s="81" t="s">
        <v>35</v>
      </c>
      <c r="O293" s="54">
        <v>5</v>
      </c>
      <c r="P293" s="54">
        <v>13</v>
      </c>
      <c r="Q293" s="77" t="s">
        <v>359</v>
      </c>
      <c r="R293" s="90">
        <f t="shared" si="9"/>
        <v>65</v>
      </c>
      <c r="S293" s="78">
        <v>0</v>
      </c>
      <c r="T293" s="78">
        <v>0</v>
      </c>
      <c r="U293" s="78">
        <v>0</v>
      </c>
      <c r="V293" s="78">
        <v>0</v>
      </c>
      <c r="W293" s="78">
        <v>0</v>
      </c>
      <c r="X293" s="78">
        <v>0</v>
      </c>
      <c r="Y293" s="78">
        <v>0</v>
      </c>
      <c r="Z293" s="78">
        <v>0</v>
      </c>
      <c r="AA293" s="19">
        <f t="shared" si="8"/>
        <v>65</v>
      </c>
      <c r="AB293" s="78">
        <v>0</v>
      </c>
      <c r="AC293" s="78">
        <v>0</v>
      </c>
      <c r="AD293" s="78">
        <v>0</v>
      </c>
      <c r="AE293" s="79"/>
    </row>
    <row r="294" spans="1:31" s="61" customFormat="1" x14ac:dyDescent="0.3">
      <c r="A294" s="20" t="s">
        <v>673</v>
      </c>
      <c r="B294" s="18" t="s">
        <v>536</v>
      </c>
      <c r="C294" s="69" t="s">
        <v>536</v>
      </c>
      <c r="D294" s="69" t="s">
        <v>236</v>
      </c>
      <c r="E294" s="70" t="s">
        <v>39</v>
      </c>
      <c r="F294" s="71" t="s">
        <v>281</v>
      </c>
      <c r="G294" s="70" t="s">
        <v>282</v>
      </c>
      <c r="H294" s="82" t="s">
        <v>237</v>
      </c>
      <c r="I294" s="58" t="s">
        <v>60</v>
      </c>
      <c r="J294" s="80" t="s">
        <v>181</v>
      </c>
      <c r="K294" s="85" t="s">
        <v>116</v>
      </c>
      <c r="L294" s="54" t="s">
        <v>537</v>
      </c>
      <c r="M294" s="54" t="s">
        <v>537</v>
      </c>
      <c r="N294" s="81" t="s">
        <v>35</v>
      </c>
      <c r="O294" s="54">
        <v>1</v>
      </c>
      <c r="P294" s="54">
        <v>3</v>
      </c>
      <c r="Q294" s="77" t="s">
        <v>359</v>
      </c>
      <c r="R294" s="90">
        <f t="shared" si="9"/>
        <v>3</v>
      </c>
      <c r="S294" s="78">
        <v>0</v>
      </c>
      <c r="T294" s="78">
        <v>0</v>
      </c>
      <c r="U294" s="78">
        <v>0</v>
      </c>
      <c r="V294" s="78">
        <v>0</v>
      </c>
      <c r="W294" s="78">
        <v>0</v>
      </c>
      <c r="X294" s="78">
        <v>0</v>
      </c>
      <c r="Y294" s="78">
        <v>0</v>
      </c>
      <c r="Z294" s="78">
        <v>0</v>
      </c>
      <c r="AA294" s="19">
        <f t="shared" si="8"/>
        <v>3</v>
      </c>
      <c r="AB294" s="78">
        <v>0</v>
      </c>
      <c r="AC294" s="78">
        <v>0</v>
      </c>
      <c r="AD294" s="78">
        <v>0</v>
      </c>
      <c r="AE294" s="79"/>
    </row>
    <row r="295" spans="1:31" s="61" customFormat="1" x14ac:dyDescent="0.3">
      <c r="A295" s="20" t="s">
        <v>673</v>
      </c>
      <c r="B295" s="18" t="s">
        <v>536</v>
      </c>
      <c r="C295" s="69" t="s">
        <v>536</v>
      </c>
      <c r="D295" s="69" t="s">
        <v>236</v>
      </c>
      <c r="E295" s="70" t="s">
        <v>39</v>
      </c>
      <c r="F295" s="71" t="s">
        <v>281</v>
      </c>
      <c r="G295" s="70" t="s">
        <v>282</v>
      </c>
      <c r="H295" s="82" t="s">
        <v>616</v>
      </c>
      <c r="I295" s="58" t="s">
        <v>617</v>
      </c>
      <c r="J295" s="80" t="s">
        <v>618</v>
      </c>
      <c r="K295" s="85" t="s">
        <v>619</v>
      </c>
      <c r="L295" s="54" t="s">
        <v>537</v>
      </c>
      <c r="M295" s="54" t="s">
        <v>537</v>
      </c>
      <c r="N295" s="81" t="s">
        <v>35</v>
      </c>
      <c r="O295" s="54">
        <v>2</v>
      </c>
      <c r="P295" s="54">
        <v>84</v>
      </c>
      <c r="Q295" s="77" t="s">
        <v>359</v>
      </c>
      <c r="R295" s="90">
        <f t="shared" si="9"/>
        <v>168</v>
      </c>
      <c r="S295" s="78">
        <v>0</v>
      </c>
      <c r="T295" s="78">
        <v>0</v>
      </c>
      <c r="U295" s="78">
        <v>0</v>
      </c>
      <c r="V295" s="78">
        <v>0</v>
      </c>
      <c r="W295" s="78">
        <v>0</v>
      </c>
      <c r="X295" s="78">
        <v>0</v>
      </c>
      <c r="Y295" s="78">
        <v>0</v>
      </c>
      <c r="Z295" s="78">
        <v>0</v>
      </c>
      <c r="AA295" s="19">
        <f t="shared" si="8"/>
        <v>168</v>
      </c>
      <c r="AB295" s="78">
        <v>0</v>
      </c>
      <c r="AC295" s="78">
        <v>0</v>
      </c>
      <c r="AD295" s="78">
        <v>0</v>
      </c>
      <c r="AE295" s="79"/>
    </row>
    <row r="296" spans="1:31" s="61" customFormat="1" x14ac:dyDescent="0.3">
      <c r="A296" s="20" t="s">
        <v>673</v>
      </c>
      <c r="B296" s="18" t="s">
        <v>536</v>
      </c>
      <c r="C296" s="69" t="s">
        <v>536</v>
      </c>
      <c r="D296" s="69" t="s">
        <v>236</v>
      </c>
      <c r="E296" s="70" t="s">
        <v>39</v>
      </c>
      <c r="F296" s="71" t="s">
        <v>281</v>
      </c>
      <c r="G296" s="70" t="s">
        <v>282</v>
      </c>
      <c r="H296" s="82" t="s">
        <v>408</v>
      </c>
      <c r="I296" s="58" t="s">
        <v>542</v>
      </c>
      <c r="J296" s="80" t="s">
        <v>620</v>
      </c>
      <c r="K296" s="85" t="s">
        <v>621</v>
      </c>
      <c r="L296" s="54" t="s">
        <v>537</v>
      </c>
      <c r="M296" s="54" t="s">
        <v>537</v>
      </c>
      <c r="N296" s="81" t="s">
        <v>35</v>
      </c>
      <c r="O296" s="54">
        <v>6</v>
      </c>
      <c r="P296" s="54">
        <v>46</v>
      </c>
      <c r="Q296" s="77" t="s">
        <v>359</v>
      </c>
      <c r="R296" s="90">
        <f t="shared" si="9"/>
        <v>276</v>
      </c>
      <c r="S296" s="78">
        <v>0</v>
      </c>
      <c r="T296" s="78">
        <v>0</v>
      </c>
      <c r="U296" s="78">
        <v>0</v>
      </c>
      <c r="V296" s="78">
        <v>0</v>
      </c>
      <c r="W296" s="78">
        <v>0</v>
      </c>
      <c r="X296" s="78">
        <v>0</v>
      </c>
      <c r="Y296" s="78">
        <v>0</v>
      </c>
      <c r="Z296" s="78">
        <v>0</v>
      </c>
      <c r="AA296" s="19">
        <f t="shared" si="8"/>
        <v>276</v>
      </c>
      <c r="AB296" s="78">
        <v>0</v>
      </c>
      <c r="AC296" s="78">
        <v>0</v>
      </c>
      <c r="AD296" s="78">
        <v>0</v>
      </c>
      <c r="AE296" s="79"/>
    </row>
    <row r="297" spans="1:31" s="61" customFormat="1" x14ac:dyDescent="0.3">
      <c r="A297" s="20" t="s">
        <v>673</v>
      </c>
      <c r="B297" s="18" t="s">
        <v>536</v>
      </c>
      <c r="C297" s="69" t="s">
        <v>536</v>
      </c>
      <c r="D297" s="69" t="s">
        <v>236</v>
      </c>
      <c r="E297" s="70" t="s">
        <v>39</v>
      </c>
      <c r="F297" s="71" t="s">
        <v>281</v>
      </c>
      <c r="G297" s="70" t="s">
        <v>282</v>
      </c>
      <c r="H297" s="82" t="s">
        <v>408</v>
      </c>
      <c r="I297" s="58" t="s">
        <v>542</v>
      </c>
      <c r="J297" s="80" t="s">
        <v>562</v>
      </c>
      <c r="K297" s="85" t="s">
        <v>563</v>
      </c>
      <c r="L297" s="54" t="s">
        <v>537</v>
      </c>
      <c r="M297" s="54" t="s">
        <v>537</v>
      </c>
      <c r="N297" s="81" t="s">
        <v>36</v>
      </c>
      <c r="O297" s="54">
        <v>2</v>
      </c>
      <c r="P297" s="54">
        <v>265</v>
      </c>
      <c r="Q297" s="77" t="s">
        <v>359</v>
      </c>
      <c r="R297" s="90">
        <f t="shared" si="9"/>
        <v>530</v>
      </c>
      <c r="S297" s="78">
        <v>0</v>
      </c>
      <c r="T297" s="78">
        <v>0</v>
      </c>
      <c r="U297" s="78">
        <v>0</v>
      </c>
      <c r="V297" s="78">
        <v>0</v>
      </c>
      <c r="W297" s="78">
        <v>0</v>
      </c>
      <c r="X297" s="78">
        <v>0</v>
      </c>
      <c r="Y297" s="78">
        <v>0</v>
      </c>
      <c r="Z297" s="78">
        <v>0</v>
      </c>
      <c r="AA297" s="19">
        <f t="shared" si="8"/>
        <v>530</v>
      </c>
      <c r="AB297" s="78">
        <v>0</v>
      </c>
      <c r="AC297" s="78">
        <v>0</v>
      </c>
      <c r="AD297" s="78">
        <v>0</v>
      </c>
      <c r="AE297" s="79"/>
    </row>
    <row r="298" spans="1:31" s="61" customFormat="1" x14ac:dyDescent="0.3">
      <c r="A298" s="20" t="s">
        <v>673</v>
      </c>
      <c r="B298" s="18" t="s">
        <v>536</v>
      </c>
      <c r="C298" s="69" t="s">
        <v>536</v>
      </c>
      <c r="D298" s="69" t="s">
        <v>236</v>
      </c>
      <c r="E298" s="70" t="s">
        <v>39</v>
      </c>
      <c r="F298" s="71" t="s">
        <v>281</v>
      </c>
      <c r="G298" s="70" t="s">
        <v>282</v>
      </c>
      <c r="H298" s="82" t="s">
        <v>408</v>
      </c>
      <c r="I298" s="58" t="s">
        <v>542</v>
      </c>
      <c r="J298" s="80" t="s">
        <v>622</v>
      </c>
      <c r="K298" s="85" t="s">
        <v>623</v>
      </c>
      <c r="L298" s="54" t="s">
        <v>537</v>
      </c>
      <c r="M298" s="54" t="s">
        <v>537</v>
      </c>
      <c r="N298" s="81" t="s">
        <v>624</v>
      </c>
      <c r="O298" s="54">
        <v>2</v>
      </c>
      <c r="P298" s="54">
        <v>16</v>
      </c>
      <c r="Q298" s="77" t="s">
        <v>359</v>
      </c>
      <c r="R298" s="90">
        <f t="shared" si="9"/>
        <v>32</v>
      </c>
      <c r="S298" s="78">
        <v>0</v>
      </c>
      <c r="T298" s="78">
        <v>0</v>
      </c>
      <c r="U298" s="78">
        <v>0</v>
      </c>
      <c r="V298" s="78">
        <v>0</v>
      </c>
      <c r="W298" s="78">
        <v>0</v>
      </c>
      <c r="X298" s="78">
        <v>0</v>
      </c>
      <c r="Y298" s="78">
        <v>0</v>
      </c>
      <c r="Z298" s="78">
        <v>0</v>
      </c>
      <c r="AA298" s="19">
        <f t="shared" si="8"/>
        <v>32</v>
      </c>
      <c r="AB298" s="78">
        <v>0</v>
      </c>
      <c r="AC298" s="78">
        <v>0</v>
      </c>
      <c r="AD298" s="78">
        <v>0</v>
      </c>
      <c r="AE298" s="79"/>
    </row>
    <row r="299" spans="1:31" s="61" customFormat="1" x14ac:dyDescent="0.3">
      <c r="A299" s="20" t="s">
        <v>673</v>
      </c>
      <c r="B299" s="18" t="s">
        <v>536</v>
      </c>
      <c r="C299" s="69" t="s">
        <v>536</v>
      </c>
      <c r="D299" s="69" t="s">
        <v>236</v>
      </c>
      <c r="E299" s="70" t="s">
        <v>39</v>
      </c>
      <c r="F299" s="71" t="s">
        <v>281</v>
      </c>
      <c r="G299" s="70" t="s">
        <v>282</v>
      </c>
      <c r="H299" s="82" t="s">
        <v>408</v>
      </c>
      <c r="I299" s="58" t="s">
        <v>542</v>
      </c>
      <c r="J299" s="80" t="s">
        <v>625</v>
      </c>
      <c r="K299" s="85" t="s">
        <v>626</v>
      </c>
      <c r="L299" s="54" t="s">
        <v>537</v>
      </c>
      <c r="M299" s="54" t="s">
        <v>537</v>
      </c>
      <c r="N299" s="81" t="s">
        <v>35</v>
      </c>
      <c r="O299" s="54">
        <v>1</v>
      </c>
      <c r="P299" s="54">
        <v>66</v>
      </c>
      <c r="Q299" s="77" t="s">
        <v>359</v>
      </c>
      <c r="R299" s="90">
        <f t="shared" si="9"/>
        <v>66</v>
      </c>
      <c r="S299" s="78">
        <v>0</v>
      </c>
      <c r="T299" s="78">
        <v>0</v>
      </c>
      <c r="U299" s="78">
        <v>0</v>
      </c>
      <c r="V299" s="78">
        <v>0</v>
      </c>
      <c r="W299" s="78">
        <v>0</v>
      </c>
      <c r="X299" s="78">
        <v>0</v>
      </c>
      <c r="Y299" s="78">
        <v>0</v>
      </c>
      <c r="Z299" s="78">
        <v>0</v>
      </c>
      <c r="AA299" s="19">
        <f t="shared" si="8"/>
        <v>66</v>
      </c>
      <c r="AB299" s="78">
        <v>0</v>
      </c>
      <c r="AC299" s="78">
        <v>0</v>
      </c>
      <c r="AD299" s="78">
        <v>0</v>
      </c>
      <c r="AE299" s="79"/>
    </row>
    <row r="300" spans="1:31" s="61" customFormat="1" x14ac:dyDescent="0.3">
      <c r="A300" s="20" t="s">
        <v>673</v>
      </c>
      <c r="B300" s="18" t="s">
        <v>536</v>
      </c>
      <c r="C300" s="69" t="s">
        <v>536</v>
      </c>
      <c r="D300" s="69" t="s">
        <v>236</v>
      </c>
      <c r="E300" s="70" t="s">
        <v>39</v>
      </c>
      <c r="F300" s="71" t="s">
        <v>281</v>
      </c>
      <c r="G300" s="70" t="s">
        <v>282</v>
      </c>
      <c r="H300" s="82" t="s">
        <v>408</v>
      </c>
      <c r="I300" s="58" t="s">
        <v>542</v>
      </c>
      <c r="J300" s="80" t="s">
        <v>627</v>
      </c>
      <c r="K300" s="85" t="s">
        <v>548</v>
      </c>
      <c r="L300" s="54" t="s">
        <v>537</v>
      </c>
      <c r="M300" s="54" t="s">
        <v>537</v>
      </c>
      <c r="N300" s="81" t="s">
        <v>274</v>
      </c>
      <c r="O300" s="54">
        <v>12</v>
      </c>
      <c r="P300" s="54">
        <v>34</v>
      </c>
      <c r="Q300" s="77" t="s">
        <v>359</v>
      </c>
      <c r="R300" s="90">
        <f t="shared" si="9"/>
        <v>408</v>
      </c>
      <c r="S300" s="78">
        <v>0</v>
      </c>
      <c r="T300" s="78">
        <v>0</v>
      </c>
      <c r="U300" s="78">
        <v>0</v>
      </c>
      <c r="V300" s="78">
        <v>0</v>
      </c>
      <c r="W300" s="78">
        <v>0</v>
      </c>
      <c r="X300" s="78">
        <v>0</v>
      </c>
      <c r="Y300" s="78">
        <v>0</v>
      </c>
      <c r="Z300" s="78">
        <v>0</v>
      </c>
      <c r="AA300" s="19">
        <f t="shared" si="8"/>
        <v>408</v>
      </c>
      <c r="AB300" s="78">
        <v>0</v>
      </c>
      <c r="AC300" s="78">
        <v>0</v>
      </c>
      <c r="AD300" s="78">
        <v>0</v>
      </c>
      <c r="AE300" s="79"/>
    </row>
    <row r="301" spans="1:31" s="61" customFormat="1" x14ac:dyDescent="0.3">
      <c r="A301" s="20" t="s">
        <v>673</v>
      </c>
      <c r="B301" s="18" t="s">
        <v>536</v>
      </c>
      <c r="C301" s="69" t="s">
        <v>536</v>
      </c>
      <c r="D301" s="69" t="s">
        <v>236</v>
      </c>
      <c r="E301" s="70" t="s">
        <v>39</v>
      </c>
      <c r="F301" s="71" t="s">
        <v>281</v>
      </c>
      <c r="G301" s="70" t="s">
        <v>282</v>
      </c>
      <c r="H301" s="82" t="s">
        <v>408</v>
      </c>
      <c r="I301" s="58" t="s">
        <v>542</v>
      </c>
      <c r="J301" s="80" t="s">
        <v>628</v>
      </c>
      <c r="K301" s="85" t="s">
        <v>629</v>
      </c>
      <c r="L301" s="54" t="s">
        <v>537</v>
      </c>
      <c r="M301" s="54" t="s">
        <v>537</v>
      </c>
      <c r="N301" s="81" t="s">
        <v>35</v>
      </c>
      <c r="O301" s="54">
        <v>2</v>
      </c>
      <c r="P301" s="54">
        <v>89</v>
      </c>
      <c r="Q301" s="77" t="s">
        <v>359</v>
      </c>
      <c r="R301" s="90">
        <f t="shared" si="9"/>
        <v>178</v>
      </c>
      <c r="S301" s="78">
        <v>0</v>
      </c>
      <c r="T301" s="78">
        <v>0</v>
      </c>
      <c r="U301" s="78">
        <v>0</v>
      </c>
      <c r="V301" s="78">
        <v>0</v>
      </c>
      <c r="W301" s="78">
        <v>0</v>
      </c>
      <c r="X301" s="78">
        <v>0</v>
      </c>
      <c r="Y301" s="78">
        <v>0</v>
      </c>
      <c r="Z301" s="78">
        <v>0</v>
      </c>
      <c r="AA301" s="19">
        <f t="shared" si="8"/>
        <v>178</v>
      </c>
      <c r="AB301" s="78">
        <v>0</v>
      </c>
      <c r="AC301" s="78">
        <v>0</v>
      </c>
      <c r="AD301" s="78">
        <v>0</v>
      </c>
      <c r="AE301" s="79"/>
    </row>
    <row r="302" spans="1:31" s="61" customFormat="1" x14ac:dyDescent="0.3">
      <c r="A302" s="20" t="s">
        <v>673</v>
      </c>
      <c r="B302" s="18" t="s">
        <v>536</v>
      </c>
      <c r="C302" s="69" t="s">
        <v>536</v>
      </c>
      <c r="D302" s="69" t="s">
        <v>236</v>
      </c>
      <c r="E302" s="70" t="s">
        <v>39</v>
      </c>
      <c r="F302" s="71" t="s">
        <v>281</v>
      </c>
      <c r="G302" s="70" t="s">
        <v>282</v>
      </c>
      <c r="H302" s="82" t="s">
        <v>408</v>
      </c>
      <c r="I302" s="58" t="s">
        <v>542</v>
      </c>
      <c r="J302" s="80" t="s">
        <v>630</v>
      </c>
      <c r="K302" s="85" t="s">
        <v>631</v>
      </c>
      <c r="L302" s="54" t="s">
        <v>537</v>
      </c>
      <c r="M302" s="54" t="s">
        <v>537</v>
      </c>
      <c r="N302" s="81" t="s">
        <v>35</v>
      </c>
      <c r="O302" s="54">
        <v>6</v>
      </c>
      <c r="P302" s="54">
        <v>65</v>
      </c>
      <c r="Q302" s="77" t="s">
        <v>359</v>
      </c>
      <c r="R302" s="90">
        <f t="shared" si="9"/>
        <v>390</v>
      </c>
      <c r="S302" s="78">
        <v>0</v>
      </c>
      <c r="T302" s="78">
        <v>0</v>
      </c>
      <c r="U302" s="78">
        <v>0</v>
      </c>
      <c r="V302" s="78">
        <v>0</v>
      </c>
      <c r="W302" s="78">
        <v>0</v>
      </c>
      <c r="X302" s="78">
        <v>0</v>
      </c>
      <c r="Y302" s="78">
        <v>0</v>
      </c>
      <c r="Z302" s="78">
        <v>0</v>
      </c>
      <c r="AA302" s="19">
        <f t="shared" si="8"/>
        <v>390</v>
      </c>
      <c r="AB302" s="78">
        <v>0</v>
      </c>
      <c r="AC302" s="78">
        <v>0</v>
      </c>
      <c r="AD302" s="78">
        <v>0</v>
      </c>
      <c r="AE302" s="79"/>
    </row>
    <row r="303" spans="1:31" s="61" customFormat="1" x14ac:dyDescent="0.3">
      <c r="A303" s="20" t="s">
        <v>673</v>
      </c>
      <c r="B303" s="18" t="s">
        <v>536</v>
      </c>
      <c r="C303" s="69" t="s">
        <v>536</v>
      </c>
      <c r="D303" s="69" t="s">
        <v>236</v>
      </c>
      <c r="E303" s="70" t="s">
        <v>39</v>
      </c>
      <c r="F303" s="71" t="s">
        <v>281</v>
      </c>
      <c r="G303" s="70" t="s">
        <v>282</v>
      </c>
      <c r="H303" s="82" t="s">
        <v>408</v>
      </c>
      <c r="I303" s="58" t="s">
        <v>542</v>
      </c>
      <c r="J303" s="80" t="s">
        <v>549</v>
      </c>
      <c r="K303" s="85" t="s">
        <v>550</v>
      </c>
      <c r="L303" s="54" t="s">
        <v>537</v>
      </c>
      <c r="M303" s="54" t="s">
        <v>537</v>
      </c>
      <c r="N303" s="81" t="s">
        <v>35</v>
      </c>
      <c r="O303" s="54">
        <v>2</v>
      </c>
      <c r="P303" s="54">
        <v>85</v>
      </c>
      <c r="Q303" s="77" t="s">
        <v>359</v>
      </c>
      <c r="R303" s="90">
        <f t="shared" si="9"/>
        <v>170</v>
      </c>
      <c r="S303" s="78">
        <v>0</v>
      </c>
      <c r="T303" s="78">
        <v>0</v>
      </c>
      <c r="U303" s="78">
        <v>0</v>
      </c>
      <c r="V303" s="78">
        <v>0</v>
      </c>
      <c r="W303" s="78">
        <v>0</v>
      </c>
      <c r="X303" s="78">
        <v>0</v>
      </c>
      <c r="Y303" s="78">
        <v>0</v>
      </c>
      <c r="Z303" s="78">
        <v>0</v>
      </c>
      <c r="AA303" s="19">
        <f t="shared" si="8"/>
        <v>170</v>
      </c>
      <c r="AB303" s="78">
        <v>0</v>
      </c>
      <c r="AC303" s="78">
        <v>0</v>
      </c>
      <c r="AD303" s="78">
        <v>0</v>
      </c>
      <c r="AE303" s="79"/>
    </row>
    <row r="304" spans="1:31" s="61" customFormat="1" x14ac:dyDescent="0.3">
      <c r="A304" s="20" t="s">
        <v>673</v>
      </c>
      <c r="B304" s="18" t="s">
        <v>536</v>
      </c>
      <c r="C304" s="69" t="s">
        <v>536</v>
      </c>
      <c r="D304" s="69" t="s">
        <v>236</v>
      </c>
      <c r="E304" s="70" t="s">
        <v>39</v>
      </c>
      <c r="F304" s="71" t="s">
        <v>281</v>
      </c>
      <c r="G304" s="70" t="s">
        <v>282</v>
      </c>
      <c r="H304" s="82" t="s">
        <v>408</v>
      </c>
      <c r="I304" s="58" t="s">
        <v>542</v>
      </c>
      <c r="J304" s="80" t="s">
        <v>551</v>
      </c>
      <c r="K304" s="85" t="s">
        <v>552</v>
      </c>
      <c r="L304" s="54" t="s">
        <v>537</v>
      </c>
      <c r="M304" s="54" t="s">
        <v>537</v>
      </c>
      <c r="N304" s="81" t="s">
        <v>553</v>
      </c>
      <c r="O304" s="54">
        <v>3</v>
      </c>
      <c r="P304" s="54">
        <v>17</v>
      </c>
      <c r="Q304" s="77" t="s">
        <v>359</v>
      </c>
      <c r="R304" s="90">
        <f t="shared" si="9"/>
        <v>51</v>
      </c>
      <c r="S304" s="78">
        <v>0</v>
      </c>
      <c r="T304" s="78">
        <v>0</v>
      </c>
      <c r="U304" s="78">
        <v>0</v>
      </c>
      <c r="V304" s="78">
        <v>0</v>
      </c>
      <c r="W304" s="78">
        <v>0</v>
      </c>
      <c r="X304" s="78">
        <v>0</v>
      </c>
      <c r="Y304" s="78">
        <v>0</v>
      </c>
      <c r="Z304" s="78">
        <v>0</v>
      </c>
      <c r="AA304" s="19">
        <f t="shared" si="8"/>
        <v>51</v>
      </c>
      <c r="AB304" s="78">
        <v>0</v>
      </c>
      <c r="AC304" s="78">
        <v>0</v>
      </c>
      <c r="AD304" s="78">
        <v>0</v>
      </c>
      <c r="AE304" s="79"/>
    </row>
    <row r="305" spans="1:31" s="61" customFormat="1" x14ac:dyDescent="0.3">
      <c r="A305" s="20" t="s">
        <v>673</v>
      </c>
      <c r="B305" s="18" t="s">
        <v>536</v>
      </c>
      <c r="C305" s="69" t="s">
        <v>536</v>
      </c>
      <c r="D305" s="69" t="s">
        <v>236</v>
      </c>
      <c r="E305" s="70" t="s">
        <v>39</v>
      </c>
      <c r="F305" s="71" t="s">
        <v>281</v>
      </c>
      <c r="G305" s="70" t="s">
        <v>282</v>
      </c>
      <c r="H305" s="82" t="s">
        <v>408</v>
      </c>
      <c r="I305" s="58" t="s">
        <v>542</v>
      </c>
      <c r="J305" s="80" t="s">
        <v>554</v>
      </c>
      <c r="K305" s="85" t="s">
        <v>555</v>
      </c>
      <c r="L305" s="54" t="s">
        <v>537</v>
      </c>
      <c r="M305" s="54" t="s">
        <v>537</v>
      </c>
      <c r="N305" s="81" t="s">
        <v>247</v>
      </c>
      <c r="O305" s="54">
        <v>2</v>
      </c>
      <c r="P305" s="54">
        <v>48</v>
      </c>
      <c r="Q305" s="77" t="s">
        <v>359</v>
      </c>
      <c r="R305" s="90">
        <f t="shared" si="9"/>
        <v>96</v>
      </c>
      <c r="S305" s="78">
        <v>0</v>
      </c>
      <c r="T305" s="78">
        <v>0</v>
      </c>
      <c r="U305" s="78">
        <v>0</v>
      </c>
      <c r="V305" s="78">
        <v>0</v>
      </c>
      <c r="W305" s="78">
        <v>0</v>
      </c>
      <c r="X305" s="78">
        <v>0</v>
      </c>
      <c r="Y305" s="78">
        <v>0</v>
      </c>
      <c r="Z305" s="78">
        <v>0</v>
      </c>
      <c r="AA305" s="19">
        <f t="shared" si="8"/>
        <v>96</v>
      </c>
      <c r="AB305" s="78">
        <v>0</v>
      </c>
      <c r="AC305" s="78">
        <v>0</v>
      </c>
      <c r="AD305" s="78">
        <v>0</v>
      </c>
      <c r="AE305" s="79"/>
    </row>
    <row r="306" spans="1:31" s="61" customFormat="1" x14ac:dyDescent="0.3">
      <c r="A306" s="20" t="s">
        <v>673</v>
      </c>
      <c r="B306" s="18" t="s">
        <v>536</v>
      </c>
      <c r="C306" s="69" t="s">
        <v>536</v>
      </c>
      <c r="D306" s="69" t="s">
        <v>236</v>
      </c>
      <c r="E306" s="70" t="s">
        <v>39</v>
      </c>
      <c r="F306" s="71" t="s">
        <v>281</v>
      </c>
      <c r="G306" s="70" t="s">
        <v>282</v>
      </c>
      <c r="H306" s="82" t="s">
        <v>408</v>
      </c>
      <c r="I306" s="58" t="s">
        <v>542</v>
      </c>
      <c r="J306" s="80" t="s">
        <v>556</v>
      </c>
      <c r="K306" s="85" t="s">
        <v>557</v>
      </c>
      <c r="L306" s="54" t="s">
        <v>537</v>
      </c>
      <c r="M306" s="54" t="s">
        <v>537</v>
      </c>
      <c r="N306" s="81" t="s">
        <v>247</v>
      </c>
      <c r="O306" s="54">
        <v>2</v>
      </c>
      <c r="P306" s="54">
        <v>48</v>
      </c>
      <c r="Q306" s="77" t="s">
        <v>359</v>
      </c>
      <c r="R306" s="90">
        <f t="shared" si="9"/>
        <v>96</v>
      </c>
      <c r="S306" s="78">
        <v>0</v>
      </c>
      <c r="T306" s="78">
        <v>0</v>
      </c>
      <c r="U306" s="78">
        <v>0</v>
      </c>
      <c r="V306" s="78">
        <v>0</v>
      </c>
      <c r="W306" s="78">
        <v>0</v>
      </c>
      <c r="X306" s="78">
        <v>0</v>
      </c>
      <c r="Y306" s="78">
        <v>0</v>
      </c>
      <c r="Z306" s="78">
        <v>0</v>
      </c>
      <c r="AA306" s="19">
        <f t="shared" si="8"/>
        <v>96</v>
      </c>
      <c r="AB306" s="78">
        <v>0</v>
      </c>
      <c r="AC306" s="78">
        <v>0</v>
      </c>
      <c r="AD306" s="78">
        <v>0</v>
      </c>
      <c r="AE306" s="79"/>
    </row>
    <row r="307" spans="1:31" s="61" customFormat="1" x14ac:dyDescent="0.3">
      <c r="A307" s="20" t="s">
        <v>673</v>
      </c>
      <c r="B307" s="18" t="s">
        <v>536</v>
      </c>
      <c r="C307" s="69" t="s">
        <v>536</v>
      </c>
      <c r="D307" s="69" t="s">
        <v>236</v>
      </c>
      <c r="E307" s="70" t="s">
        <v>39</v>
      </c>
      <c r="F307" s="71" t="s">
        <v>281</v>
      </c>
      <c r="G307" s="70" t="s">
        <v>282</v>
      </c>
      <c r="H307" s="82" t="s">
        <v>408</v>
      </c>
      <c r="I307" s="58" t="s">
        <v>542</v>
      </c>
      <c r="J307" s="80" t="s">
        <v>558</v>
      </c>
      <c r="K307" s="85" t="s">
        <v>559</v>
      </c>
      <c r="L307" s="54" t="s">
        <v>537</v>
      </c>
      <c r="M307" s="54" t="s">
        <v>537</v>
      </c>
      <c r="N307" s="81" t="s">
        <v>247</v>
      </c>
      <c r="O307" s="54">
        <v>2</v>
      </c>
      <c r="P307" s="54">
        <v>46</v>
      </c>
      <c r="Q307" s="77" t="s">
        <v>359</v>
      </c>
      <c r="R307" s="90">
        <f t="shared" si="9"/>
        <v>92</v>
      </c>
      <c r="S307" s="78">
        <v>0</v>
      </c>
      <c r="T307" s="78">
        <v>0</v>
      </c>
      <c r="U307" s="78">
        <v>0</v>
      </c>
      <c r="V307" s="78">
        <v>0</v>
      </c>
      <c r="W307" s="78">
        <v>0</v>
      </c>
      <c r="X307" s="78">
        <v>0</v>
      </c>
      <c r="Y307" s="78">
        <v>0</v>
      </c>
      <c r="Z307" s="78">
        <v>0</v>
      </c>
      <c r="AA307" s="19">
        <f t="shared" si="8"/>
        <v>92</v>
      </c>
      <c r="AB307" s="78">
        <v>0</v>
      </c>
      <c r="AC307" s="78">
        <v>0</v>
      </c>
      <c r="AD307" s="78">
        <v>0</v>
      </c>
      <c r="AE307" s="79"/>
    </row>
    <row r="308" spans="1:31" s="61" customFormat="1" x14ac:dyDescent="0.3">
      <c r="A308" s="20" t="s">
        <v>673</v>
      </c>
      <c r="B308" s="18" t="s">
        <v>536</v>
      </c>
      <c r="C308" s="69" t="s">
        <v>536</v>
      </c>
      <c r="D308" s="69" t="s">
        <v>236</v>
      </c>
      <c r="E308" s="70" t="s">
        <v>39</v>
      </c>
      <c r="F308" s="71" t="s">
        <v>281</v>
      </c>
      <c r="G308" s="70" t="s">
        <v>282</v>
      </c>
      <c r="H308" s="82" t="s">
        <v>408</v>
      </c>
      <c r="I308" s="58" t="s">
        <v>542</v>
      </c>
      <c r="J308" s="80" t="s">
        <v>572</v>
      </c>
      <c r="K308" s="85" t="s">
        <v>573</v>
      </c>
      <c r="L308" s="54" t="s">
        <v>537</v>
      </c>
      <c r="M308" s="54" t="s">
        <v>537</v>
      </c>
      <c r="N308" s="81" t="s">
        <v>35</v>
      </c>
      <c r="O308" s="54">
        <v>6</v>
      </c>
      <c r="P308" s="54">
        <v>37</v>
      </c>
      <c r="Q308" s="77" t="s">
        <v>359</v>
      </c>
      <c r="R308" s="90">
        <f t="shared" si="9"/>
        <v>222</v>
      </c>
      <c r="S308" s="78">
        <v>0</v>
      </c>
      <c r="T308" s="78">
        <v>0</v>
      </c>
      <c r="U308" s="78">
        <v>0</v>
      </c>
      <c r="V308" s="78">
        <v>0</v>
      </c>
      <c r="W308" s="78">
        <v>0</v>
      </c>
      <c r="X308" s="78">
        <v>0</v>
      </c>
      <c r="Y308" s="78">
        <v>0</v>
      </c>
      <c r="Z308" s="78">
        <v>0</v>
      </c>
      <c r="AA308" s="19">
        <f t="shared" si="8"/>
        <v>222</v>
      </c>
      <c r="AB308" s="78">
        <v>0</v>
      </c>
      <c r="AC308" s="78">
        <v>0</v>
      </c>
      <c r="AD308" s="78">
        <v>0</v>
      </c>
      <c r="AE308" s="79"/>
    </row>
    <row r="309" spans="1:31" s="61" customFormat="1" x14ac:dyDescent="0.3">
      <c r="A309" s="20" t="s">
        <v>673</v>
      </c>
      <c r="B309" s="18" t="s">
        <v>536</v>
      </c>
      <c r="C309" s="69" t="s">
        <v>536</v>
      </c>
      <c r="D309" s="69" t="s">
        <v>236</v>
      </c>
      <c r="E309" s="70" t="s">
        <v>39</v>
      </c>
      <c r="F309" s="71" t="s">
        <v>281</v>
      </c>
      <c r="G309" s="70" t="s">
        <v>282</v>
      </c>
      <c r="H309" s="82" t="s">
        <v>408</v>
      </c>
      <c r="I309" s="58" t="s">
        <v>542</v>
      </c>
      <c r="J309" s="80" t="s">
        <v>632</v>
      </c>
      <c r="K309" s="85" t="s">
        <v>633</v>
      </c>
      <c r="L309" s="54" t="s">
        <v>537</v>
      </c>
      <c r="M309" s="54" t="s">
        <v>537</v>
      </c>
      <c r="N309" s="81" t="s">
        <v>35</v>
      </c>
      <c r="O309" s="54">
        <v>1</v>
      </c>
      <c r="P309" s="54">
        <v>42</v>
      </c>
      <c r="Q309" s="77" t="s">
        <v>359</v>
      </c>
      <c r="R309" s="90">
        <f t="shared" si="9"/>
        <v>42</v>
      </c>
      <c r="S309" s="78">
        <v>0</v>
      </c>
      <c r="T309" s="78">
        <v>0</v>
      </c>
      <c r="U309" s="78">
        <v>0</v>
      </c>
      <c r="V309" s="78">
        <v>0</v>
      </c>
      <c r="W309" s="78">
        <v>0</v>
      </c>
      <c r="X309" s="78">
        <v>0</v>
      </c>
      <c r="Y309" s="78">
        <v>0</v>
      </c>
      <c r="Z309" s="78">
        <v>0</v>
      </c>
      <c r="AA309" s="19">
        <f t="shared" si="8"/>
        <v>42</v>
      </c>
      <c r="AB309" s="78">
        <v>0</v>
      </c>
      <c r="AC309" s="78">
        <v>0</v>
      </c>
      <c r="AD309" s="78">
        <v>0</v>
      </c>
      <c r="AE309" s="79"/>
    </row>
    <row r="310" spans="1:31" s="61" customFormat="1" x14ac:dyDescent="0.3">
      <c r="A310" s="20" t="s">
        <v>673</v>
      </c>
      <c r="B310" s="18" t="s">
        <v>536</v>
      </c>
      <c r="C310" s="69" t="s">
        <v>536</v>
      </c>
      <c r="D310" s="69" t="s">
        <v>236</v>
      </c>
      <c r="E310" s="70" t="s">
        <v>39</v>
      </c>
      <c r="F310" s="71" t="s">
        <v>281</v>
      </c>
      <c r="G310" s="70" t="s">
        <v>282</v>
      </c>
      <c r="H310" s="82" t="s">
        <v>408</v>
      </c>
      <c r="I310" s="58" t="s">
        <v>542</v>
      </c>
      <c r="J310" s="80" t="s">
        <v>634</v>
      </c>
      <c r="K310" s="85" t="s">
        <v>635</v>
      </c>
      <c r="L310" s="54" t="s">
        <v>537</v>
      </c>
      <c r="M310" s="54" t="s">
        <v>537</v>
      </c>
      <c r="N310" s="81" t="s">
        <v>35</v>
      </c>
      <c r="O310" s="54">
        <v>1</v>
      </c>
      <c r="P310" s="54">
        <v>91</v>
      </c>
      <c r="Q310" s="77" t="s">
        <v>359</v>
      </c>
      <c r="R310" s="90">
        <f t="shared" si="9"/>
        <v>91</v>
      </c>
      <c r="S310" s="78">
        <v>0</v>
      </c>
      <c r="T310" s="78">
        <v>0</v>
      </c>
      <c r="U310" s="78">
        <v>0</v>
      </c>
      <c r="V310" s="78">
        <v>0</v>
      </c>
      <c r="W310" s="78">
        <v>0</v>
      </c>
      <c r="X310" s="78">
        <v>0</v>
      </c>
      <c r="Y310" s="78">
        <v>0</v>
      </c>
      <c r="Z310" s="78">
        <v>0</v>
      </c>
      <c r="AA310" s="19">
        <f t="shared" si="8"/>
        <v>91</v>
      </c>
      <c r="AB310" s="78">
        <v>0</v>
      </c>
      <c r="AC310" s="78">
        <v>0</v>
      </c>
      <c r="AD310" s="78">
        <v>0</v>
      </c>
      <c r="AE310" s="79"/>
    </row>
    <row r="311" spans="1:31" s="61" customFormat="1" x14ac:dyDescent="0.3">
      <c r="A311" s="20" t="s">
        <v>673</v>
      </c>
      <c r="B311" s="18" t="s">
        <v>536</v>
      </c>
      <c r="C311" s="69" t="s">
        <v>536</v>
      </c>
      <c r="D311" s="69" t="s">
        <v>236</v>
      </c>
      <c r="E311" s="70" t="s">
        <v>39</v>
      </c>
      <c r="F311" s="71" t="s">
        <v>281</v>
      </c>
      <c r="G311" s="70" t="s">
        <v>282</v>
      </c>
      <c r="H311" s="82" t="s">
        <v>408</v>
      </c>
      <c r="I311" s="58" t="s">
        <v>542</v>
      </c>
      <c r="J311" s="80" t="s">
        <v>636</v>
      </c>
      <c r="K311" s="85" t="s">
        <v>637</v>
      </c>
      <c r="L311" s="54" t="s">
        <v>537</v>
      </c>
      <c r="M311" s="54" t="s">
        <v>537</v>
      </c>
      <c r="N311" s="81" t="s">
        <v>35</v>
      </c>
      <c r="O311" s="54">
        <v>3</v>
      </c>
      <c r="P311" s="54">
        <v>21</v>
      </c>
      <c r="Q311" s="77" t="s">
        <v>359</v>
      </c>
      <c r="R311" s="90">
        <f t="shared" si="9"/>
        <v>63</v>
      </c>
      <c r="S311" s="78">
        <v>0</v>
      </c>
      <c r="T311" s="78">
        <v>0</v>
      </c>
      <c r="U311" s="78">
        <v>0</v>
      </c>
      <c r="V311" s="78">
        <v>0</v>
      </c>
      <c r="W311" s="78">
        <v>0</v>
      </c>
      <c r="X311" s="78">
        <v>0</v>
      </c>
      <c r="Y311" s="78">
        <v>0</v>
      </c>
      <c r="Z311" s="78">
        <v>0</v>
      </c>
      <c r="AA311" s="19">
        <f t="shared" si="8"/>
        <v>63</v>
      </c>
      <c r="AB311" s="78">
        <v>0</v>
      </c>
      <c r="AC311" s="78">
        <v>0</v>
      </c>
      <c r="AD311" s="78">
        <v>0</v>
      </c>
      <c r="AE311" s="79"/>
    </row>
    <row r="312" spans="1:31" s="61" customFormat="1" x14ac:dyDescent="0.3">
      <c r="A312" s="20" t="s">
        <v>673</v>
      </c>
      <c r="B312" s="18" t="s">
        <v>536</v>
      </c>
      <c r="C312" s="69" t="s">
        <v>536</v>
      </c>
      <c r="D312" s="69" t="s">
        <v>236</v>
      </c>
      <c r="E312" s="70" t="s">
        <v>39</v>
      </c>
      <c r="F312" s="71" t="s">
        <v>281</v>
      </c>
      <c r="G312" s="70" t="s">
        <v>282</v>
      </c>
      <c r="H312" s="82" t="s">
        <v>258</v>
      </c>
      <c r="I312" s="58" t="s">
        <v>638</v>
      </c>
      <c r="J312" s="80" t="s">
        <v>639</v>
      </c>
      <c r="K312" s="85" t="s">
        <v>640</v>
      </c>
      <c r="L312" s="54" t="s">
        <v>537</v>
      </c>
      <c r="M312" s="54" t="s">
        <v>537</v>
      </c>
      <c r="N312" s="81" t="s">
        <v>36</v>
      </c>
      <c r="O312" s="54">
        <v>1</v>
      </c>
      <c r="P312" s="54">
        <v>59</v>
      </c>
      <c r="Q312" s="77" t="s">
        <v>359</v>
      </c>
      <c r="R312" s="90">
        <f t="shared" si="9"/>
        <v>59</v>
      </c>
      <c r="S312" s="78">
        <v>0</v>
      </c>
      <c r="T312" s="78">
        <v>0</v>
      </c>
      <c r="U312" s="78">
        <v>0</v>
      </c>
      <c r="V312" s="78">
        <v>0</v>
      </c>
      <c r="W312" s="78">
        <v>0</v>
      </c>
      <c r="X312" s="78">
        <v>0</v>
      </c>
      <c r="Y312" s="78">
        <v>0</v>
      </c>
      <c r="Z312" s="78">
        <v>0</v>
      </c>
      <c r="AA312" s="19">
        <f t="shared" si="8"/>
        <v>59</v>
      </c>
      <c r="AB312" s="78">
        <v>0</v>
      </c>
      <c r="AC312" s="78">
        <v>0</v>
      </c>
      <c r="AD312" s="78">
        <v>0</v>
      </c>
      <c r="AE312" s="79"/>
    </row>
    <row r="313" spans="1:31" s="61" customFormat="1" x14ac:dyDescent="0.3">
      <c r="A313" s="20" t="s">
        <v>673</v>
      </c>
      <c r="B313" s="18" t="s">
        <v>536</v>
      </c>
      <c r="C313" s="69" t="s">
        <v>536</v>
      </c>
      <c r="D313" s="69" t="s">
        <v>236</v>
      </c>
      <c r="E313" s="70" t="s">
        <v>39</v>
      </c>
      <c r="F313" s="71" t="s">
        <v>281</v>
      </c>
      <c r="G313" s="70" t="s">
        <v>282</v>
      </c>
      <c r="H313" s="82" t="s">
        <v>258</v>
      </c>
      <c r="I313" s="58" t="s">
        <v>638</v>
      </c>
      <c r="J313" s="80" t="s">
        <v>641</v>
      </c>
      <c r="K313" s="85" t="s">
        <v>642</v>
      </c>
      <c r="L313" s="54" t="s">
        <v>537</v>
      </c>
      <c r="M313" s="54" t="s">
        <v>537</v>
      </c>
      <c r="N313" s="81" t="s">
        <v>36</v>
      </c>
      <c r="O313" s="54">
        <v>1</v>
      </c>
      <c r="P313" s="54">
        <v>100</v>
      </c>
      <c r="Q313" s="77" t="s">
        <v>359</v>
      </c>
      <c r="R313" s="90">
        <f t="shared" si="9"/>
        <v>100</v>
      </c>
      <c r="S313" s="78">
        <v>0</v>
      </c>
      <c r="T313" s="78">
        <v>0</v>
      </c>
      <c r="U313" s="78">
        <v>0</v>
      </c>
      <c r="V313" s="78">
        <v>0</v>
      </c>
      <c r="W313" s="78">
        <v>0</v>
      </c>
      <c r="X313" s="78">
        <v>0</v>
      </c>
      <c r="Y313" s="78">
        <v>0</v>
      </c>
      <c r="Z313" s="78">
        <v>0</v>
      </c>
      <c r="AA313" s="19">
        <f t="shared" si="8"/>
        <v>100</v>
      </c>
      <c r="AB313" s="78">
        <v>0</v>
      </c>
      <c r="AC313" s="78">
        <v>0</v>
      </c>
      <c r="AD313" s="78">
        <v>0</v>
      </c>
      <c r="AE313" s="79"/>
    </row>
    <row r="314" spans="1:31" s="61" customFormat="1" x14ac:dyDescent="0.3">
      <c r="A314" s="20" t="s">
        <v>673</v>
      </c>
      <c r="B314" s="18" t="s">
        <v>536</v>
      </c>
      <c r="C314" s="69" t="s">
        <v>536</v>
      </c>
      <c r="D314" s="69" t="s">
        <v>236</v>
      </c>
      <c r="E314" s="70" t="s">
        <v>39</v>
      </c>
      <c r="F314" s="71" t="s">
        <v>281</v>
      </c>
      <c r="G314" s="70" t="s">
        <v>282</v>
      </c>
      <c r="H314" s="82" t="s">
        <v>258</v>
      </c>
      <c r="I314" s="58" t="s">
        <v>638</v>
      </c>
      <c r="J314" s="80" t="s">
        <v>643</v>
      </c>
      <c r="K314" s="85" t="s">
        <v>644</v>
      </c>
      <c r="L314" s="54" t="s">
        <v>537</v>
      </c>
      <c r="M314" s="54" t="s">
        <v>537</v>
      </c>
      <c r="N314" s="81" t="s">
        <v>36</v>
      </c>
      <c r="O314" s="54">
        <v>1</v>
      </c>
      <c r="P314" s="54">
        <v>86</v>
      </c>
      <c r="Q314" s="77" t="s">
        <v>359</v>
      </c>
      <c r="R314" s="90">
        <f t="shared" si="9"/>
        <v>86</v>
      </c>
      <c r="S314" s="78">
        <v>0</v>
      </c>
      <c r="T314" s="78">
        <v>0</v>
      </c>
      <c r="U314" s="78">
        <v>0</v>
      </c>
      <c r="V314" s="78">
        <v>0</v>
      </c>
      <c r="W314" s="78">
        <v>0</v>
      </c>
      <c r="X314" s="78">
        <v>0</v>
      </c>
      <c r="Y314" s="78">
        <v>0</v>
      </c>
      <c r="Z314" s="78">
        <v>0</v>
      </c>
      <c r="AA314" s="19">
        <f t="shared" si="8"/>
        <v>86</v>
      </c>
      <c r="AB314" s="78">
        <v>0</v>
      </c>
      <c r="AC314" s="78">
        <v>0</v>
      </c>
      <c r="AD314" s="78">
        <v>0</v>
      </c>
      <c r="AE314" s="79"/>
    </row>
    <row r="315" spans="1:31" s="61" customFormat="1" x14ac:dyDescent="0.3">
      <c r="A315" s="20" t="s">
        <v>673</v>
      </c>
      <c r="B315" s="18" t="s">
        <v>536</v>
      </c>
      <c r="C315" s="69" t="s">
        <v>536</v>
      </c>
      <c r="D315" s="69" t="s">
        <v>236</v>
      </c>
      <c r="E315" s="70" t="s">
        <v>39</v>
      </c>
      <c r="F315" s="71" t="s">
        <v>281</v>
      </c>
      <c r="G315" s="70" t="s">
        <v>282</v>
      </c>
      <c r="H315" s="82" t="s">
        <v>258</v>
      </c>
      <c r="I315" s="58" t="s">
        <v>638</v>
      </c>
      <c r="J315" s="80" t="s">
        <v>645</v>
      </c>
      <c r="K315" s="85" t="s">
        <v>646</v>
      </c>
      <c r="L315" s="54" t="s">
        <v>537</v>
      </c>
      <c r="M315" s="54" t="s">
        <v>537</v>
      </c>
      <c r="N315" s="81" t="s">
        <v>36</v>
      </c>
      <c r="O315" s="54">
        <v>1</v>
      </c>
      <c r="P315" s="54">
        <v>111</v>
      </c>
      <c r="Q315" s="77" t="s">
        <v>359</v>
      </c>
      <c r="R315" s="90">
        <f t="shared" si="9"/>
        <v>111</v>
      </c>
      <c r="S315" s="78">
        <v>0</v>
      </c>
      <c r="T315" s="78">
        <v>0</v>
      </c>
      <c r="U315" s="78">
        <v>0</v>
      </c>
      <c r="V315" s="78">
        <v>0</v>
      </c>
      <c r="W315" s="78">
        <v>0</v>
      </c>
      <c r="X315" s="78">
        <v>0</v>
      </c>
      <c r="Y315" s="78">
        <v>0</v>
      </c>
      <c r="Z315" s="78">
        <v>0</v>
      </c>
      <c r="AA315" s="19">
        <f t="shared" si="8"/>
        <v>111</v>
      </c>
      <c r="AB315" s="78">
        <v>0</v>
      </c>
      <c r="AC315" s="78">
        <v>0</v>
      </c>
      <c r="AD315" s="78">
        <v>0</v>
      </c>
      <c r="AE315" s="79"/>
    </row>
    <row r="316" spans="1:31" s="61" customFormat="1" x14ac:dyDescent="0.3">
      <c r="A316" s="20" t="s">
        <v>673</v>
      </c>
      <c r="B316" s="18" t="s">
        <v>536</v>
      </c>
      <c r="C316" s="69" t="s">
        <v>536</v>
      </c>
      <c r="D316" s="69" t="s">
        <v>236</v>
      </c>
      <c r="E316" s="70" t="s">
        <v>39</v>
      </c>
      <c r="F316" s="71" t="s">
        <v>281</v>
      </c>
      <c r="G316" s="70" t="s">
        <v>282</v>
      </c>
      <c r="H316" s="82" t="s">
        <v>258</v>
      </c>
      <c r="I316" s="58" t="s">
        <v>638</v>
      </c>
      <c r="J316" s="80" t="s">
        <v>647</v>
      </c>
      <c r="K316" s="85" t="s">
        <v>648</v>
      </c>
      <c r="L316" s="54" t="s">
        <v>537</v>
      </c>
      <c r="M316" s="54" t="s">
        <v>537</v>
      </c>
      <c r="N316" s="81" t="s">
        <v>35</v>
      </c>
      <c r="O316" s="54">
        <v>1</v>
      </c>
      <c r="P316" s="54">
        <v>120</v>
      </c>
      <c r="Q316" s="77" t="s">
        <v>359</v>
      </c>
      <c r="R316" s="90">
        <f t="shared" si="9"/>
        <v>120</v>
      </c>
      <c r="S316" s="78">
        <v>0</v>
      </c>
      <c r="T316" s="78">
        <v>0</v>
      </c>
      <c r="U316" s="78">
        <v>0</v>
      </c>
      <c r="V316" s="78">
        <v>0</v>
      </c>
      <c r="W316" s="78">
        <v>0</v>
      </c>
      <c r="X316" s="78">
        <v>0</v>
      </c>
      <c r="Y316" s="78">
        <v>0</v>
      </c>
      <c r="Z316" s="78">
        <v>0</v>
      </c>
      <c r="AA316" s="19">
        <f t="shared" si="8"/>
        <v>120</v>
      </c>
      <c r="AB316" s="78">
        <v>0</v>
      </c>
      <c r="AC316" s="78">
        <v>0</v>
      </c>
      <c r="AD316" s="78">
        <v>0</v>
      </c>
      <c r="AE316" s="79"/>
    </row>
    <row r="317" spans="1:31" s="61" customFormat="1" x14ac:dyDescent="0.3">
      <c r="A317" s="20" t="s">
        <v>673</v>
      </c>
      <c r="B317" s="18" t="s">
        <v>536</v>
      </c>
      <c r="C317" s="69" t="s">
        <v>536</v>
      </c>
      <c r="D317" s="69" t="s">
        <v>236</v>
      </c>
      <c r="E317" s="70" t="s">
        <v>39</v>
      </c>
      <c r="F317" s="71" t="s">
        <v>281</v>
      </c>
      <c r="G317" s="70" t="s">
        <v>282</v>
      </c>
      <c r="H317" s="82" t="s">
        <v>258</v>
      </c>
      <c r="I317" s="58" t="s">
        <v>638</v>
      </c>
      <c r="J317" s="80" t="s">
        <v>649</v>
      </c>
      <c r="K317" s="85" t="s">
        <v>650</v>
      </c>
      <c r="L317" s="54" t="s">
        <v>537</v>
      </c>
      <c r="M317" s="54" t="s">
        <v>537</v>
      </c>
      <c r="N317" s="81" t="s">
        <v>35</v>
      </c>
      <c r="O317" s="54">
        <v>1</v>
      </c>
      <c r="P317" s="54">
        <v>45</v>
      </c>
      <c r="Q317" s="77" t="s">
        <v>359</v>
      </c>
      <c r="R317" s="90">
        <f t="shared" si="9"/>
        <v>45</v>
      </c>
      <c r="S317" s="78">
        <v>0</v>
      </c>
      <c r="T317" s="78">
        <v>0</v>
      </c>
      <c r="U317" s="78">
        <v>0</v>
      </c>
      <c r="V317" s="78">
        <v>0</v>
      </c>
      <c r="W317" s="78">
        <v>0</v>
      </c>
      <c r="X317" s="78">
        <v>0</v>
      </c>
      <c r="Y317" s="78">
        <v>0</v>
      </c>
      <c r="Z317" s="78">
        <v>0</v>
      </c>
      <c r="AA317" s="19">
        <f t="shared" si="8"/>
        <v>45</v>
      </c>
      <c r="AB317" s="78">
        <v>0</v>
      </c>
      <c r="AC317" s="78">
        <v>0</v>
      </c>
      <c r="AD317" s="78">
        <v>0</v>
      </c>
      <c r="AE317" s="79"/>
    </row>
    <row r="318" spans="1:31" s="61" customFormat="1" x14ac:dyDescent="0.3">
      <c r="A318" s="20" t="s">
        <v>673</v>
      </c>
      <c r="B318" s="18" t="s">
        <v>536</v>
      </c>
      <c r="C318" s="69" t="s">
        <v>536</v>
      </c>
      <c r="D318" s="69" t="s">
        <v>236</v>
      </c>
      <c r="E318" s="70" t="s">
        <v>39</v>
      </c>
      <c r="F318" s="71" t="s">
        <v>281</v>
      </c>
      <c r="G318" s="70" t="s">
        <v>282</v>
      </c>
      <c r="H318" s="82" t="s">
        <v>258</v>
      </c>
      <c r="I318" s="58" t="s">
        <v>638</v>
      </c>
      <c r="J318" s="80" t="s">
        <v>651</v>
      </c>
      <c r="K318" s="85" t="s">
        <v>652</v>
      </c>
      <c r="L318" s="54" t="s">
        <v>537</v>
      </c>
      <c r="M318" s="54" t="s">
        <v>537</v>
      </c>
      <c r="N318" s="81" t="s">
        <v>35</v>
      </c>
      <c r="O318" s="54">
        <v>1</v>
      </c>
      <c r="P318" s="54">
        <v>42</v>
      </c>
      <c r="Q318" s="77" t="s">
        <v>359</v>
      </c>
      <c r="R318" s="90">
        <f t="shared" si="9"/>
        <v>42</v>
      </c>
      <c r="S318" s="78">
        <v>0</v>
      </c>
      <c r="T318" s="78">
        <v>0</v>
      </c>
      <c r="U318" s="78">
        <v>0</v>
      </c>
      <c r="V318" s="78">
        <v>0</v>
      </c>
      <c r="W318" s="78">
        <v>0</v>
      </c>
      <c r="X318" s="78">
        <v>0</v>
      </c>
      <c r="Y318" s="78">
        <v>0</v>
      </c>
      <c r="Z318" s="78">
        <v>0</v>
      </c>
      <c r="AA318" s="19">
        <f t="shared" si="8"/>
        <v>42</v>
      </c>
      <c r="AB318" s="78">
        <v>0</v>
      </c>
      <c r="AC318" s="78">
        <v>0</v>
      </c>
      <c r="AD318" s="78">
        <v>0</v>
      </c>
      <c r="AE318" s="79"/>
    </row>
    <row r="319" spans="1:31" s="61" customFormat="1" x14ac:dyDescent="0.3">
      <c r="A319" s="20" t="s">
        <v>673</v>
      </c>
      <c r="B319" s="18" t="s">
        <v>536</v>
      </c>
      <c r="C319" s="69" t="s">
        <v>536</v>
      </c>
      <c r="D319" s="69" t="s">
        <v>236</v>
      </c>
      <c r="E319" s="70" t="s">
        <v>39</v>
      </c>
      <c r="F319" s="71" t="s">
        <v>281</v>
      </c>
      <c r="G319" s="70" t="s">
        <v>282</v>
      </c>
      <c r="H319" s="82" t="s">
        <v>262</v>
      </c>
      <c r="I319" s="58" t="s">
        <v>653</v>
      </c>
      <c r="J319" s="80" t="s">
        <v>270</v>
      </c>
      <c r="K319" s="85" t="s">
        <v>271</v>
      </c>
      <c r="L319" s="54" t="s">
        <v>537</v>
      </c>
      <c r="M319" s="54" t="s">
        <v>537</v>
      </c>
      <c r="N319" s="81" t="s">
        <v>36</v>
      </c>
      <c r="O319" s="54">
        <v>1</v>
      </c>
      <c r="P319" s="54">
        <v>53</v>
      </c>
      <c r="Q319" s="77" t="s">
        <v>359</v>
      </c>
      <c r="R319" s="90">
        <f t="shared" si="9"/>
        <v>53</v>
      </c>
      <c r="S319" s="78">
        <v>0</v>
      </c>
      <c r="T319" s="78">
        <v>0</v>
      </c>
      <c r="U319" s="78">
        <v>0</v>
      </c>
      <c r="V319" s="78">
        <v>0</v>
      </c>
      <c r="W319" s="78">
        <v>0</v>
      </c>
      <c r="X319" s="78">
        <v>0</v>
      </c>
      <c r="Y319" s="78">
        <v>0</v>
      </c>
      <c r="Z319" s="78">
        <v>0</v>
      </c>
      <c r="AA319" s="19">
        <f t="shared" si="8"/>
        <v>53</v>
      </c>
      <c r="AB319" s="78">
        <v>0</v>
      </c>
      <c r="AC319" s="78">
        <v>0</v>
      </c>
      <c r="AD319" s="78">
        <v>0</v>
      </c>
      <c r="AE319" s="79"/>
    </row>
    <row r="320" spans="1:31" s="61" customFormat="1" x14ac:dyDescent="0.3">
      <c r="A320" s="20" t="s">
        <v>673</v>
      </c>
      <c r="B320" s="18" t="s">
        <v>536</v>
      </c>
      <c r="C320" s="69" t="s">
        <v>536</v>
      </c>
      <c r="D320" s="69" t="s">
        <v>236</v>
      </c>
      <c r="E320" s="70" t="s">
        <v>39</v>
      </c>
      <c r="F320" s="71" t="s">
        <v>281</v>
      </c>
      <c r="G320" s="70" t="s">
        <v>282</v>
      </c>
      <c r="H320" s="82" t="s">
        <v>302</v>
      </c>
      <c r="I320" s="58" t="s">
        <v>654</v>
      </c>
      <c r="J320" s="80" t="s">
        <v>310</v>
      </c>
      <c r="K320" s="85" t="s">
        <v>311</v>
      </c>
      <c r="L320" s="54" t="s">
        <v>537</v>
      </c>
      <c r="M320" s="54" t="s">
        <v>537</v>
      </c>
      <c r="N320" s="81" t="s">
        <v>35</v>
      </c>
      <c r="O320" s="54">
        <v>1</v>
      </c>
      <c r="P320" s="54">
        <v>167</v>
      </c>
      <c r="Q320" s="77" t="s">
        <v>359</v>
      </c>
      <c r="R320" s="90">
        <f t="shared" si="9"/>
        <v>167</v>
      </c>
      <c r="S320" s="78">
        <v>0</v>
      </c>
      <c r="T320" s="78">
        <v>0</v>
      </c>
      <c r="U320" s="78">
        <v>0</v>
      </c>
      <c r="V320" s="78">
        <v>0</v>
      </c>
      <c r="W320" s="78">
        <v>0</v>
      </c>
      <c r="X320" s="78">
        <v>0</v>
      </c>
      <c r="Y320" s="78">
        <v>0</v>
      </c>
      <c r="Z320" s="78">
        <v>0</v>
      </c>
      <c r="AA320" s="19">
        <f t="shared" si="8"/>
        <v>167</v>
      </c>
      <c r="AB320" s="78">
        <v>0</v>
      </c>
      <c r="AC320" s="78">
        <v>0</v>
      </c>
      <c r="AD320" s="78">
        <v>0</v>
      </c>
      <c r="AE320" s="79"/>
    </row>
    <row r="321" spans="1:31" s="61" customFormat="1" x14ac:dyDescent="0.3">
      <c r="A321" s="20" t="s">
        <v>673</v>
      </c>
      <c r="B321" s="18" t="s">
        <v>536</v>
      </c>
      <c r="C321" s="69" t="s">
        <v>536</v>
      </c>
      <c r="D321" s="69" t="s">
        <v>236</v>
      </c>
      <c r="E321" s="70" t="s">
        <v>39</v>
      </c>
      <c r="F321" s="71" t="s">
        <v>571</v>
      </c>
      <c r="G321" s="70" t="s">
        <v>407</v>
      </c>
      <c r="H321" s="82" t="s">
        <v>616</v>
      </c>
      <c r="I321" s="58" t="s">
        <v>617</v>
      </c>
      <c r="J321" s="80" t="s">
        <v>655</v>
      </c>
      <c r="K321" s="85" t="s">
        <v>656</v>
      </c>
      <c r="L321" s="54" t="s">
        <v>537</v>
      </c>
      <c r="M321" s="54" t="s">
        <v>537</v>
      </c>
      <c r="N321" s="81" t="s">
        <v>35</v>
      </c>
      <c r="O321" s="54">
        <v>10</v>
      </c>
      <c r="P321" s="54">
        <v>70</v>
      </c>
      <c r="Q321" s="77" t="s">
        <v>359</v>
      </c>
      <c r="R321" s="90">
        <f t="shared" si="9"/>
        <v>700</v>
      </c>
      <c r="S321" s="78">
        <v>0</v>
      </c>
      <c r="T321" s="78">
        <v>0</v>
      </c>
      <c r="U321" s="78">
        <v>0</v>
      </c>
      <c r="V321" s="78">
        <v>0</v>
      </c>
      <c r="W321" s="78">
        <v>0</v>
      </c>
      <c r="X321" s="78">
        <v>0</v>
      </c>
      <c r="Y321" s="78">
        <v>0</v>
      </c>
      <c r="Z321" s="78">
        <v>0</v>
      </c>
      <c r="AA321" s="19">
        <f t="shared" ref="AA321:AA334" si="10">R321</f>
        <v>700</v>
      </c>
      <c r="AB321" s="78">
        <v>0</v>
      </c>
      <c r="AC321" s="78">
        <v>0</v>
      </c>
      <c r="AD321" s="78">
        <v>0</v>
      </c>
      <c r="AE321" s="79"/>
    </row>
    <row r="322" spans="1:31" s="61" customFormat="1" x14ac:dyDescent="0.3">
      <c r="A322" s="20" t="s">
        <v>673</v>
      </c>
      <c r="B322" s="18" t="s">
        <v>536</v>
      </c>
      <c r="C322" s="69" t="s">
        <v>536</v>
      </c>
      <c r="D322" s="69" t="s">
        <v>236</v>
      </c>
      <c r="E322" s="70" t="s">
        <v>39</v>
      </c>
      <c r="F322" s="71" t="s">
        <v>571</v>
      </c>
      <c r="G322" s="70" t="s">
        <v>407</v>
      </c>
      <c r="H322" s="82" t="s">
        <v>408</v>
      </c>
      <c r="I322" s="58" t="s">
        <v>542</v>
      </c>
      <c r="J322" s="80" t="s">
        <v>657</v>
      </c>
      <c r="K322" s="85" t="s">
        <v>658</v>
      </c>
      <c r="L322" s="54" t="s">
        <v>537</v>
      </c>
      <c r="M322" s="54" t="s">
        <v>537</v>
      </c>
      <c r="N322" s="81" t="s">
        <v>35</v>
      </c>
      <c r="O322" s="54">
        <v>1</v>
      </c>
      <c r="P322" s="54">
        <v>18</v>
      </c>
      <c r="Q322" s="77" t="s">
        <v>359</v>
      </c>
      <c r="R322" s="90">
        <f t="shared" si="9"/>
        <v>18</v>
      </c>
      <c r="S322" s="78">
        <v>0</v>
      </c>
      <c r="T322" s="78">
        <v>0</v>
      </c>
      <c r="U322" s="78">
        <v>0</v>
      </c>
      <c r="V322" s="78">
        <v>0</v>
      </c>
      <c r="W322" s="78">
        <v>0</v>
      </c>
      <c r="X322" s="78">
        <v>0</v>
      </c>
      <c r="Y322" s="78">
        <v>0</v>
      </c>
      <c r="Z322" s="78">
        <v>0</v>
      </c>
      <c r="AA322" s="19">
        <f t="shared" si="10"/>
        <v>18</v>
      </c>
      <c r="AB322" s="78">
        <v>0</v>
      </c>
      <c r="AC322" s="78">
        <v>0</v>
      </c>
      <c r="AD322" s="78">
        <v>0</v>
      </c>
      <c r="AE322" s="79"/>
    </row>
    <row r="323" spans="1:31" s="61" customFormat="1" x14ac:dyDescent="0.3">
      <c r="A323" s="20" t="s">
        <v>673</v>
      </c>
      <c r="B323" s="18" t="s">
        <v>536</v>
      </c>
      <c r="C323" s="69" t="s">
        <v>536</v>
      </c>
      <c r="D323" s="69" t="s">
        <v>236</v>
      </c>
      <c r="E323" s="70" t="s">
        <v>39</v>
      </c>
      <c r="F323" s="71" t="s">
        <v>571</v>
      </c>
      <c r="G323" s="70" t="s">
        <v>407</v>
      </c>
      <c r="H323" s="82" t="s">
        <v>408</v>
      </c>
      <c r="I323" s="58" t="s">
        <v>542</v>
      </c>
      <c r="J323" s="80" t="s">
        <v>578</v>
      </c>
      <c r="K323" s="85" t="s">
        <v>579</v>
      </c>
      <c r="L323" s="54" t="s">
        <v>537</v>
      </c>
      <c r="M323" s="54" t="s">
        <v>537</v>
      </c>
      <c r="N323" s="81" t="s">
        <v>35</v>
      </c>
      <c r="O323" s="54">
        <v>1</v>
      </c>
      <c r="P323" s="54">
        <v>244</v>
      </c>
      <c r="Q323" s="77" t="s">
        <v>359</v>
      </c>
      <c r="R323" s="90">
        <f t="shared" si="9"/>
        <v>244</v>
      </c>
      <c r="S323" s="78">
        <v>0</v>
      </c>
      <c r="T323" s="78">
        <v>0</v>
      </c>
      <c r="U323" s="78">
        <v>0</v>
      </c>
      <c r="V323" s="78">
        <v>0</v>
      </c>
      <c r="W323" s="78">
        <v>0</v>
      </c>
      <c r="X323" s="78">
        <v>0</v>
      </c>
      <c r="Y323" s="78">
        <v>0</v>
      </c>
      <c r="Z323" s="78">
        <v>0</v>
      </c>
      <c r="AA323" s="19">
        <f t="shared" si="10"/>
        <v>244</v>
      </c>
      <c r="AB323" s="78">
        <v>0</v>
      </c>
      <c r="AC323" s="78">
        <v>0</v>
      </c>
      <c r="AD323" s="78">
        <v>0</v>
      </c>
      <c r="AE323" s="79"/>
    </row>
    <row r="324" spans="1:31" s="61" customFormat="1" x14ac:dyDescent="0.3">
      <c r="A324" s="20" t="s">
        <v>673</v>
      </c>
      <c r="B324" s="18" t="s">
        <v>536</v>
      </c>
      <c r="C324" s="69" t="s">
        <v>536</v>
      </c>
      <c r="D324" s="69" t="s">
        <v>236</v>
      </c>
      <c r="E324" s="70" t="s">
        <v>39</v>
      </c>
      <c r="F324" s="71" t="s">
        <v>571</v>
      </c>
      <c r="G324" s="70" t="s">
        <v>407</v>
      </c>
      <c r="H324" s="82" t="s">
        <v>408</v>
      </c>
      <c r="I324" s="30" t="s">
        <v>542</v>
      </c>
      <c r="J324" s="80" t="s">
        <v>580</v>
      </c>
      <c r="K324" s="85" t="s">
        <v>581</v>
      </c>
      <c r="L324" s="54" t="s">
        <v>537</v>
      </c>
      <c r="M324" s="54" t="s">
        <v>537</v>
      </c>
      <c r="N324" s="81" t="s">
        <v>35</v>
      </c>
      <c r="O324" s="54">
        <v>1</v>
      </c>
      <c r="P324" s="54">
        <v>244</v>
      </c>
      <c r="Q324" s="77" t="s">
        <v>359</v>
      </c>
      <c r="R324" s="90">
        <f t="shared" si="9"/>
        <v>244</v>
      </c>
      <c r="S324" s="78">
        <v>0</v>
      </c>
      <c r="T324" s="78">
        <v>0</v>
      </c>
      <c r="U324" s="78">
        <v>0</v>
      </c>
      <c r="V324" s="78">
        <v>0</v>
      </c>
      <c r="W324" s="78">
        <v>0</v>
      </c>
      <c r="X324" s="78">
        <v>0</v>
      </c>
      <c r="Y324" s="78">
        <v>0</v>
      </c>
      <c r="Z324" s="78">
        <v>0</v>
      </c>
      <c r="AA324" s="19">
        <f t="shared" si="10"/>
        <v>244</v>
      </c>
      <c r="AB324" s="78">
        <v>0</v>
      </c>
      <c r="AC324" s="78">
        <v>0</v>
      </c>
      <c r="AD324" s="78">
        <v>0</v>
      </c>
      <c r="AE324" s="79"/>
    </row>
    <row r="325" spans="1:31" s="61" customFormat="1" x14ac:dyDescent="0.3">
      <c r="A325" s="20" t="s">
        <v>673</v>
      </c>
      <c r="B325" s="18" t="s">
        <v>536</v>
      </c>
      <c r="C325" s="69" t="s">
        <v>536</v>
      </c>
      <c r="D325" s="69" t="s">
        <v>236</v>
      </c>
      <c r="E325" s="70" t="s">
        <v>39</v>
      </c>
      <c r="F325" s="71" t="s">
        <v>571</v>
      </c>
      <c r="G325" s="70" t="s">
        <v>407</v>
      </c>
      <c r="H325" s="82" t="s">
        <v>408</v>
      </c>
      <c r="I325" s="30" t="s">
        <v>542</v>
      </c>
      <c r="J325" s="80" t="s">
        <v>574</v>
      </c>
      <c r="K325" s="85" t="s">
        <v>575</v>
      </c>
      <c r="L325" s="54" t="s">
        <v>537</v>
      </c>
      <c r="M325" s="54" t="s">
        <v>537</v>
      </c>
      <c r="N325" s="81" t="s">
        <v>35</v>
      </c>
      <c r="O325" s="54">
        <v>8</v>
      </c>
      <c r="P325" s="54">
        <v>19</v>
      </c>
      <c r="Q325" s="77" t="s">
        <v>359</v>
      </c>
      <c r="R325" s="90">
        <f t="shared" si="9"/>
        <v>152</v>
      </c>
      <c r="S325" s="78">
        <v>0</v>
      </c>
      <c r="T325" s="78">
        <v>0</v>
      </c>
      <c r="U325" s="78">
        <v>0</v>
      </c>
      <c r="V325" s="78">
        <v>0</v>
      </c>
      <c r="W325" s="78">
        <v>0</v>
      </c>
      <c r="X325" s="78">
        <v>0</v>
      </c>
      <c r="Y325" s="78">
        <v>0</v>
      </c>
      <c r="Z325" s="78">
        <v>0</v>
      </c>
      <c r="AA325" s="19">
        <f t="shared" si="10"/>
        <v>152</v>
      </c>
      <c r="AB325" s="78">
        <v>0</v>
      </c>
      <c r="AC325" s="78">
        <v>0</v>
      </c>
      <c r="AD325" s="78">
        <v>0</v>
      </c>
      <c r="AE325" s="79"/>
    </row>
    <row r="326" spans="1:31" s="61" customFormat="1" x14ac:dyDescent="0.3">
      <c r="A326" s="20" t="s">
        <v>673</v>
      </c>
      <c r="B326" s="18" t="s">
        <v>536</v>
      </c>
      <c r="C326" s="69" t="s">
        <v>536</v>
      </c>
      <c r="D326" s="69" t="s">
        <v>236</v>
      </c>
      <c r="E326" s="70" t="s">
        <v>39</v>
      </c>
      <c r="F326" s="71" t="s">
        <v>571</v>
      </c>
      <c r="G326" s="70" t="s">
        <v>407</v>
      </c>
      <c r="H326" s="82" t="s">
        <v>408</v>
      </c>
      <c r="I326" s="30" t="s">
        <v>542</v>
      </c>
      <c r="J326" s="80" t="s">
        <v>576</v>
      </c>
      <c r="K326" s="85" t="s">
        <v>577</v>
      </c>
      <c r="L326" s="54" t="s">
        <v>537</v>
      </c>
      <c r="M326" s="54" t="s">
        <v>537</v>
      </c>
      <c r="N326" s="81" t="s">
        <v>35</v>
      </c>
      <c r="O326" s="54">
        <v>1</v>
      </c>
      <c r="P326" s="54">
        <v>192</v>
      </c>
      <c r="Q326" s="77" t="s">
        <v>359</v>
      </c>
      <c r="R326" s="90">
        <f t="shared" si="9"/>
        <v>192</v>
      </c>
      <c r="S326" s="78">
        <v>0</v>
      </c>
      <c r="T326" s="78">
        <v>0</v>
      </c>
      <c r="U326" s="78">
        <v>0</v>
      </c>
      <c r="V326" s="78">
        <v>0</v>
      </c>
      <c r="W326" s="78">
        <v>0</v>
      </c>
      <c r="X326" s="78">
        <v>0</v>
      </c>
      <c r="Y326" s="78">
        <v>0</v>
      </c>
      <c r="Z326" s="78">
        <v>0</v>
      </c>
      <c r="AA326" s="19">
        <f t="shared" si="10"/>
        <v>192</v>
      </c>
      <c r="AB326" s="78">
        <v>0</v>
      </c>
      <c r="AC326" s="78">
        <v>0</v>
      </c>
      <c r="AD326" s="78">
        <v>0</v>
      </c>
      <c r="AE326" s="79"/>
    </row>
    <row r="327" spans="1:31" s="61" customFormat="1" x14ac:dyDescent="0.3">
      <c r="A327" s="20" t="s">
        <v>673</v>
      </c>
      <c r="B327" s="18" t="s">
        <v>536</v>
      </c>
      <c r="C327" s="69" t="s">
        <v>536</v>
      </c>
      <c r="D327" s="69" t="s">
        <v>236</v>
      </c>
      <c r="E327" s="70" t="s">
        <v>39</v>
      </c>
      <c r="F327" s="71" t="s">
        <v>571</v>
      </c>
      <c r="G327" s="70" t="s">
        <v>407</v>
      </c>
      <c r="H327" s="82" t="s">
        <v>262</v>
      </c>
      <c r="I327" s="30" t="s">
        <v>653</v>
      </c>
      <c r="J327" s="80" t="s">
        <v>659</v>
      </c>
      <c r="K327" s="85" t="s">
        <v>660</v>
      </c>
      <c r="L327" s="54" t="s">
        <v>537</v>
      </c>
      <c r="M327" s="54" t="s">
        <v>537</v>
      </c>
      <c r="N327" s="81" t="s">
        <v>661</v>
      </c>
      <c r="O327" s="54">
        <v>5</v>
      </c>
      <c r="P327" s="54">
        <v>68</v>
      </c>
      <c r="Q327" s="77" t="s">
        <v>359</v>
      </c>
      <c r="R327" s="90">
        <f t="shared" si="9"/>
        <v>340</v>
      </c>
      <c r="S327" s="78">
        <v>0</v>
      </c>
      <c r="T327" s="78">
        <v>0</v>
      </c>
      <c r="U327" s="78">
        <v>0</v>
      </c>
      <c r="V327" s="78">
        <v>0</v>
      </c>
      <c r="W327" s="78">
        <v>0</v>
      </c>
      <c r="X327" s="78">
        <v>0</v>
      </c>
      <c r="Y327" s="78">
        <v>0</v>
      </c>
      <c r="Z327" s="78">
        <v>0</v>
      </c>
      <c r="AA327" s="19">
        <f t="shared" si="10"/>
        <v>340</v>
      </c>
      <c r="AB327" s="78">
        <v>0</v>
      </c>
      <c r="AC327" s="78">
        <v>0</v>
      </c>
      <c r="AD327" s="78">
        <v>0</v>
      </c>
      <c r="AE327" s="79"/>
    </row>
    <row r="328" spans="1:31" s="61" customFormat="1" x14ac:dyDescent="0.3">
      <c r="A328" s="20" t="s">
        <v>673</v>
      </c>
      <c r="B328" s="18" t="s">
        <v>536</v>
      </c>
      <c r="C328" s="69" t="s">
        <v>536</v>
      </c>
      <c r="D328" s="69" t="s">
        <v>236</v>
      </c>
      <c r="E328" s="70" t="s">
        <v>39</v>
      </c>
      <c r="F328" s="71" t="s">
        <v>281</v>
      </c>
      <c r="G328" s="70" t="s">
        <v>282</v>
      </c>
      <c r="H328" s="82" t="s">
        <v>586</v>
      </c>
      <c r="I328" s="58" t="s">
        <v>587</v>
      </c>
      <c r="J328" s="80" t="s">
        <v>537</v>
      </c>
      <c r="K328" s="85" t="s">
        <v>662</v>
      </c>
      <c r="L328" s="54" t="s">
        <v>537</v>
      </c>
      <c r="M328" s="54" t="s">
        <v>537</v>
      </c>
      <c r="N328" s="81" t="s">
        <v>41</v>
      </c>
      <c r="O328" s="54">
        <v>1</v>
      </c>
      <c r="P328" s="54">
        <v>341</v>
      </c>
      <c r="Q328" s="77" t="s">
        <v>359</v>
      </c>
      <c r="R328" s="90">
        <f t="shared" si="9"/>
        <v>341</v>
      </c>
      <c r="S328" s="78">
        <v>0</v>
      </c>
      <c r="T328" s="78">
        <v>0</v>
      </c>
      <c r="U328" s="78">
        <v>0</v>
      </c>
      <c r="V328" s="78">
        <v>0</v>
      </c>
      <c r="W328" s="78">
        <v>0</v>
      </c>
      <c r="X328" s="78">
        <v>0</v>
      </c>
      <c r="Y328" s="78">
        <v>0</v>
      </c>
      <c r="Z328" s="78">
        <v>0</v>
      </c>
      <c r="AA328" s="19">
        <f t="shared" si="10"/>
        <v>341</v>
      </c>
      <c r="AB328" s="78">
        <v>0</v>
      </c>
      <c r="AC328" s="78">
        <v>0</v>
      </c>
      <c r="AD328" s="78">
        <v>0</v>
      </c>
      <c r="AE328" s="79"/>
    </row>
    <row r="329" spans="1:31" s="61" customFormat="1" x14ac:dyDescent="0.3">
      <c r="A329" s="20" t="s">
        <v>673</v>
      </c>
      <c r="B329" s="18" t="s">
        <v>536</v>
      </c>
      <c r="C329" s="69" t="s">
        <v>536</v>
      </c>
      <c r="D329" s="69" t="s">
        <v>236</v>
      </c>
      <c r="E329" s="70" t="s">
        <v>39</v>
      </c>
      <c r="F329" s="71" t="s">
        <v>281</v>
      </c>
      <c r="G329" s="70" t="s">
        <v>282</v>
      </c>
      <c r="H329" s="82" t="s">
        <v>375</v>
      </c>
      <c r="I329" s="58" t="s">
        <v>73</v>
      </c>
      <c r="J329" s="80" t="s">
        <v>537</v>
      </c>
      <c r="K329" s="85" t="s">
        <v>663</v>
      </c>
      <c r="L329" s="54" t="s">
        <v>537</v>
      </c>
      <c r="M329" s="54" t="s">
        <v>537</v>
      </c>
      <c r="N329" s="81" t="s">
        <v>41</v>
      </c>
      <c r="O329" s="54">
        <v>1</v>
      </c>
      <c r="P329" s="54">
        <v>1277</v>
      </c>
      <c r="Q329" s="77" t="s">
        <v>359</v>
      </c>
      <c r="R329" s="90">
        <f t="shared" si="9"/>
        <v>1277</v>
      </c>
      <c r="S329" s="78">
        <v>0</v>
      </c>
      <c r="T329" s="78">
        <v>0</v>
      </c>
      <c r="U329" s="78">
        <v>0</v>
      </c>
      <c r="V329" s="78">
        <v>0</v>
      </c>
      <c r="W329" s="78">
        <v>0</v>
      </c>
      <c r="X329" s="78">
        <v>0</v>
      </c>
      <c r="Y329" s="78">
        <v>0</v>
      </c>
      <c r="Z329" s="78">
        <v>0</v>
      </c>
      <c r="AA329" s="19">
        <f t="shared" si="10"/>
        <v>1277</v>
      </c>
      <c r="AB329" s="78">
        <v>0</v>
      </c>
      <c r="AC329" s="78">
        <v>0</v>
      </c>
      <c r="AD329" s="78">
        <v>0</v>
      </c>
      <c r="AE329" s="79"/>
    </row>
    <row r="330" spans="1:31" s="61" customFormat="1" x14ac:dyDescent="0.3">
      <c r="A330" s="20" t="s">
        <v>673</v>
      </c>
      <c r="B330" s="18" t="s">
        <v>536</v>
      </c>
      <c r="C330" s="69" t="s">
        <v>536</v>
      </c>
      <c r="D330" s="69" t="s">
        <v>236</v>
      </c>
      <c r="E330" s="70" t="s">
        <v>39</v>
      </c>
      <c r="F330" s="71" t="s">
        <v>281</v>
      </c>
      <c r="G330" s="70" t="s">
        <v>282</v>
      </c>
      <c r="H330" s="82" t="s">
        <v>664</v>
      </c>
      <c r="I330" s="58" t="s">
        <v>665</v>
      </c>
      <c r="J330" s="80" t="s">
        <v>537</v>
      </c>
      <c r="K330" s="85" t="s">
        <v>666</v>
      </c>
      <c r="L330" s="54" t="s">
        <v>537</v>
      </c>
      <c r="M330" s="54" t="s">
        <v>537</v>
      </c>
      <c r="N330" s="81" t="s">
        <v>41</v>
      </c>
      <c r="O330" s="54">
        <v>1</v>
      </c>
      <c r="P330" s="54">
        <v>2552</v>
      </c>
      <c r="Q330" s="77" t="s">
        <v>359</v>
      </c>
      <c r="R330" s="90">
        <f t="shared" si="9"/>
        <v>2552</v>
      </c>
      <c r="S330" s="78">
        <v>0</v>
      </c>
      <c r="T330" s="78">
        <v>0</v>
      </c>
      <c r="U330" s="78">
        <v>0</v>
      </c>
      <c r="V330" s="78">
        <v>0</v>
      </c>
      <c r="W330" s="78">
        <v>0</v>
      </c>
      <c r="X330" s="78">
        <v>0</v>
      </c>
      <c r="Y330" s="78">
        <v>0</v>
      </c>
      <c r="Z330" s="78">
        <v>0</v>
      </c>
      <c r="AA330" s="19">
        <f t="shared" si="10"/>
        <v>2552</v>
      </c>
      <c r="AB330" s="78">
        <v>0</v>
      </c>
      <c r="AC330" s="78">
        <v>0</v>
      </c>
      <c r="AD330" s="78">
        <v>0</v>
      </c>
      <c r="AE330" s="79"/>
    </row>
    <row r="331" spans="1:31" s="61" customFormat="1" x14ac:dyDescent="0.3">
      <c r="A331" s="20" t="s">
        <v>673</v>
      </c>
      <c r="B331" s="18" t="s">
        <v>536</v>
      </c>
      <c r="C331" s="69" t="s">
        <v>536</v>
      </c>
      <c r="D331" s="69" t="s">
        <v>236</v>
      </c>
      <c r="E331" s="70" t="s">
        <v>39</v>
      </c>
      <c r="F331" s="71" t="s">
        <v>281</v>
      </c>
      <c r="G331" s="70" t="s">
        <v>282</v>
      </c>
      <c r="H331" s="82" t="s">
        <v>318</v>
      </c>
      <c r="I331" s="58" t="s">
        <v>106</v>
      </c>
      <c r="J331" s="80" t="s">
        <v>537</v>
      </c>
      <c r="K331" s="85" t="s">
        <v>667</v>
      </c>
      <c r="L331" s="54" t="s">
        <v>668</v>
      </c>
      <c r="M331" s="54" t="s">
        <v>584</v>
      </c>
      <c r="N331" s="81" t="s">
        <v>41</v>
      </c>
      <c r="O331" s="54">
        <v>1</v>
      </c>
      <c r="P331" s="54">
        <v>12267</v>
      </c>
      <c r="Q331" s="77" t="s">
        <v>359</v>
      </c>
      <c r="R331" s="90">
        <f t="shared" si="9"/>
        <v>12267</v>
      </c>
      <c r="S331" s="78">
        <v>0</v>
      </c>
      <c r="T331" s="78">
        <v>0</v>
      </c>
      <c r="U331" s="78">
        <v>0</v>
      </c>
      <c r="V331" s="78">
        <v>0</v>
      </c>
      <c r="W331" s="78">
        <v>0</v>
      </c>
      <c r="X331" s="78">
        <v>0</v>
      </c>
      <c r="Y331" s="78">
        <v>0</v>
      </c>
      <c r="Z331" s="78">
        <v>0</v>
      </c>
      <c r="AA331" s="19">
        <f t="shared" si="10"/>
        <v>12267</v>
      </c>
      <c r="AB331" s="78">
        <v>0</v>
      </c>
      <c r="AC331" s="78">
        <v>0</v>
      </c>
      <c r="AD331" s="78">
        <v>0</v>
      </c>
      <c r="AE331" s="79"/>
    </row>
    <row r="332" spans="1:31" s="61" customFormat="1" x14ac:dyDescent="0.3">
      <c r="A332" s="20" t="s">
        <v>673</v>
      </c>
      <c r="B332" s="18" t="s">
        <v>536</v>
      </c>
      <c r="C332" s="69" t="s">
        <v>536</v>
      </c>
      <c r="D332" s="69" t="s">
        <v>236</v>
      </c>
      <c r="E332" s="70" t="s">
        <v>39</v>
      </c>
      <c r="F332" s="71" t="s">
        <v>281</v>
      </c>
      <c r="G332" s="70" t="s">
        <v>282</v>
      </c>
      <c r="H332" s="82" t="s">
        <v>318</v>
      </c>
      <c r="I332" s="58" t="s">
        <v>106</v>
      </c>
      <c r="J332" s="80" t="s">
        <v>537</v>
      </c>
      <c r="K332" s="85" t="s">
        <v>669</v>
      </c>
      <c r="L332" s="54" t="s">
        <v>670</v>
      </c>
      <c r="M332" s="54" t="s">
        <v>584</v>
      </c>
      <c r="N332" s="81" t="s">
        <v>41</v>
      </c>
      <c r="O332" s="54">
        <v>1</v>
      </c>
      <c r="P332" s="54">
        <v>34124</v>
      </c>
      <c r="Q332" s="77" t="s">
        <v>359</v>
      </c>
      <c r="R332" s="90">
        <f t="shared" si="9"/>
        <v>34124</v>
      </c>
      <c r="S332" s="78">
        <v>0</v>
      </c>
      <c r="T332" s="78">
        <v>0</v>
      </c>
      <c r="U332" s="78">
        <v>0</v>
      </c>
      <c r="V332" s="78">
        <v>0</v>
      </c>
      <c r="W332" s="78">
        <v>0</v>
      </c>
      <c r="X332" s="78">
        <v>0</v>
      </c>
      <c r="Y332" s="78">
        <v>0</v>
      </c>
      <c r="Z332" s="78">
        <v>0</v>
      </c>
      <c r="AA332" s="19">
        <f t="shared" si="10"/>
        <v>34124</v>
      </c>
      <c r="AB332" s="78">
        <v>0</v>
      </c>
      <c r="AC332" s="78">
        <v>0</v>
      </c>
      <c r="AD332" s="78">
        <v>0</v>
      </c>
      <c r="AE332" s="79"/>
    </row>
    <row r="333" spans="1:31" s="61" customFormat="1" x14ac:dyDescent="0.3">
      <c r="A333" s="20" t="s">
        <v>673</v>
      </c>
      <c r="B333" s="18" t="s">
        <v>536</v>
      </c>
      <c r="C333" s="69" t="s">
        <v>536</v>
      </c>
      <c r="D333" s="69" t="s">
        <v>236</v>
      </c>
      <c r="E333" s="70" t="s">
        <v>39</v>
      </c>
      <c r="F333" s="71" t="s">
        <v>281</v>
      </c>
      <c r="G333" s="70" t="s">
        <v>282</v>
      </c>
      <c r="H333" s="82" t="s">
        <v>335</v>
      </c>
      <c r="I333" s="58" t="s">
        <v>595</v>
      </c>
      <c r="J333" s="80" t="s">
        <v>537</v>
      </c>
      <c r="K333" s="85" t="s">
        <v>671</v>
      </c>
      <c r="L333" s="54" t="s">
        <v>597</v>
      </c>
      <c r="M333" s="54" t="s">
        <v>584</v>
      </c>
      <c r="N333" s="81" t="s">
        <v>41</v>
      </c>
      <c r="O333" s="54">
        <v>1</v>
      </c>
      <c r="P333" s="54">
        <v>22550</v>
      </c>
      <c r="Q333" s="77" t="s">
        <v>359</v>
      </c>
      <c r="R333" s="90">
        <f t="shared" si="9"/>
        <v>22550</v>
      </c>
      <c r="S333" s="78">
        <v>0</v>
      </c>
      <c r="T333" s="78">
        <v>0</v>
      </c>
      <c r="U333" s="78">
        <v>0</v>
      </c>
      <c r="V333" s="78">
        <v>0</v>
      </c>
      <c r="W333" s="78">
        <v>0</v>
      </c>
      <c r="X333" s="78">
        <v>0</v>
      </c>
      <c r="Y333" s="78">
        <v>0</v>
      </c>
      <c r="Z333" s="78">
        <v>0</v>
      </c>
      <c r="AA333" s="19">
        <f t="shared" si="10"/>
        <v>22550</v>
      </c>
      <c r="AB333" s="78">
        <v>0</v>
      </c>
      <c r="AC333" s="78">
        <v>0</v>
      </c>
      <c r="AD333" s="78">
        <v>0</v>
      </c>
      <c r="AE333" s="79"/>
    </row>
    <row r="334" spans="1:31" s="61" customFormat="1" x14ac:dyDescent="0.3">
      <c r="A334" s="20" t="s">
        <v>673</v>
      </c>
      <c r="B334" s="18" t="s">
        <v>536</v>
      </c>
      <c r="C334" s="69" t="s">
        <v>536</v>
      </c>
      <c r="D334" s="69" t="s">
        <v>236</v>
      </c>
      <c r="E334" s="70" t="s">
        <v>39</v>
      </c>
      <c r="F334" s="71" t="s">
        <v>281</v>
      </c>
      <c r="G334" s="70" t="s">
        <v>282</v>
      </c>
      <c r="H334" s="82" t="s">
        <v>344</v>
      </c>
      <c r="I334" s="58" t="s">
        <v>592</v>
      </c>
      <c r="J334" s="80" t="s">
        <v>537</v>
      </c>
      <c r="K334" s="85" t="s">
        <v>672</v>
      </c>
      <c r="L334" s="54" t="s">
        <v>594</v>
      </c>
      <c r="M334" s="54" t="s">
        <v>584</v>
      </c>
      <c r="N334" s="81" t="s">
        <v>41</v>
      </c>
      <c r="O334" s="54">
        <v>1</v>
      </c>
      <c r="P334" s="54">
        <v>21344</v>
      </c>
      <c r="Q334" s="77" t="s">
        <v>359</v>
      </c>
      <c r="R334" s="90">
        <f t="shared" si="9"/>
        <v>21344</v>
      </c>
      <c r="S334" s="78">
        <v>0</v>
      </c>
      <c r="T334" s="78">
        <v>0</v>
      </c>
      <c r="U334" s="78">
        <v>0</v>
      </c>
      <c r="V334" s="78">
        <v>0</v>
      </c>
      <c r="W334" s="78">
        <v>0</v>
      </c>
      <c r="X334" s="78">
        <v>0</v>
      </c>
      <c r="Y334" s="78">
        <v>0</v>
      </c>
      <c r="Z334" s="78">
        <v>0</v>
      </c>
      <c r="AA334" s="19">
        <f t="shared" si="10"/>
        <v>21344</v>
      </c>
      <c r="AB334" s="78">
        <v>0</v>
      </c>
      <c r="AC334" s="78">
        <v>0</v>
      </c>
      <c r="AD334" s="78">
        <v>0</v>
      </c>
      <c r="AE334" s="79"/>
    </row>
    <row r="335" spans="1:31" x14ac:dyDescent="0.25">
      <c r="A335" s="94" t="s">
        <v>18</v>
      </c>
      <c r="B335" s="94"/>
      <c r="C335" s="94"/>
      <c r="D335" s="94"/>
      <c r="E335" s="94"/>
      <c r="F335" s="94"/>
      <c r="G335" s="94"/>
      <c r="H335" s="94"/>
      <c r="I335" s="94"/>
      <c r="L335" s="14"/>
      <c r="M335" s="14"/>
      <c r="N335" s="14"/>
      <c r="O335" s="16"/>
      <c r="Q335" s="1"/>
      <c r="R335" s="13">
        <f>SUM(R10:R334)</f>
        <v>1354482.4539999999</v>
      </c>
      <c r="S335" s="13">
        <f t="shared" ref="S335:AD335" si="11">SUM(S239:S334)</f>
        <v>0</v>
      </c>
      <c r="T335" s="13">
        <f t="shared" si="11"/>
        <v>0</v>
      </c>
      <c r="U335" s="13">
        <f t="shared" si="11"/>
        <v>0</v>
      </c>
      <c r="V335" s="13">
        <f t="shared" si="11"/>
        <v>0</v>
      </c>
      <c r="W335" s="13">
        <f t="shared" si="11"/>
        <v>0</v>
      </c>
      <c r="X335" s="13">
        <f t="shared" si="11"/>
        <v>0</v>
      </c>
      <c r="Y335" s="13">
        <f t="shared" si="11"/>
        <v>0</v>
      </c>
      <c r="Z335" s="13">
        <f t="shared" si="11"/>
        <v>0</v>
      </c>
      <c r="AA335" s="13">
        <f>SUM(AA10:AA334)</f>
        <v>1354482.4539999999</v>
      </c>
      <c r="AB335" s="13">
        <f t="shared" si="11"/>
        <v>0</v>
      </c>
      <c r="AC335" s="13">
        <f t="shared" si="11"/>
        <v>0</v>
      </c>
      <c r="AD335" s="13">
        <f t="shared" si="11"/>
        <v>0</v>
      </c>
    </row>
    <row r="336" spans="1:31" x14ac:dyDescent="0.25">
      <c r="L336" s="14"/>
      <c r="M336" s="14"/>
      <c r="N336" s="14"/>
      <c r="O336" s="16"/>
      <c r="Q336" s="1"/>
    </row>
    <row r="337" spans="1:17" x14ac:dyDescent="0.25">
      <c r="L337" s="14"/>
      <c r="M337" s="14"/>
      <c r="N337" s="14"/>
      <c r="O337" s="16"/>
      <c r="Q337" s="1"/>
    </row>
    <row r="338" spans="1:17" x14ac:dyDescent="0.25">
      <c r="L338" s="14"/>
      <c r="M338" s="14"/>
      <c r="N338" s="14"/>
      <c r="O338" s="16"/>
      <c r="Q338" s="1"/>
    </row>
    <row r="339" spans="1:17" ht="14.4" x14ac:dyDescent="0.3">
      <c r="A339" s="91" t="s">
        <v>111</v>
      </c>
      <c r="B339" s="91"/>
      <c r="C339" s="91"/>
      <c r="D339" s="91"/>
      <c r="E339" s="91"/>
      <c r="F339" s="91"/>
      <c r="G339" s="91"/>
      <c r="H339" s="91"/>
      <c r="L339" s="14"/>
      <c r="M339" s="14"/>
      <c r="N339" s="14"/>
      <c r="O339" s="16"/>
      <c r="Q339" s="1"/>
    </row>
  </sheetData>
  <mergeCells count="4">
    <mergeCell ref="A339:H339"/>
    <mergeCell ref="A7:AD7"/>
    <mergeCell ref="A8:AD8"/>
    <mergeCell ref="A335:I335"/>
  </mergeCells>
  <phoneticPr fontId="4" type="noConversion"/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SEPTIEMBRE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123</dc:creator>
  <cp:keywords/>
  <dc:description/>
  <cp:lastModifiedBy>123</cp:lastModifiedBy>
  <cp:revision/>
  <dcterms:created xsi:type="dcterms:W3CDTF">2022-07-01T20:51:36Z</dcterms:created>
  <dcterms:modified xsi:type="dcterms:W3CDTF">2023-10-20T21:46:03Z</dcterms:modified>
  <cp:category/>
  <cp:contentStatus/>
</cp:coreProperties>
</file>