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pacheco_ine_mx/Documents/Documentos/PASSINE 2023/"/>
    </mc:Choice>
  </mc:AlternateContent>
  <xr:revisionPtr revIDLastSave="0" documentId="8_{5CFAD63C-52CF-42F4-A214-627AB6DB66BA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(3)'!$4:$86</definedName>
    <definedName name="a" localSheetId="0">#REF!</definedName>
    <definedName name="a">#REF!</definedName>
    <definedName name="adquisicion">'[1]hoja oculta'!$C$2:$C$5</definedName>
    <definedName name="_xlnm.Print_Area" localSheetId="0">'OF (3)'!$A$1:$WNQ$86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2" i="5" l="1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V83" i="5" l="1"/>
  <c r="R83" i="5" s="1"/>
  <c r="V82" i="5"/>
  <c r="R82" i="5" s="1"/>
  <c r="V81" i="5"/>
  <c r="R81" i="5" s="1"/>
  <c r="V80" i="5"/>
  <c r="R80" i="5" s="1"/>
  <c r="V79" i="5"/>
  <c r="V78" i="5"/>
  <c r="R78" i="5" s="1"/>
  <c r="V77" i="5"/>
  <c r="R77" i="5" s="1"/>
  <c r="V76" i="5"/>
  <c r="R76" i="5" s="1"/>
  <c r="V75" i="5"/>
  <c r="R75" i="5" s="1"/>
  <c r="V74" i="5"/>
  <c r="R74" i="5" s="1"/>
  <c r="V73" i="5"/>
  <c r="R73" i="5" s="1"/>
  <c r="V72" i="5"/>
  <c r="R72" i="5" s="1"/>
  <c r="V71" i="5"/>
  <c r="R71" i="5" s="1"/>
  <c r="V70" i="5"/>
  <c r="R70" i="5" s="1"/>
  <c r="V69" i="5"/>
  <c r="R69" i="5" s="1"/>
  <c r="V68" i="5"/>
  <c r="R68" i="5" s="1"/>
  <c r="V67" i="5"/>
  <c r="R67" i="5" s="1"/>
  <c r="V66" i="5"/>
  <c r="R66" i="5" s="1"/>
  <c r="V65" i="5"/>
  <c r="R65" i="5" s="1"/>
  <c r="V64" i="5"/>
  <c r="R64" i="5" s="1"/>
  <c r="V63" i="5"/>
  <c r="R63" i="5" s="1"/>
  <c r="V62" i="5"/>
  <c r="R62" i="5" s="1"/>
  <c r="V61" i="5"/>
  <c r="R61" i="5" s="1"/>
  <c r="V60" i="5"/>
  <c r="R60" i="5" s="1"/>
  <c r="V59" i="5"/>
  <c r="R59" i="5" s="1"/>
  <c r="V58" i="5"/>
  <c r="R58" i="5" s="1"/>
  <c r="V57" i="5"/>
  <c r="R57" i="5" s="1"/>
  <c r="V56" i="5"/>
  <c r="R56" i="5" s="1"/>
  <c r="V55" i="5"/>
  <c r="R55" i="5" s="1"/>
  <c r="V54" i="5"/>
  <c r="R54" i="5" s="1"/>
  <c r="V53" i="5"/>
  <c r="R53" i="5" s="1"/>
  <c r="V52" i="5"/>
  <c r="R52" i="5" s="1"/>
  <c r="V51" i="5"/>
  <c r="R51" i="5" s="1"/>
  <c r="V50" i="5"/>
  <c r="R50" i="5" s="1"/>
  <c r="V49" i="5"/>
  <c r="R49" i="5" s="1"/>
  <c r="V48" i="5"/>
  <c r="R48" i="5" s="1"/>
  <c r="V47" i="5"/>
  <c r="R47" i="5" s="1"/>
  <c r="V46" i="5"/>
  <c r="R46" i="5" s="1"/>
  <c r="V45" i="5"/>
  <c r="V44" i="5"/>
  <c r="V43" i="5"/>
  <c r="V42" i="5"/>
  <c r="V41" i="5"/>
  <c r="V40" i="5"/>
  <c r="V39" i="5"/>
  <c r="V38" i="5"/>
  <c r="R38" i="5" s="1"/>
  <c r="V37" i="5"/>
  <c r="R37" i="5" s="1"/>
  <c r="V36" i="5"/>
  <c r="V35" i="5"/>
  <c r="V34" i="5"/>
  <c r="V33" i="5"/>
  <c r="V32" i="5"/>
  <c r="V31" i="5"/>
  <c r="R31" i="5" s="1"/>
  <c r="V30" i="5"/>
  <c r="R30" i="5" s="1"/>
  <c r="V29" i="5"/>
  <c r="R29" i="5" s="1"/>
  <c r="V28" i="5"/>
  <c r="R28" i="5" s="1"/>
  <c r="V27" i="5"/>
  <c r="R27" i="5" s="1"/>
  <c r="V26" i="5"/>
  <c r="R26" i="5" s="1"/>
  <c r="V25" i="5"/>
  <c r="R25" i="5" s="1"/>
  <c r="V24" i="5"/>
  <c r="R24" i="5" s="1"/>
  <c r="V23" i="5"/>
  <c r="R23" i="5" s="1"/>
  <c r="V22" i="5" l="1"/>
  <c r="R22" i="5" s="1"/>
  <c r="V21" i="5"/>
  <c r="V20" i="5"/>
  <c r="R20" i="5" s="1"/>
  <c r="V19" i="5"/>
  <c r="R19" i="5" s="1"/>
  <c r="V18" i="5"/>
  <c r="R18" i="5" s="1"/>
  <c r="V17" i="5"/>
  <c r="V16" i="5"/>
  <c r="R16" i="5" s="1"/>
  <c r="V15" i="5"/>
  <c r="R15" i="5" s="1"/>
  <c r="V14" i="5"/>
  <c r="R14" i="5" s="1"/>
  <c r="V13" i="5"/>
  <c r="V12" i="5"/>
  <c r="R12" i="5" s="1"/>
  <c r="V11" i="5"/>
  <c r="V10" i="5"/>
  <c r="R10" i="5" s="1"/>
  <c r="V9" i="5"/>
  <c r="R9" i="5" s="1"/>
  <c r="V8" i="5"/>
  <c r="R8" i="5" s="1"/>
  <c r="V7" i="5"/>
  <c r="R7" i="5" s="1"/>
  <c r="V6" i="5"/>
  <c r="V5" i="5"/>
  <c r="R79" i="5"/>
  <c r="R45" i="5"/>
  <c r="R44" i="5"/>
  <c r="R40" i="5"/>
  <c r="R39" i="5"/>
  <c r="R36" i="5"/>
  <c r="R35" i="5"/>
  <c r="R34" i="5"/>
  <c r="R33" i="5"/>
  <c r="R32" i="5" l="1"/>
  <c r="R17" i="5"/>
  <c r="R21" i="5"/>
  <c r="R13" i="5"/>
  <c r="R11" i="5"/>
  <c r="R6" i="5"/>
  <c r="R42" i="5"/>
  <c r="R41" i="5"/>
  <c r="R43" i="5"/>
  <c r="R5" i="5"/>
</calcChain>
</file>

<file path=xl/sharedStrings.xml><?xml version="1.0" encoding="utf-8"?>
<sst xmlns="http://schemas.openxmlformats.org/spreadsheetml/2006/main" count="2462" uniqueCount="379">
  <si>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</si>
  <si>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</si>
  <si>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</si>
  <si>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</si>
  <si>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</si>
  <si>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</si>
  <si>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</si>
  <si>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</si>
  <si>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</si>
  <si>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</si>
  <si>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</si>
  <si>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</si>
  <si>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</si>
  <si>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</si>
  <si>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</si>
  <si>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</si>
  <si>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</si>
  <si>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</si>
  <si>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</si>
  <si>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</si>
  <si>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</si>
  <si>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</si>
  <si>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</si>
  <si>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</si>
  <si>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</si>
  <si>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</si>
  <si>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</si>
  <si>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</si>
  <si>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</si>
  <si>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</si>
  <si>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</si>
  <si>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</si>
  <si>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</si>
  <si>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</si>
  <si>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</si>
  <si>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</si>
  <si>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</si>
  <si>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</si>
  <si>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</si>
  <si>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</si>
  <si>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TOALLA INTERDOBLADA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</si>
  <si>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</si>
  <si>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</si>
  <si>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</si>
  <si>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</si>
  <si>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</si>
  <si>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</si>
  <si>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</si>
  <si>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</si>
  <si>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B20FI01</t>
  </si>
  <si>
    <t>B00CV01</t>
  </si>
  <si>
    <t>24601001-0056</t>
  </si>
  <si>
    <t>BOTE</t>
  </si>
  <si>
    <t>21601001-0118</t>
  </si>
  <si>
    <t>21601001-0018</t>
  </si>
  <si>
    <t>119</t>
  </si>
  <si>
    <t>25401001-0202</t>
  </si>
  <si>
    <t>CUBRE BOCAS</t>
  </si>
  <si>
    <t>R005</t>
  </si>
  <si>
    <t>MATERIAL ELECTRICO Y ELECTRONICO</t>
  </si>
  <si>
    <t>Pieza</t>
  </si>
  <si>
    <t>MATERIALES Y UTILES PARA EL PROCESAMIENTO EN EQUIPOS Y BIENES INFORMATICOS</t>
  </si>
  <si>
    <t>PAPEL TOALLA  EN ROLLO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</si>
  <si>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</si>
  <si>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</si>
  <si>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</si>
  <si>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</si>
  <si>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</si>
  <si>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</si>
  <si>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FOCO DE LED</t>
  </si>
  <si>
    <t>TOALLAS ANTIBACTERIALES</t>
  </si>
  <si>
    <t>CUBREBOCAS</t>
  </si>
  <si>
    <t>26102001-0005</t>
  </si>
  <si>
    <t>VALE DE GASOLINA DE $100 PESOS - SERVICIOS PUBLICOS</t>
  </si>
  <si>
    <t>R009</t>
  </si>
  <si>
    <t>SUBCONTRATACIÓN DE SERVICIOS CON TERCEROS</t>
  </si>
  <si>
    <t>JLE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</si>
  <si>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</si>
  <si>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</si>
  <si>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</si>
  <si>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26104001-0004</t>
  </si>
  <si>
    <t>VALE DE GASOLINA DE $100 PESOS - SERVIDORES PUBLICOS</t>
  </si>
  <si>
    <t>SERVICIO TELEFONICO JLE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</si>
  <si>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</si>
  <si>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</si>
  <si>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</si>
  <si>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</si>
  <si>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</si>
  <si>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</si>
  <si>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</si>
  <si>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</si>
  <si>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</si>
  <si>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</si>
  <si>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</si>
  <si>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</si>
  <si>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SERVICIO TELEFONICO JD02</t>
  </si>
  <si>
    <t>SERVICIO TELEFONICO JD01</t>
  </si>
  <si>
    <t>21401001-0097</t>
  </si>
  <si>
    <t>HP LASER JET CE255X</t>
  </si>
  <si>
    <t>21600008-0003</t>
  </si>
  <si>
    <t>AROMATIZANTE DE AMBIENTE EN SPRAY GLADE</t>
  </si>
  <si>
    <t>22104001-0094</t>
  </si>
  <si>
    <t>SUSTITUTO DE AZUCAR</t>
  </si>
  <si>
    <t>24601001-0344</t>
  </si>
  <si>
    <t>PILA ALCALINA AA PAQUETE C/4 PZAS</t>
  </si>
  <si>
    <t>24601001-0346</t>
  </si>
  <si>
    <t>PILA ALCALINA AAA PAQUETE C/4 PZAS</t>
  </si>
  <si>
    <t>24601001-0016</t>
  </si>
  <si>
    <t>REFLECTOR LED</t>
  </si>
  <si>
    <t>21100017-0002</t>
  </si>
  <si>
    <t>CAJA DE ARCHIVO MUERTO T/CARTA</t>
  </si>
  <si>
    <t>21100087-0015</t>
  </si>
  <si>
    <t>PAPEL BOND T/CARTA C/5000 hjs.</t>
  </si>
  <si>
    <t>LICITACIÓN</t>
  </si>
  <si>
    <t>21401001-0127</t>
  </si>
  <si>
    <t>KYOCERA TA-255 TK-477</t>
  </si>
  <si>
    <t>21401001-0398</t>
  </si>
  <si>
    <t>TONER HP CF283A</t>
  </si>
  <si>
    <t>21401001-0027</t>
  </si>
  <si>
    <t>CARTUCHO HP MAGENTA</t>
  </si>
  <si>
    <t>21600008-0009</t>
  </si>
  <si>
    <t>PASTILLA DESODORANTE</t>
  </si>
  <si>
    <t>21601001-0019</t>
  </si>
  <si>
    <t>21600007-0013</t>
  </si>
  <si>
    <t>CLORO DE 10 LITROS</t>
  </si>
  <si>
    <t>21600007-0003</t>
  </si>
  <si>
    <t>DESINFECTANTE LIMPIADOR  (FABULOSO)</t>
  </si>
  <si>
    <t>21600012-0002</t>
  </si>
  <si>
    <t>ESCOBA DE PLASTICO</t>
  </si>
  <si>
    <t>21600017-0002</t>
  </si>
  <si>
    <t>FIBRA VERDE SCOTCH - BRITE</t>
  </si>
  <si>
    <t>21600018-0009</t>
  </si>
  <si>
    <t>JERGA</t>
  </si>
  <si>
    <t>21601001-0016</t>
  </si>
  <si>
    <t>METRO</t>
  </si>
  <si>
    <t>ROLLO</t>
  </si>
  <si>
    <t>PRODUCTOS ALIMENTICIOS PARA EL PERSONAL EN LAS INSTALACIONES DE LAS UNIDADES RESPONSABLES</t>
  </si>
  <si>
    <t>22104001-0157</t>
  </si>
  <si>
    <t>CAFÉ SOLUCBLE EN SOBRE</t>
  </si>
  <si>
    <t>VESTUARIO Y UNIFORMES</t>
  </si>
  <si>
    <t>27101001-0010</t>
  </si>
  <si>
    <t>CAMISA CASUAL MANGA CORTA</t>
  </si>
  <si>
    <t>REFACCIONES Y ACCESORIOS PARA EQUIPO DE COMPUTO Y TELECOMUNICACIONES</t>
  </si>
  <si>
    <t>29401001-0106</t>
  </si>
  <si>
    <t>DISCO DURO EXTERNO DE 2T - GASTO</t>
  </si>
  <si>
    <t>29400015-0003</t>
  </si>
  <si>
    <t>MOUSE OPTICO INALAMBRICO</t>
  </si>
  <si>
    <t>21601001-0125</t>
  </si>
  <si>
    <t>TOALLAS HUMEDAS DESINFECTANTES</t>
  </si>
  <si>
    <t>21601001-0104</t>
  </si>
  <si>
    <t>SPRAY ANTIBACTERIAL DESINFECTANTE</t>
  </si>
  <si>
    <t>088</t>
  </si>
  <si>
    <t>B00MO02</t>
  </si>
  <si>
    <t>27101001-0011</t>
  </si>
  <si>
    <t>CAMISA CASUAL MANGA LARGA</t>
  </si>
  <si>
    <t>27100013-0005</t>
  </si>
  <si>
    <t>PLAYERA TIPO POLO</t>
  </si>
  <si>
    <t>27101001-0009</t>
  </si>
  <si>
    <t>BLUSA CASUAL MANGA LARGA</t>
  </si>
  <si>
    <t>27101001-0008</t>
  </si>
  <si>
    <t>BLUSA CASUAL MANGA CORTA</t>
  </si>
  <si>
    <t>27100008-0001</t>
  </si>
  <si>
    <t>CHALECO</t>
  </si>
  <si>
    <t>24600040-0031</t>
  </si>
  <si>
    <t>TUBO FLUORESCENTE</t>
  </si>
  <si>
    <t>24601001-0038</t>
  </si>
  <si>
    <t>LUMINARIA</t>
  </si>
  <si>
    <t>24600017-0021</t>
  </si>
  <si>
    <t>CONECTOR ELECTRICO</t>
  </si>
  <si>
    <t>COMBUSTIBLES, LUBRICANTES Y ADITIVOS PARA VEHICULOS TERRESTRES, AEREOS, MARITIMOS, LACUSTRES Y FLUVIALES ASIGNADOS A SERVIDORES PUBLICOS</t>
  </si>
  <si>
    <t>OTROS SERVICIOS COMERCIALES</t>
  </si>
  <si>
    <t>SERVICIO FOTOCOPIADO JLE</t>
  </si>
  <si>
    <t>SERVICIO FOTOCOPIADO VRFE</t>
  </si>
  <si>
    <t>SERVICIO FOTOCOPIADO UTF</t>
  </si>
  <si>
    <t>SERVICIO DE VIGILANCIA JUNTA LOCAL EJECUTIVA</t>
  </si>
  <si>
    <t>SERVICIO DE VIGILANCIA VOCALIA DEL RFE</t>
  </si>
  <si>
    <t>SERVICIO VIGILANCIA FISCALIZACION</t>
  </si>
  <si>
    <t>SERVICIO DE LIMPIEZA JUNTA LOCAL EJECUTIVA</t>
  </si>
  <si>
    <t>SERVICIO DE LIMPIEZA VOCALIA DEL RFE</t>
  </si>
  <si>
    <t>SERVICIO LIMPIEZA FISCALIZACION</t>
  </si>
  <si>
    <t>PASAJES AEREOS NACIONALES PARA SERVIDORES PUBLICOS DE MANDO EN EL DESEMPEÑO DE COMISIONES Y FUNCIONES OFICIALES</t>
  </si>
  <si>
    <t>PASAJES DE AVION</t>
  </si>
  <si>
    <t>R002</t>
  </si>
  <si>
    <t>043</t>
  </si>
  <si>
    <t>R003</t>
  </si>
  <si>
    <t>044</t>
  </si>
  <si>
    <t>INE</t>
  </si>
  <si>
    <t>CC01</t>
  </si>
  <si>
    <t>22104001-0154</t>
  </si>
  <si>
    <t>GARRAFON  DE AGUA 20 LTS</t>
  </si>
  <si>
    <t>PIEZA</t>
  </si>
  <si>
    <t>COMPRA MENOR</t>
  </si>
  <si>
    <t xml:space="preserve">ARRENDAMIENTO DE EDIFICIOS Y LOCALES </t>
  </si>
  <si>
    <t>ARRENDAMIENTO</t>
  </si>
  <si>
    <t>ANUAL</t>
  </si>
  <si>
    <t>CONTRATO</t>
  </si>
  <si>
    <t>MANTENIMIENTO Y CONSERVACIÓN DE EQUIPO DE ADMINISTRACIÓN</t>
  </si>
  <si>
    <t>MANTENIMIENTO DE AIRES ACONDICIONADOS TIPO MINI SPLIT Y PISO TECHO DEL MAC 040151</t>
  </si>
  <si>
    <t>MANTENIMIENTO Y CONSERVACIÓN DE VEHÍCULOS TERRESTRES, AÉREOS, MARÍTIMOS, LACUSTRES Y FLUVIALES</t>
  </si>
  <si>
    <t>MANTENIMIENTO AL AIRE ACONDICIONADO DEL VEHÍCULO PROPIO CON PLACAS DKA-352-A</t>
  </si>
  <si>
    <t>24600018-0018</t>
  </si>
  <si>
    <t>CONTACTO MULTIPLE C/SUPRESOR DE PICOS</t>
  </si>
  <si>
    <t>SUBCONTRATACION DE SERVICIOS CON TERCEROS</t>
  </si>
  <si>
    <t>COMISIÓN POR EXPEDICIÓN DE VALES DE GASOLINA PARA LAS ACTIVIDADES DE VCEYEC</t>
  </si>
  <si>
    <t>D150414</t>
  </si>
  <si>
    <t>COMBUSTIBLE, LUBRICANTES Y ADITIVOS PARA VEHÍCULOS TERRESTRES, AÉREOS, MARÍTIMOS, LACUSTRES Y FLUVIALES DESTINADOS A SERVICIOS PÚBLICOS Y LA OPERACIÓN DE PROGRAMAS PÚBLICOS</t>
  </si>
  <si>
    <t>VIÁTICOS NACIONALES PARA SERVIDORES PUBLICOS EN EL DESEMPEÑO DE FUNCIONES OFICIALES</t>
  </si>
  <si>
    <t>VIATICOS PARA SERVIDORES PUBLICOS</t>
  </si>
  <si>
    <t>SERVICIOS DE JARDINERÍA Y FUMIGACIÓN</t>
  </si>
  <si>
    <t>SERVICIO DE MANTENIMIENTO DE ÁREAS VERDES DE LA 01 JDE</t>
  </si>
  <si>
    <t>VIÁTICOS NACIONALES PARA LABORES EN CAMPO Y DE SUPERVISION</t>
  </si>
  <si>
    <t>VIATICOS POR LABORES DE CAMPO Y SUPERVISION</t>
  </si>
  <si>
    <t>SERVICIO DE VIGILANCIA</t>
  </si>
  <si>
    <t>SERVICIO DE LIMPIEZA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</si>
  <si>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</si>
  <si>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</si>
  <si>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</si>
  <si>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</si>
  <si>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</si>
  <si>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</si>
  <si>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</si>
  <si>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</si>
  <si>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</si>
  <si>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</si>
  <si>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</si>
  <si>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</si>
  <si>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</si>
  <si>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</si>
  <si>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</si>
  <si>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</si>
  <si>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</si>
  <si>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</si>
  <si>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</si>
  <si>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</si>
  <si>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</si>
  <si>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</si>
  <si>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</si>
  <si>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</si>
  <si>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</si>
  <si>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</si>
  <si>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</si>
  <si>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</si>
  <si>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</si>
  <si>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</si>
  <si>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</si>
  <si>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</si>
  <si>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</si>
  <si>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</si>
  <si>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</si>
  <si>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</si>
  <si>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</si>
  <si>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</si>
  <si>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</si>
  <si>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</si>
  <si>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</si>
  <si>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</si>
  <si>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</si>
  <si>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</si>
  <si>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</si>
  <si>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</si>
  <si>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</si>
  <si>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</si>
  <si>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</si>
  <si>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</si>
  <si>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</si>
  <si>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</si>
  <si>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</si>
  <si>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</si>
  <si>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</si>
  <si>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</si>
  <si>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</si>
  <si>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</si>
  <si>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21100013-0002</t>
  </si>
  <si>
    <t>BOLIGRAFO (VARIOS)</t>
  </si>
  <si>
    <t>21100023-0002</t>
  </si>
  <si>
    <t>REGISTRADOR LEFORT T/CARTA</t>
  </si>
  <si>
    <t>21100087-0022</t>
  </si>
  <si>
    <t>PAPEL BOND T/OFICIO  C/5000 hjs.</t>
  </si>
  <si>
    <t>21100041-0005</t>
  </si>
  <si>
    <t>BLOCK DE NOTAS POST-IT CHICO</t>
  </si>
  <si>
    <t>BLOC</t>
  </si>
  <si>
    <t>21100036-0006</t>
  </si>
  <si>
    <t>CLIPS JUMBO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</si>
  <si>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</si>
  <si>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</si>
  <si>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</si>
  <si>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</si>
  <si>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</si>
  <si>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</si>
  <si>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</si>
  <si>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</si>
  <si>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</si>
  <si>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</si>
  <si>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</si>
  <si>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</si>
  <si>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</si>
  <si>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</si>
  <si>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</si>
  <si>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21600006-0021</t>
  </si>
  <si>
    <t>BOLSA DE PLASTICO P/BASURA 70X90</t>
  </si>
  <si>
    <t>KILOGRAMO</t>
  </si>
  <si>
    <t>BOLSA DE PLASTICO P/BASURA 90X1.20</t>
  </si>
  <si>
    <t>21600007-0004</t>
  </si>
  <si>
    <t>PASTILLA P/TANQUE W.C.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</si>
  <si>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</si>
  <si>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</si>
  <si>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</si>
  <si>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</si>
  <si>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</si>
  <si>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</si>
  <si>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</si>
  <si>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</si>
  <si>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</si>
  <si>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</si>
  <si>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</si>
  <si>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</si>
  <si>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</si>
  <si>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</si>
  <si>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</si>
  <si>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</si>
  <si>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</si>
  <si>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</si>
  <si>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</si>
  <si>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</si>
  <si>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</si>
  <si>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</si>
  <si>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</si>
  <si>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</si>
  <si>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</si>
  <si>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</si>
  <si>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</si>
  <si>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</si>
  <si>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</si>
  <si>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</si>
  <si>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SERVICIO DE AGUA</t>
  </si>
  <si>
    <t>SERVICIO DE AGUA POTABLE</t>
  </si>
  <si>
    <t>SERVICIO PORTAL</t>
  </si>
  <si>
    <t>SERVICIO DE MENSAJERIA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</si>
  <si>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</si>
  <si>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</si>
  <si>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</si>
  <si>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</si>
  <si>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</si>
  <si>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</si>
  <si>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</si>
  <si>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</si>
  <si>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</si>
  <si>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</si>
  <si>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</si>
  <si>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</si>
  <si>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045</t>
  </si>
  <si>
    <t>21101001-0388</t>
  </si>
  <si>
    <t>SOBRE BOLSA T/DOBLE CARTA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</si>
  <si>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</si>
  <si>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</si>
  <si>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</si>
  <si>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</si>
  <si>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</si>
  <si>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</si>
  <si>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</si>
  <si>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>21600032-0002</t>
  </si>
  <si>
    <t>TRAPEADOR TIPO MECHUDO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</si>
  <si>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</si>
  <si>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</si>
  <si>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</si>
  <si>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</si>
  <si>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</si>
  <si>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</si>
  <si>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</si>
  <si>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</si>
  <si>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MATERIAL ELECTRICO</t>
  </si>
  <si>
    <t>24600029-0038</t>
  </si>
  <si>
    <t>LAMPARA ESPIRAL LUZ DE DIA 23W</t>
  </si>
  <si>
    <t>GASOLINA MAGNA Y DIESEL PARA TARJETAS Y VALES DESTINADA A SERVICIOS PUBLICOS Y LA OPERACION DE PROGRAMAS PUBLICOS</t>
  </si>
  <si>
    <t>21601001-0066</t>
  </si>
  <si>
    <t>SANITIZANTE LIQUIDO</t>
  </si>
  <si>
    <t>B00CA01</t>
  </si>
  <si>
    <t>B00PE02</t>
  </si>
  <si>
    <t>Programa Anual de Adquisiciones, Arrendamientos y Servicios del INE 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</si>
</sst>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44" fontId="0" fillId="0" borderId="1" xfId="6" applyFont="1" applyFill="1" applyBorder="1"/>
    <xf numFmtId="44" fontId="7" fillId="0" borderId="3" xfId="6" applyFont="1" applyFill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vertical="center" wrapText="1"/>
    </xf>
    <xf numFmtId="4" fontId="7" fillId="0" borderId="3" xfId="2" applyNumberFormat="1" applyFont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2" fontId="0" fillId="0" borderId="1" xfId="0" applyNumberFormat="1" applyBorder="1"/>
    <xf numFmtId="0" fontId="8" fillId="0" borderId="0" xfId="2" applyFont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4" fontId="7" fillId="0" borderId="1" xfId="6" applyFont="1" applyFill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2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1" xfId="2" applyFont="1" applyBorder="1" applyAlignment="1">
      <alignment horizontal="center"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11" fillId="3" borderId="4" xfId="0" applyFont="1" applyFill="1" applyBorder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0" fontId="12" fillId="4" borderId="6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12" fillId="4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top" wrapText="1"/>
    </xf>
    <xf numFmtId="0" fontId="12" fillId="3" borderId="6" xfId="0" applyFont="1" applyFill="1" applyBorder="1" applyAlignment="1">
      <alignment vertical="top" wrapText="1"/>
    </xf>
    <xf numFmtId="0" fontId="12" fillId="4" borderId="8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12"/>
  <sheetViews>
    <sheetView tabSelected="1" zoomScaleNormal="100" zoomScaleSheetLayoutView="70" workbookViewId="0">
      <selection sqref="A1:AC1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91" t="s">
        <v>378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</row>
    <row r="2" spans="1:30" ht="25.8" x14ac:dyDescent="0.5">
      <c r="A2" s="31"/>
      <c r="B2" s="31"/>
      <c r="C2" s="31"/>
      <c r="D2" s="31"/>
      <c r="E2" s="31"/>
      <c r="F2" s="17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27"/>
      <c r="T2" s="19"/>
      <c r="U2" s="22"/>
      <c r="V2" s="31"/>
      <c r="W2" s="31"/>
      <c r="X2" s="31"/>
      <c r="Y2" s="31"/>
      <c r="Z2" s="31"/>
      <c r="AA2" s="31"/>
      <c r="AB2" s="31"/>
      <c r="AC2" s="31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36" t="s">
        <v>30</v>
      </c>
      <c r="B5" s="36" t="s">
        <v>34</v>
      </c>
      <c r="C5" s="36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33" t="s">
        <v>109</v>
      </c>
      <c r="K5" s="35" t="s">
        <v>110</v>
      </c>
      <c r="L5" s="12"/>
      <c r="M5" s="13"/>
      <c r="N5" s="33" t="s">
        <v>60</v>
      </c>
      <c r="O5" s="33">
        <v>30</v>
      </c>
      <c r="P5" s="43">
        <v>67</v>
      </c>
      <c r="Q5" s="12" t="s">
        <v>113</v>
      </c>
      <c r="R5" s="12">
        <f t="shared" ref="R5:R79" si="0">SUM(S5:AD5)</f>
        <v>2010</v>
      </c>
      <c r="S5" s="34">
        <v>0</v>
      </c>
      <c r="T5" s="26">
        <v>0</v>
      </c>
      <c r="U5" s="26">
        <v>0</v>
      </c>
      <c r="V5" s="26">
        <f>O5*P5</f>
        <v>2010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2">
        <v>0</v>
      </c>
    </row>
    <row r="6" spans="1:30" s="14" customFormat="1" ht="64.05" customHeight="1" x14ac:dyDescent="0.3">
      <c r="A6" s="36" t="s">
        <v>30</v>
      </c>
      <c r="B6" s="36" t="s">
        <v>34</v>
      </c>
      <c r="C6" s="36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33" t="s">
        <v>111</v>
      </c>
      <c r="K6" s="35" t="s">
        <v>112</v>
      </c>
      <c r="L6" s="12"/>
      <c r="M6" s="13"/>
      <c r="N6" s="33" t="s">
        <v>32</v>
      </c>
      <c r="O6" s="33">
        <v>10</v>
      </c>
      <c r="P6" s="43">
        <v>1065</v>
      </c>
      <c r="Q6" s="12" t="s">
        <v>42</v>
      </c>
      <c r="R6" s="12">
        <f t="shared" si="0"/>
        <v>10650</v>
      </c>
      <c r="S6" s="34">
        <v>0</v>
      </c>
      <c r="T6" s="26">
        <v>0</v>
      </c>
      <c r="U6" s="26">
        <v>0</v>
      </c>
      <c r="V6" s="26">
        <f>O6*P6</f>
        <v>10650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2">
        <v>0</v>
      </c>
    </row>
    <row r="7" spans="1:30" s="14" customFormat="1" ht="64.05" customHeight="1" x14ac:dyDescent="0.3">
      <c r="A7" s="36" t="s">
        <v>30</v>
      </c>
      <c r="B7" s="36" t="s">
        <v>34</v>
      </c>
      <c r="C7" s="36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21401</v>
      </c>
      <c r="I7" s="10" t="s">
        <v>61</v>
      </c>
      <c r="J7" s="33" t="s">
        <v>97</v>
      </c>
      <c r="K7" s="33" t="s">
        <v>98</v>
      </c>
      <c r="L7" s="12"/>
      <c r="M7" s="13"/>
      <c r="N7" s="33" t="s">
        <v>60</v>
      </c>
      <c r="O7" s="33">
        <v>1</v>
      </c>
      <c r="P7" s="43">
        <v>6304</v>
      </c>
      <c r="Q7" s="12" t="s">
        <v>42</v>
      </c>
      <c r="R7" s="12">
        <f t="shared" si="0"/>
        <v>6304</v>
      </c>
      <c r="S7" s="34">
        <v>0</v>
      </c>
      <c r="T7" s="26">
        <v>0</v>
      </c>
      <c r="U7" s="26">
        <v>0</v>
      </c>
      <c r="V7" s="26">
        <f t="shared" ref="V7:V23" si="1">O7*P7</f>
        <v>6304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2">
        <v>0</v>
      </c>
    </row>
    <row r="8" spans="1:30" s="14" customFormat="1" ht="64.05" customHeight="1" x14ac:dyDescent="0.3">
      <c r="A8" s="36" t="s">
        <v>30</v>
      </c>
      <c r="B8" s="36" t="s">
        <v>34</v>
      </c>
      <c r="C8" s="36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21401</v>
      </c>
      <c r="I8" s="10" t="s">
        <v>61</v>
      </c>
      <c r="J8" s="33" t="s">
        <v>114</v>
      </c>
      <c r="K8" s="33" t="s">
        <v>115</v>
      </c>
      <c r="L8" s="12"/>
      <c r="M8" s="13"/>
      <c r="N8" s="33" t="s">
        <v>60</v>
      </c>
      <c r="O8" s="33">
        <v>2</v>
      </c>
      <c r="P8" s="43">
        <v>1902</v>
      </c>
      <c r="Q8" s="12" t="s">
        <v>42</v>
      </c>
      <c r="R8" s="12">
        <f t="shared" si="0"/>
        <v>3804</v>
      </c>
      <c r="S8" s="34">
        <v>0</v>
      </c>
      <c r="T8" s="26">
        <v>0</v>
      </c>
      <c r="U8" s="26">
        <v>0</v>
      </c>
      <c r="V8" s="26">
        <f t="shared" si="1"/>
        <v>3804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2">
        <v>0</v>
      </c>
    </row>
    <row r="9" spans="1:30" s="14" customFormat="1" ht="64.05" customHeight="1" x14ac:dyDescent="0.3">
      <c r="A9" s="36" t="s">
        <v>30</v>
      </c>
      <c r="B9" s="36" t="s">
        <v>34</v>
      </c>
      <c r="C9" s="36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21401</v>
      </c>
      <c r="I9" s="10" t="s">
        <v>61</v>
      </c>
      <c r="J9" s="33" t="s">
        <v>116</v>
      </c>
      <c r="K9" s="33" t="s">
        <v>117</v>
      </c>
      <c r="L9" s="12"/>
      <c r="M9" s="13"/>
      <c r="N9" s="33" t="s">
        <v>60</v>
      </c>
      <c r="O9" s="33">
        <v>1</v>
      </c>
      <c r="P9" s="43">
        <v>1775</v>
      </c>
      <c r="Q9" s="12" t="s">
        <v>42</v>
      </c>
      <c r="R9" s="12">
        <f t="shared" si="0"/>
        <v>1775</v>
      </c>
      <c r="S9" s="34">
        <v>0</v>
      </c>
      <c r="T9" s="26">
        <v>0</v>
      </c>
      <c r="U9" s="26">
        <v>0</v>
      </c>
      <c r="V9" s="26">
        <f t="shared" si="1"/>
        <v>1775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2">
        <v>0</v>
      </c>
    </row>
    <row r="10" spans="1:30" s="14" customFormat="1" ht="64.05" customHeight="1" x14ac:dyDescent="0.3">
      <c r="A10" s="36" t="s">
        <v>30</v>
      </c>
      <c r="B10" s="36" t="s">
        <v>34</v>
      </c>
      <c r="C10" s="36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21401</v>
      </c>
      <c r="I10" s="10" t="s">
        <v>61</v>
      </c>
      <c r="J10" s="33" t="s">
        <v>118</v>
      </c>
      <c r="K10" s="33" t="s">
        <v>119</v>
      </c>
      <c r="L10" s="12"/>
      <c r="M10" s="13"/>
      <c r="N10" s="33" t="s">
        <v>60</v>
      </c>
      <c r="O10" s="33">
        <v>2</v>
      </c>
      <c r="P10" s="43">
        <v>2386</v>
      </c>
      <c r="Q10" s="12" t="s">
        <v>42</v>
      </c>
      <c r="R10" s="12">
        <f t="shared" si="0"/>
        <v>4772</v>
      </c>
      <c r="S10" s="34">
        <v>0</v>
      </c>
      <c r="T10" s="26">
        <v>0</v>
      </c>
      <c r="U10" s="26">
        <v>0</v>
      </c>
      <c r="V10" s="26">
        <f t="shared" si="1"/>
        <v>4772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2">
        <v>0</v>
      </c>
    </row>
    <row r="11" spans="1:30" s="14" customFormat="1" ht="64.05" customHeight="1" x14ac:dyDescent="0.3">
      <c r="A11" s="36" t="s">
        <v>30</v>
      </c>
      <c r="B11" s="36" t="s">
        <v>34</v>
      </c>
      <c r="C11" s="36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21601</v>
      </c>
      <c r="I11" s="10" t="s">
        <v>38</v>
      </c>
      <c r="J11" s="35" t="s">
        <v>120</v>
      </c>
      <c r="K11" s="35" t="s">
        <v>121</v>
      </c>
      <c r="L11" s="12"/>
      <c r="M11" s="13"/>
      <c r="N11" s="33" t="s">
        <v>60</v>
      </c>
      <c r="O11" s="33">
        <v>89</v>
      </c>
      <c r="P11" s="43">
        <v>13</v>
      </c>
      <c r="Q11" s="12" t="s">
        <v>42</v>
      </c>
      <c r="R11" s="12">
        <f t="shared" si="0"/>
        <v>1157</v>
      </c>
      <c r="S11" s="34">
        <v>0</v>
      </c>
      <c r="T11" s="26">
        <v>0</v>
      </c>
      <c r="U11" s="26">
        <v>0</v>
      </c>
      <c r="V11" s="26">
        <f t="shared" si="1"/>
        <v>1157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2">
        <v>0</v>
      </c>
    </row>
    <row r="12" spans="1:30" s="14" customFormat="1" ht="64.05" customHeight="1" x14ac:dyDescent="0.3">
      <c r="A12" s="36" t="s">
        <v>30</v>
      </c>
      <c r="B12" s="36" t="s">
        <v>34</v>
      </c>
      <c r="C12" s="36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21601</v>
      </c>
      <c r="I12" s="10" t="s">
        <v>38</v>
      </c>
      <c r="J12" s="35" t="s">
        <v>120</v>
      </c>
      <c r="K12" s="35" t="s">
        <v>121</v>
      </c>
      <c r="L12" s="12"/>
      <c r="M12" s="13"/>
      <c r="N12" s="33" t="s">
        <v>60</v>
      </c>
      <c r="O12" s="33">
        <v>1</v>
      </c>
      <c r="P12" s="43">
        <v>190</v>
      </c>
      <c r="Q12" s="12" t="s">
        <v>42</v>
      </c>
      <c r="R12" s="12">
        <f t="shared" si="0"/>
        <v>190</v>
      </c>
      <c r="S12" s="34">
        <v>0</v>
      </c>
      <c r="T12" s="26">
        <v>0</v>
      </c>
      <c r="U12" s="26">
        <v>0</v>
      </c>
      <c r="V12" s="26">
        <f t="shared" si="1"/>
        <v>190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2">
        <v>0</v>
      </c>
    </row>
    <row r="13" spans="1:30" s="14" customFormat="1" ht="64.05" customHeight="1" x14ac:dyDescent="0.3">
      <c r="A13" s="36" t="s">
        <v>30</v>
      </c>
      <c r="B13" s="36" t="s">
        <v>34</v>
      </c>
      <c r="C13" s="36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21601</v>
      </c>
      <c r="I13" s="10" t="s">
        <v>38</v>
      </c>
      <c r="J13" s="35" t="s">
        <v>122</v>
      </c>
      <c r="K13" s="35" t="s">
        <v>40</v>
      </c>
      <c r="L13" s="12"/>
      <c r="M13" s="13"/>
      <c r="N13" s="33" t="s">
        <v>33</v>
      </c>
      <c r="O13" s="33">
        <v>99</v>
      </c>
      <c r="P13" s="43">
        <v>19</v>
      </c>
      <c r="Q13" s="12" t="s">
        <v>42</v>
      </c>
      <c r="R13" s="12">
        <f t="shared" si="0"/>
        <v>1881</v>
      </c>
      <c r="S13" s="34">
        <v>0</v>
      </c>
      <c r="T13" s="26">
        <v>0</v>
      </c>
      <c r="U13" s="26">
        <v>0</v>
      </c>
      <c r="V13" s="26">
        <f t="shared" si="1"/>
        <v>1881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2">
        <v>0</v>
      </c>
    </row>
    <row r="14" spans="1:30" s="14" customFormat="1" ht="64.05" customHeight="1" x14ac:dyDescent="0.3">
      <c r="A14" s="36" t="s">
        <v>30</v>
      </c>
      <c r="B14" s="36" t="s">
        <v>34</v>
      </c>
      <c r="C14" s="36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21601</v>
      </c>
      <c r="I14" s="10" t="s">
        <v>38</v>
      </c>
      <c r="J14" s="35" t="s">
        <v>122</v>
      </c>
      <c r="K14" s="35" t="s">
        <v>40</v>
      </c>
      <c r="L14" s="12"/>
      <c r="M14" s="13"/>
      <c r="N14" s="33" t="s">
        <v>33</v>
      </c>
      <c r="O14" s="33">
        <v>1</v>
      </c>
      <c r="P14" s="43">
        <v>307</v>
      </c>
      <c r="Q14" s="12" t="s">
        <v>42</v>
      </c>
      <c r="R14" s="12">
        <f t="shared" si="0"/>
        <v>307</v>
      </c>
      <c r="S14" s="34">
        <v>0</v>
      </c>
      <c r="T14" s="26">
        <v>0</v>
      </c>
      <c r="U14" s="26">
        <v>0</v>
      </c>
      <c r="V14" s="26">
        <f t="shared" si="1"/>
        <v>307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2">
        <v>0</v>
      </c>
    </row>
    <row r="15" spans="1:30" s="14" customFormat="1" ht="64.05" customHeight="1" x14ac:dyDescent="0.3">
      <c r="A15" s="36" t="s">
        <v>30</v>
      </c>
      <c r="B15" s="36" t="s">
        <v>34</v>
      </c>
      <c r="C15" s="36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21601</v>
      </c>
      <c r="I15" s="10" t="s">
        <v>38</v>
      </c>
      <c r="J15" s="35" t="s">
        <v>99</v>
      </c>
      <c r="K15" s="35" t="s">
        <v>100</v>
      </c>
      <c r="L15" s="12"/>
      <c r="M15" s="13"/>
      <c r="N15" s="33" t="s">
        <v>60</v>
      </c>
      <c r="O15" s="33">
        <v>20</v>
      </c>
      <c r="P15" s="43">
        <v>66</v>
      </c>
      <c r="Q15" s="12" t="s">
        <v>42</v>
      </c>
      <c r="R15" s="12">
        <f t="shared" si="0"/>
        <v>1320</v>
      </c>
      <c r="S15" s="34">
        <v>0</v>
      </c>
      <c r="T15" s="26">
        <v>0</v>
      </c>
      <c r="U15" s="26">
        <v>0</v>
      </c>
      <c r="V15" s="26">
        <f t="shared" si="1"/>
        <v>1320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2">
        <v>0</v>
      </c>
    </row>
    <row r="16" spans="1:30" s="14" customFormat="1" ht="64.05" customHeight="1" x14ac:dyDescent="0.3">
      <c r="A16" s="36" t="s">
        <v>30</v>
      </c>
      <c r="B16" s="36" t="s">
        <v>34</v>
      </c>
      <c r="C16" s="36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21601</v>
      </c>
      <c r="I16" s="10" t="s">
        <v>38</v>
      </c>
      <c r="J16" s="35" t="s">
        <v>123</v>
      </c>
      <c r="K16" s="35" t="s">
        <v>124</v>
      </c>
      <c r="L16" s="12"/>
      <c r="M16" s="13"/>
      <c r="N16" s="33" t="s">
        <v>52</v>
      </c>
      <c r="O16" s="33">
        <v>20</v>
      </c>
      <c r="P16" s="43">
        <v>176</v>
      </c>
      <c r="Q16" s="12" t="s">
        <v>42</v>
      </c>
      <c r="R16" s="12">
        <f t="shared" si="0"/>
        <v>3520</v>
      </c>
      <c r="S16" s="34">
        <v>0</v>
      </c>
      <c r="T16" s="26">
        <v>0</v>
      </c>
      <c r="U16" s="26">
        <v>0</v>
      </c>
      <c r="V16" s="26">
        <f t="shared" si="1"/>
        <v>3520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2">
        <v>0</v>
      </c>
    </row>
    <row r="17" spans="1:30" s="14" customFormat="1" ht="64.05" customHeight="1" x14ac:dyDescent="0.3">
      <c r="A17" s="36" t="s">
        <v>30</v>
      </c>
      <c r="B17" s="36" t="s">
        <v>34</v>
      </c>
      <c r="C17" s="36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21601</v>
      </c>
      <c r="I17" s="10" t="s">
        <v>38</v>
      </c>
      <c r="J17" s="35" t="s">
        <v>125</v>
      </c>
      <c r="K17" s="35" t="s">
        <v>126</v>
      </c>
      <c r="L17" s="12"/>
      <c r="M17" s="13"/>
      <c r="N17" s="33" t="s">
        <v>60</v>
      </c>
      <c r="O17" s="33">
        <v>60</v>
      </c>
      <c r="P17" s="43">
        <v>45</v>
      </c>
      <c r="Q17" s="12" t="s">
        <v>42</v>
      </c>
      <c r="R17" s="12">
        <f t="shared" si="0"/>
        <v>2700</v>
      </c>
      <c r="S17" s="34">
        <v>0</v>
      </c>
      <c r="T17" s="26">
        <v>0</v>
      </c>
      <c r="U17" s="26">
        <v>0</v>
      </c>
      <c r="V17" s="26">
        <f t="shared" si="1"/>
        <v>2700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2">
        <v>0</v>
      </c>
    </row>
    <row r="18" spans="1:30" s="14" customFormat="1" ht="64.05" customHeight="1" x14ac:dyDescent="0.3">
      <c r="A18" s="36" t="s">
        <v>30</v>
      </c>
      <c r="B18" s="36" t="s">
        <v>34</v>
      </c>
      <c r="C18" s="36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21601</v>
      </c>
      <c r="I18" s="10" t="s">
        <v>38</v>
      </c>
      <c r="J18" s="35" t="s">
        <v>127</v>
      </c>
      <c r="K18" s="35" t="s">
        <v>128</v>
      </c>
      <c r="L18" s="12"/>
      <c r="M18" s="13"/>
      <c r="N18" s="33" t="s">
        <v>60</v>
      </c>
      <c r="O18" s="33">
        <v>10</v>
      </c>
      <c r="P18" s="43">
        <v>64</v>
      </c>
      <c r="Q18" s="12" t="s">
        <v>42</v>
      </c>
      <c r="R18" s="12">
        <f t="shared" si="0"/>
        <v>640</v>
      </c>
      <c r="S18" s="34">
        <v>0</v>
      </c>
      <c r="T18" s="26">
        <v>0</v>
      </c>
      <c r="U18" s="26">
        <v>0</v>
      </c>
      <c r="V18" s="26">
        <f t="shared" si="1"/>
        <v>640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2">
        <v>0</v>
      </c>
    </row>
    <row r="19" spans="1:30" s="14" customFormat="1" ht="64.05" customHeight="1" x14ac:dyDescent="0.3">
      <c r="A19" s="36" t="s">
        <v>30</v>
      </c>
      <c r="B19" s="36" t="s">
        <v>34</v>
      </c>
      <c r="C19" s="36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21601</v>
      </c>
      <c r="I19" s="10" t="s">
        <v>38</v>
      </c>
      <c r="J19" s="35" t="s">
        <v>129</v>
      </c>
      <c r="K19" s="35" t="s">
        <v>130</v>
      </c>
      <c r="L19" s="12"/>
      <c r="M19" s="13"/>
      <c r="N19" s="33" t="s">
        <v>60</v>
      </c>
      <c r="O19" s="33">
        <v>30</v>
      </c>
      <c r="P19" s="43">
        <v>15</v>
      </c>
      <c r="Q19" s="12" t="s">
        <v>42</v>
      </c>
      <c r="R19" s="12">
        <f t="shared" si="0"/>
        <v>450</v>
      </c>
      <c r="S19" s="34">
        <v>0</v>
      </c>
      <c r="T19" s="26">
        <v>0</v>
      </c>
      <c r="U19" s="26">
        <v>0</v>
      </c>
      <c r="V19" s="26">
        <f t="shared" si="1"/>
        <v>450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2">
        <v>0</v>
      </c>
    </row>
    <row r="20" spans="1:30" s="14" customFormat="1" ht="64.05" customHeight="1" x14ac:dyDescent="0.3">
      <c r="A20" s="36" t="s">
        <v>30</v>
      </c>
      <c r="B20" s="36" t="s">
        <v>34</v>
      </c>
      <c r="C20" s="36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21601</v>
      </c>
      <c r="I20" s="10" t="s">
        <v>38</v>
      </c>
      <c r="J20" s="35" t="s">
        <v>131</v>
      </c>
      <c r="K20" s="35" t="s">
        <v>132</v>
      </c>
      <c r="L20" s="12"/>
      <c r="M20" s="13"/>
      <c r="N20" s="33" t="s">
        <v>134</v>
      </c>
      <c r="O20" s="33">
        <v>20</v>
      </c>
      <c r="P20" s="43">
        <v>21</v>
      </c>
      <c r="Q20" s="12" t="s">
        <v>42</v>
      </c>
      <c r="R20" s="12">
        <f t="shared" si="0"/>
        <v>420</v>
      </c>
      <c r="S20" s="34">
        <v>0</v>
      </c>
      <c r="T20" s="26">
        <v>0</v>
      </c>
      <c r="U20" s="26">
        <v>0</v>
      </c>
      <c r="V20" s="26">
        <f t="shared" si="1"/>
        <v>420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2">
        <v>0</v>
      </c>
    </row>
    <row r="21" spans="1:30" s="14" customFormat="1" ht="64.05" customHeight="1" x14ac:dyDescent="0.3">
      <c r="A21" s="36" t="s">
        <v>30</v>
      </c>
      <c r="B21" s="36" t="s">
        <v>34</v>
      </c>
      <c r="C21" s="36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21601</v>
      </c>
      <c r="I21" s="10" t="s">
        <v>38</v>
      </c>
      <c r="J21" s="35" t="s">
        <v>133</v>
      </c>
      <c r="K21" s="35" t="s">
        <v>39</v>
      </c>
      <c r="L21" s="12"/>
      <c r="M21" s="13"/>
      <c r="N21" s="33" t="s">
        <v>135</v>
      </c>
      <c r="O21" s="33">
        <v>36</v>
      </c>
      <c r="P21" s="43">
        <v>32</v>
      </c>
      <c r="Q21" s="12" t="s">
        <v>42</v>
      </c>
      <c r="R21" s="12">
        <f t="shared" si="0"/>
        <v>1152</v>
      </c>
      <c r="S21" s="34">
        <v>0</v>
      </c>
      <c r="T21" s="26">
        <v>0</v>
      </c>
      <c r="U21" s="26">
        <v>0</v>
      </c>
      <c r="V21" s="26">
        <f t="shared" si="1"/>
        <v>1152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2">
        <v>0</v>
      </c>
    </row>
    <row r="22" spans="1:30" s="14" customFormat="1" ht="64.05" customHeight="1" x14ac:dyDescent="0.3">
      <c r="A22" s="36" t="s">
        <v>30</v>
      </c>
      <c r="B22" s="36" t="s">
        <v>34</v>
      </c>
      <c r="C22" s="36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35" t="s">
        <v>54</v>
      </c>
      <c r="K22" s="35" t="s">
        <v>62</v>
      </c>
      <c r="L22" s="12"/>
      <c r="M22" s="13"/>
      <c r="N22" s="33" t="s">
        <v>60</v>
      </c>
      <c r="O22" s="33">
        <v>30</v>
      </c>
      <c r="P22" s="43">
        <v>64</v>
      </c>
      <c r="Q22" s="12" t="s">
        <v>42</v>
      </c>
      <c r="R22" s="12">
        <f t="shared" si="0"/>
        <v>1920</v>
      </c>
      <c r="S22" s="34">
        <v>0</v>
      </c>
      <c r="T22" s="26">
        <v>0</v>
      </c>
      <c r="U22" s="26">
        <v>0</v>
      </c>
      <c r="V22" s="26">
        <f t="shared" si="1"/>
        <v>1920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2">
        <v>0</v>
      </c>
    </row>
    <row r="23" spans="1:30" s="14" customFormat="1" ht="64.05" customHeight="1" x14ac:dyDescent="0.3">
      <c r="A23" s="36" t="s">
        <v>30</v>
      </c>
      <c r="B23" s="36" t="s">
        <v>34</v>
      </c>
      <c r="C23" s="36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22104</v>
      </c>
      <c r="I23" s="10" t="s">
        <v>136</v>
      </c>
      <c r="J23" s="35" t="s">
        <v>84</v>
      </c>
      <c r="K23" s="35" t="s">
        <v>85</v>
      </c>
      <c r="L23" s="12"/>
      <c r="M23" s="13"/>
      <c r="N23" s="33" t="s">
        <v>60</v>
      </c>
      <c r="O23" s="33">
        <v>48</v>
      </c>
      <c r="P23" s="43">
        <v>32</v>
      </c>
      <c r="Q23" s="12" t="s">
        <v>42</v>
      </c>
      <c r="R23" s="12">
        <f t="shared" si="0"/>
        <v>1536</v>
      </c>
      <c r="S23" s="34">
        <v>0</v>
      </c>
      <c r="T23" s="26">
        <v>0</v>
      </c>
      <c r="U23" s="26">
        <v>0</v>
      </c>
      <c r="V23" s="26">
        <f t="shared" si="1"/>
        <v>1536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2">
        <v>0</v>
      </c>
    </row>
    <row r="24" spans="1:30" s="14" customFormat="1" ht="64.05" customHeight="1" x14ac:dyDescent="0.3">
      <c r="A24" s="36" t="s">
        <v>30</v>
      </c>
      <c r="B24" s="36" t="s">
        <v>34</v>
      </c>
      <c r="C24" s="36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22104</v>
      </c>
      <c r="I24" s="10" t="s">
        <v>136</v>
      </c>
      <c r="J24" s="35" t="s">
        <v>43</v>
      </c>
      <c r="K24" s="35" t="s">
        <v>63</v>
      </c>
      <c r="L24" s="12"/>
      <c r="M24" s="13"/>
      <c r="N24" s="33" t="s">
        <v>32</v>
      </c>
      <c r="O24" s="33">
        <v>3</v>
      </c>
      <c r="P24" s="43">
        <v>346</v>
      </c>
      <c r="Q24" s="12" t="s">
        <v>42</v>
      </c>
      <c r="R24" s="12">
        <f t="shared" si="0"/>
        <v>1038</v>
      </c>
      <c r="S24" s="34">
        <v>0</v>
      </c>
      <c r="T24" s="26">
        <v>0</v>
      </c>
      <c r="U24" s="26">
        <v>0</v>
      </c>
      <c r="V24" s="26">
        <f t="shared" ref="V24:V36" si="2">O24*P24</f>
        <v>1038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2">
        <v>0</v>
      </c>
    </row>
    <row r="25" spans="1:30" s="14" customFormat="1" ht="64.05" customHeight="1" x14ac:dyDescent="0.3">
      <c r="A25" s="36" t="s">
        <v>30</v>
      </c>
      <c r="B25" s="36" t="s">
        <v>34</v>
      </c>
      <c r="C25" s="36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22104</v>
      </c>
      <c r="I25" s="10" t="s">
        <v>136</v>
      </c>
      <c r="J25" s="35" t="s">
        <v>44</v>
      </c>
      <c r="K25" s="35" t="s">
        <v>64</v>
      </c>
      <c r="L25" s="12"/>
      <c r="M25" s="13"/>
      <c r="N25" s="33" t="s">
        <v>52</v>
      </c>
      <c r="O25" s="33">
        <v>7</v>
      </c>
      <c r="P25" s="43">
        <v>318</v>
      </c>
      <c r="Q25" s="12" t="s">
        <v>42</v>
      </c>
      <c r="R25" s="12">
        <f t="shared" si="0"/>
        <v>2226</v>
      </c>
      <c r="S25" s="34">
        <v>0</v>
      </c>
      <c r="T25" s="26">
        <v>0</v>
      </c>
      <c r="U25" s="26">
        <v>0</v>
      </c>
      <c r="V25" s="26">
        <f t="shared" si="2"/>
        <v>2226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2">
        <v>0</v>
      </c>
    </row>
    <row r="26" spans="1:30" s="14" customFormat="1" ht="64.05" customHeight="1" x14ac:dyDescent="0.3">
      <c r="A26" s="36" t="s">
        <v>30</v>
      </c>
      <c r="B26" s="36" t="s">
        <v>34</v>
      </c>
      <c r="C26" s="36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22104</v>
      </c>
      <c r="I26" s="10" t="s">
        <v>136</v>
      </c>
      <c r="J26" s="35" t="s">
        <v>45</v>
      </c>
      <c r="K26" s="35" t="s">
        <v>66</v>
      </c>
      <c r="L26" s="12"/>
      <c r="M26" s="13"/>
      <c r="N26" s="33" t="s">
        <v>33</v>
      </c>
      <c r="O26" s="33">
        <v>7</v>
      </c>
      <c r="P26" s="43">
        <v>345</v>
      </c>
      <c r="Q26" s="12" t="s">
        <v>42</v>
      </c>
      <c r="R26" s="12">
        <f t="shared" si="0"/>
        <v>2415</v>
      </c>
      <c r="S26" s="34">
        <v>0</v>
      </c>
      <c r="T26" s="26">
        <v>0</v>
      </c>
      <c r="U26" s="26">
        <v>0</v>
      </c>
      <c r="V26" s="26">
        <f t="shared" si="2"/>
        <v>2415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2">
        <v>0</v>
      </c>
    </row>
    <row r="27" spans="1:30" s="14" customFormat="1" ht="64.05" customHeight="1" x14ac:dyDescent="0.3">
      <c r="A27" s="36" t="s">
        <v>30</v>
      </c>
      <c r="B27" s="36" t="s">
        <v>34</v>
      </c>
      <c r="C27" s="36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22104</v>
      </c>
      <c r="I27" s="10" t="s">
        <v>136</v>
      </c>
      <c r="J27" s="35" t="s">
        <v>46</v>
      </c>
      <c r="K27" s="35" t="s">
        <v>65</v>
      </c>
      <c r="L27" s="12"/>
      <c r="M27" s="13"/>
      <c r="N27" s="33" t="s">
        <v>32</v>
      </c>
      <c r="O27" s="33">
        <v>8</v>
      </c>
      <c r="P27" s="43">
        <v>157</v>
      </c>
      <c r="Q27" s="12" t="s">
        <v>42</v>
      </c>
      <c r="R27" s="12">
        <f t="shared" si="0"/>
        <v>1256</v>
      </c>
      <c r="S27" s="34">
        <v>0</v>
      </c>
      <c r="T27" s="26">
        <v>0</v>
      </c>
      <c r="U27" s="26">
        <v>0</v>
      </c>
      <c r="V27" s="26">
        <f t="shared" si="2"/>
        <v>1256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2">
        <v>0</v>
      </c>
    </row>
    <row r="28" spans="1:30" s="14" customFormat="1" ht="64.05" customHeight="1" x14ac:dyDescent="0.3">
      <c r="A28" s="36" t="s">
        <v>30</v>
      </c>
      <c r="B28" s="36" t="s">
        <v>34</v>
      </c>
      <c r="C28" s="36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22104</v>
      </c>
      <c r="I28" s="10" t="s">
        <v>136</v>
      </c>
      <c r="J28" s="35" t="s">
        <v>43</v>
      </c>
      <c r="K28" s="35" t="s">
        <v>63</v>
      </c>
      <c r="L28" s="12"/>
      <c r="M28" s="13"/>
      <c r="N28" s="33" t="s">
        <v>32</v>
      </c>
      <c r="O28" s="33">
        <v>8</v>
      </c>
      <c r="P28" s="43">
        <v>196</v>
      </c>
      <c r="Q28" s="12" t="s">
        <v>42</v>
      </c>
      <c r="R28" s="12">
        <f t="shared" si="0"/>
        <v>1568</v>
      </c>
      <c r="S28" s="34">
        <v>0</v>
      </c>
      <c r="T28" s="26">
        <v>0</v>
      </c>
      <c r="U28" s="26">
        <v>0</v>
      </c>
      <c r="V28" s="26">
        <f t="shared" si="2"/>
        <v>1568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2">
        <v>0</v>
      </c>
    </row>
    <row r="29" spans="1:30" s="14" customFormat="1" ht="64.05" customHeight="1" x14ac:dyDescent="0.3">
      <c r="A29" s="36" t="s">
        <v>30</v>
      </c>
      <c r="B29" s="36" t="s">
        <v>34</v>
      </c>
      <c r="C29" s="36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22104</v>
      </c>
      <c r="I29" s="10" t="s">
        <v>136</v>
      </c>
      <c r="J29" s="35" t="s">
        <v>77</v>
      </c>
      <c r="K29" s="35" t="s">
        <v>78</v>
      </c>
      <c r="L29" s="12"/>
      <c r="M29" s="13"/>
      <c r="N29" s="33" t="s">
        <v>32</v>
      </c>
      <c r="O29" s="33">
        <v>2</v>
      </c>
      <c r="P29" s="43">
        <v>269</v>
      </c>
      <c r="Q29" s="12" t="s">
        <v>42</v>
      </c>
      <c r="R29" s="12">
        <f t="shared" si="0"/>
        <v>538</v>
      </c>
      <c r="S29" s="34">
        <v>0</v>
      </c>
      <c r="T29" s="26">
        <v>0</v>
      </c>
      <c r="U29" s="26">
        <v>0</v>
      </c>
      <c r="V29" s="26">
        <f t="shared" si="2"/>
        <v>538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2">
        <v>0</v>
      </c>
    </row>
    <row r="30" spans="1:30" s="14" customFormat="1" ht="64.05" customHeight="1" x14ac:dyDescent="0.3">
      <c r="A30" s="36" t="s">
        <v>30</v>
      </c>
      <c r="B30" s="36" t="s">
        <v>34</v>
      </c>
      <c r="C30" s="36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22104</v>
      </c>
      <c r="I30" s="10" t="s">
        <v>136</v>
      </c>
      <c r="J30" s="35" t="s">
        <v>101</v>
      </c>
      <c r="K30" s="35" t="s">
        <v>102</v>
      </c>
      <c r="L30" s="12"/>
      <c r="M30" s="13"/>
      <c r="N30" s="33" t="s">
        <v>32</v>
      </c>
      <c r="O30" s="33">
        <v>3</v>
      </c>
      <c r="P30" s="43">
        <v>323</v>
      </c>
      <c r="Q30" s="12" t="s">
        <v>42</v>
      </c>
      <c r="R30" s="12">
        <f t="shared" si="0"/>
        <v>969</v>
      </c>
      <c r="S30" s="34">
        <v>0</v>
      </c>
      <c r="T30" s="26">
        <v>0</v>
      </c>
      <c r="U30" s="26">
        <v>0</v>
      </c>
      <c r="V30" s="26">
        <f t="shared" si="2"/>
        <v>969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2">
        <v>0</v>
      </c>
    </row>
    <row r="31" spans="1:30" s="14" customFormat="1" ht="64.05" customHeight="1" x14ac:dyDescent="0.3">
      <c r="A31" s="36" t="s">
        <v>30</v>
      </c>
      <c r="B31" s="36" t="s">
        <v>34</v>
      </c>
      <c r="C31" s="36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22104</v>
      </c>
      <c r="I31" s="10" t="s">
        <v>136</v>
      </c>
      <c r="J31" s="35" t="s">
        <v>137</v>
      </c>
      <c r="K31" s="35" t="s">
        <v>138</v>
      </c>
      <c r="L31" s="12"/>
      <c r="M31" s="13"/>
      <c r="N31" s="33" t="s">
        <v>32</v>
      </c>
      <c r="O31" s="33">
        <v>3</v>
      </c>
      <c r="P31" s="43">
        <v>290</v>
      </c>
      <c r="Q31" s="12" t="s">
        <v>42</v>
      </c>
      <c r="R31" s="12">
        <f t="shared" si="0"/>
        <v>870</v>
      </c>
      <c r="S31" s="34">
        <v>0</v>
      </c>
      <c r="T31" s="26">
        <v>0</v>
      </c>
      <c r="U31" s="26">
        <v>0</v>
      </c>
      <c r="V31" s="26">
        <f t="shared" si="2"/>
        <v>870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2">
        <v>0</v>
      </c>
    </row>
    <row r="32" spans="1:30" s="14" customFormat="1" ht="64.05" customHeight="1" x14ac:dyDescent="0.3">
      <c r="A32" s="36" t="s">
        <v>30</v>
      </c>
      <c r="B32" s="36" t="s">
        <v>34</v>
      </c>
      <c r="C32" s="36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24601</v>
      </c>
      <c r="I32" s="10" t="s">
        <v>59</v>
      </c>
      <c r="J32" s="35" t="s">
        <v>67</v>
      </c>
      <c r="K32" s="35" t="s">
        <v>68</v>
      </c>
      <c r="L32" s="12"/>
      <c r="M32" s="13"/>
      <c r="N32" s="33" t="s">
        <v>60</v>
      </c>
      <c r="O32" s="33">
        <v>6</v>
      </c>
      <c r="P32" s="43">
        <v>259</v>
      </c>
      <c r="Q32" s="12" t="s">
        <v>42</v>
      </c>
      <c r="R32" s="12">
        <f t="shared" si="0"/>
        <v>1554</v>
      </c>
      <c r="S32" s="34">
        <v>0</v>
      </c>
      <c r="T32" s="26">
        <v>0</v>
      </c>
      <c r="U32" s="26">
        <v>0</v>
      </c>
      <c r="V32" s="26">
        <f t="shared" si="2"/>
        <v>1554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2">
        <v>0</v>
      </c>
    </row>
    <row r="33" spans="1:117" s="14" customFormat="1" ht="64.05" customHeight="1" x14ac:dyDescent="0.3">
      <c r="A33" s="36" t="s">
        <v>30</v>
      </c>
      <c r="B33" s="36" t="s">
        <v>34</v>
      </c>
      <c r="C33" s="36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24601</v>
      </c>
      <c r="I33" s="10" t="s">
        <v>59</v>
      </c>
      <c r="J33" s="35" t="s">
        <v>51</v>
      </c>
      <c r="K33" s="35" t="s">
        <v>69</v>
      </c>
      <c r="L33" s="12"/>
      <c r="M33" s="13"/>
      <c r="N33" s="33" t="s">
        <v>60</v>
      </c>
      <c r="O33" s="33">
        <v>15</v>
      </c>
      <c r="P33" s="43">
        <v>151</v>
      </c>
      <c r="Q33" s="12" t="s">
        <v>42</v>
      </c>
      <c r="R33" s="12">
        <f t="shared" si="0"/>
        <v>2265</v>
      </c>
      <c r="S33" s="34">
        <v>0</v>
      </c>
      <c r="T33" s="26">
        <v>0</v>
      </c>
      <c r="U33" s="26">
        <v>0</v>
      </c>
      <c r="V33" s="26">
        <f t="shared" si="2"/>
        <v>2265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2">
        <v>0</v>
      </c>
    </row>
    <row r="34" spans="1:117" s="14" customFormat="1" ht="64.05" customHeight="1" x14ac:dyDescent="0.3">
      <c r="A34" s="36" t="s">
        <v>30</v>
      </c>
      <c r="B34" s="36" t="s">
        <v>34</v>
      </c>
      <c r="C34" s="36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24601</v>
      </c>
      <c r="I34" s="10" t="s">
        <v>59</v>
      </c>
      <c r="J34" s="35" t="s">
        <v>103</v>
      </c>
      <c r="K34" s="35" t="s">
        <v>104</v>
      </c>
      <c r="L34" s="12"/>
      <c r="M34" s="13"/>
      <c r="N34" s="33" t="s">
        <v>33</v>
      </c>
      <c r="O34" s="33">
        <v>20</v>
      </c>
      <c r="P34" s="43">
        <v>106</v>
      </c>
      <c r="Q34" s="12" t="s">
        <v>42</v>
      </c>
      <c r="R34" s="12">
        <f t="shared" si="0"/>
        <v>2120</v>
      </c>
      <c r="S34" s="34">
        <v>0</v>
      </c>
      <c r="T34" s="26">
        <v>0</v>
      </c>
      <c r="U34" s="26">
        <v>0</v>
      </c>
      <c r="V34" s="26">
        <f t="shared" si="2"/>
        <v>2120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2">
        <v>0</v>
      </c>
    </row>
    <row r="35" spans="1:117" s="14" customFormat="1" ht="64.05" customHeight="1" x14ac:dyDescent="0.3">
      <c r="A35" s="36" t="s">
        <v>30</v>
      </c>
      <c r="B35" s="36" t="s">
        <v>34</v>
      </c>
      <c r="C35" s="36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24601</v>
      </c>
      <c r="I35" s="10" t="s">
        <v>59</v>
      </c>
      <c r="J35" s="35" t="s">
        <v>105</v>
      </c>
      <c r="K35" s="35" t="s">
        <v>106</v>
      </c>
      <c r="L35" s="12"/>
      <c r="M35" s="13"/>
      <c r="N35" s="33" t="s">
        <v>33</v>
      </c>
      <c r="O35" s="33">
        <v>20</v>
      </c>
      <c r="P35" s="43">
        <v>106</v>
      </c>
      <c r="Q35" s="12" t="s">
        <v>42</v>
      </c>
      <c r="R35" s="12">
        <f t="shared" si="0"/>
        <v>2120</v>
      </c>
      <c r="S35" s="34">
        <v>0</v>
      </c>
      <c r="T35" s="26">
        <v>0</v>
      </c>
      <c r="U35" s="26">
        <v>0</v>
      </c>
      <c r="V35" s="26">
        <f t="shared" si="2"/>
        <v>2120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2">
        <v>0</v>
      </c>
    </row>
    <row r="36" spans="1:117" s="14" customFormat="1" ht="64.05" customHeight="1" x14ac:dyDescent="0.3">
      <c r="A36" s="38" t="s">
        <v>30</v>
      </c>
      <c r="B36" s="38" t="s">
        <v>34</v>
      </c>
      <c r="C36" s="38" t="s">
        <v>34</v>
      </c>
      <c r="D36" s="39" t="s">
        <v>35</v>
      </c>
      <c r="E36" s="40" t="s">
        <v>37</v>
      </c>
      <c r="F36" s="39" t="s">
        <v>35</v>
      </c>
      <c r="G36" s="40" t="s">
        <v>36</v>
      </c>
      <c r="H36" s="9">
        <v>26102</v>
      </c>
      <c r="I36" s="41" t="s">
        <v>79</v>
      </c>
      <c r="J36" s="35" t="s">
        <v>72</v>
      </c>
      <c r="K36" s="35" t="s">
        <v>73</v>
      </c>
      <c r="L36" s="32"/>
      <c r="M36" s="13"/>
      <c r="N36" s="33" t="s">
        <v>60</v>
      </c>
      <c r="O36" s="33">
        <v>120</v>
      </c>
      <c r="P36" s="42">
        <v>100</v>
      </c>
      <c r="Q36" s="32" t="s">
        <v>42</v>
      </c>
      <c r="R36" s="32">
        <f t="shared" si="0"/>
        <v>12000</v>
      </c>
      <c r="S36" s="34">
        <v>0</v>
      </c>
      <c r="T36" s="26">
        <v>0</v>
      </c>
      <c r="U36" s="26">
        <v>0</v>
      </c>
      <c r="V36" s="26">
        <f t="shared" si="2"/>
        <v>12000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2">
        <v>0</v>
      </c>
    </row>
    <row r="37" spans="1:117" s="14" customFormat="1" ht="64.05" customHeight="1" x14ac:dyDescent="0.3">
      <c r="A37" s="38" t="s">
        <v>30</v>
      </c>
      <c r="B37" s="38" t="s">
        <v>34</v>
      </c>
      <c r="C37" s="38" t="s">
        <v>34</v>
      </c>
      <c r="D37" s="39" t="s">
        <v>35</v>
      </c>
      <c r="E37" s="40" t="s">
        <v>37</v>
      </c>
      <c r="F37" s="39" t="s">
        <v>35</v>
      </c>
      <c r="G37" s="40" t="s">
        <v>36</v>
      </c>
      <c r="H37" s="9">
        <v>27101</v>
      </c>
      <c r="I37" s="41" t="s">
        <v>139</v>
      </c>
      <c r="J37" s="35" t="s">
        <v>140</v>
      </c>
      <c r="K37" s="35" t="s">
        <v>141</v>
      </c>
      <c r="L37" s="32"/>
      <c r="M37" s="13"/>
      <c r="N37" s="33" t="s">
        <v>60</v>
      </c>
      <c r="O37" s="33">
        <v>22</v>
      </c>
      <c r="P37" s="43">
        <v>328</v>
      </c>
      <c r="Q37" s="32" t="s">
        <v>42</v>
      </c>
      <c r="R37" s="32">
        <f t="shared" ref="R37:R38" si="3">SUM(S37:AD37)</f>
        <v>7216</v>
      </c>
      <c r="S37" s="34">
        <v>0</v>
      </c>
      <c r="T37" s="26">
        <v>0</v>
      </c>
      <c r="U37" s="26">
        <v>0</v>
      </c>
      <c r="V37" s="26">
        <f t="shared" ref="V37:V45" si="4">O37*P37</f>
        <v>7216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2">
        <v>0</v>
      </c>
    </row>
    <row r="38" spans="1:117" s="14" customFormat="1" ht="64.05" customHeight="1" x14ac:dyDescent="0.3">
      <c r="A38" s="38" t="s">
        <v>30</v>
      </c>
      <c r="B38" s="38" t="s">
        <v>34</v>
      </c>
      <c r="C38" s="38" t="s">
        <v>34</v>
      </c>
      <c r="D38" s="39" t="s">
        <v>35</v>
      </c>
      <c r="E38" s="40" t="s">
        <v>37</v>
      </c>
      <c r="F38" s="39" t="s">
        <v>35</v>
      </c>
      <c r="G38" s="40" t="s">
        <v>36</v>
      </c>
      <c r="H38" s="9">
        <v>27101</v>
      </c>
      <c r="I38" s="41" t="s">
        <v>139</v>
      </c>
      <c r="J38" s="35" t="s">
        <v>140</v>
      </c>
      <c r="K38" s="35" t="s">
        <v>141</v>
      </c>
      <c r="L38" s="32"/>
      <c r="M38" s="13"/>
      <c r="N38" s="33" t="s">
        <v>60</v>
      </c>
      <c r="O38" s="33">
        <v>1</v>
      </c>
      <c r="P38" s="43">
        <v>490</v>
      </c>
      <c r="Q38" s="32" t="s">
        <v>42</v>
      </c>
      <c r="R38" s="32">
        <f t="shared" si="3"/>
        <v>490</v>
      </c>
      <c r="S38" s="34">
        <v>0</v>
      </c>
      <c r="T38" s="26">
        <v>0</v>
      </c>
      <c r="U38" s="26">
        <v>0</v>
      </c>
      <c r="V38" s="26">
        <f t="shared" si="4"/>
        <v>490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2">
        <v>0</v>
      </c>
    </row>
    <row r="39" spans="1:117" s="14" customFormat="1" ht="64.05" customHeight="1" x14ac:dyDescent="0.3">
      <c r="A39" s="38" t="s">
        <v>30</v>
      </c>
      <c r="B39" s="38" t="s">
        <v>34</v>
      </c>
      <c r="C39" s="38" t="s">
        <v>34</v>
      </c>
      <c r="D39" s="39" t="s">
        <v>35</v>
      </c>
      <c r="E39" s="40" t="s">
        <v>37</v>
      </c>
      <c r="F39" s="39" t="s">
        <v>35</v>
      </c>
      <c r="G39" s="40" t="s">
        <v>36</v>
      </c>
      <c r="H39" s="9">
        <v>29401</v>
      </c>
      <c r="I39" s="41" t="s">
        <v>142</v>
      </c>
      <c r="J39" s="35" t="s">
        <v>143</v>
      </c>
      <c r="K39" s="35" t="s">
        <v>144</v>
      </c>
      <c r="L39" s="32"/>
      <c r="M39" s="13"/>
      <c r="N39" s="33" t="s">
        <v>60</v>
      </c>
      <c r="O39" s="33">
        <v>2</v>
      </c>
      <c r="P39" s="43">
        <v>1613</v>
      </c>
      <c r="Q39" s="32" t="s">
        <v>42</v>
      </c>
      <c r="R39" s="32">
        <f t="shared" si="0"/>
        <v>3226</v>
      </c>
      <c r="S39" s="34">
        <v>0</v>
      </c>
      <c r="T39" s="26">
        <v>0</v>
      </c>
      <c r="U39" s="26">
        <v>0</v>
      </c>
      <c r="V39" s="26">
        <f t="shared" si="4"/>
        <v>3226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2">
        <v>0</v>
      </c>
    </row>
    <row r="40" spans="1:117" s="14" customFormat="1" ht="64.05" customHeight="1" x14ac:dyDescent="0.3">
      <c r="A40" s="38" t="s">
        <v>30</v>
      </c>
      <c r="B40" s="38" t="s">
        <v>34</v>
      </c>
      <c r="C40" s="38" t="s">
        <v>34</v>
      </c>
      <c r="D40" s="39" t="s">
        <v>35</v>
      </c>
      <c r="E40" s="40" t="s">
        <v>37</v>
      </c>
      <c r="F40" s="39" t="s">
        <v>35</v>
      </c>
      <c r="G40" s="40" t="s">
        <v>36</v>
      </c>
      <c r="H40" s="9">
        <v>29401</v>
      </c>
      <c r="I40" s="41" t="s">
        <v>142</v>
      </c>
      <c r="J40" s="35" t="s">
        <v>145</v>
      </c>
      <c r="K40" s="35" t="s">
        <v>146</v>
      </c>
      <c r="L40" s="32"/>
      <c r="M40" s="13"/>
      <c r="N40" s="33" t="s">
        <v>60</v>
      </c>
      <c r="O40" s="33">
        <v>1</v>
      </c>
      <c r="P40" s="43">
        <v>261</v>
      </c>
      <c r="Q40" s="32" t="s">
        <v>42</v>
      </c>
      <c r="R40" s="32">
        <f t="shared" si="0"/>
        <v>261</v>
      </c>
      <c r="S40" s="34">
        <v>0</v>
      </c>
      <c r="T40" s="26">
        <v>0</v>
      </c>
      <c r="U40" s="26">
        <v>0</v>
      </c>
      <c r="V40" s="26">
        <f t="shared" si="4"/>
        <v>261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2">
        <v>0</v>
      </c>
    </row>
    <row r="41" spans="1:117" s="37" customFormat="1" ht="64.05" customHeight="1" x14ac:dyDescent="0.3">
      <c r="A41" s="36" t="s">
        <v>30</v>
      </c>
      <c r="B41" s="36" t="s">
        <v>34</v>
      </c>
      <c r="C41" s="36" t="s">
        <v>34</v>
      </c>
      <c r="D41" s="15" t="s">
        <v>35</v>
      </c>
      <c r="E41" s="8" t="s">
        <v>37</v>
      </c>
      <c r="F41" s="15" t="s">
        <v>55</v>
      </c>
      <c r="G41" s="8" t="s">
        <v>50</v>
      </c>
      <c r="H41" s="9">
        <v>21601</v>
      </c>
      <c r="I41" s="10" t="s">
        <v>38</v>
      </c>
      <c r="J41" s="35" t="s">
        <v>147</v>
      </c>
      <c r="K41" s="35" t="s">
        <v>148</v>
      </c>
      <c r="L41" s="12"/>
      <c r="M41" s="13"/>
      <c r="N41" s="33" t="s">
        <v>60</v>
      </c>
      <c r="O41" s="33">
        <v>14</v>
      </c>
      <c r="P41" s="43">
        <v>104</v>
      </c>
      <c r="Q41" s="12" t="s">
        <v>42</v>
      </c>
      <c r="R41" s="12">
        <f t="shared" si="0"/>
        <v>1456</v>
      </c>
      <c r="S41" s="34">
        <v>0</v>
      </c>
      <c r="T41" s="26">
        <v>0</v>
      </c>
      <c r="U41" s="26">
        <v>0</v>
      </c>
      <c r="V41" s="26">
        <f t="shared" si="4"/>
        <v>1456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2">
        <v>0</v>
      </c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</row>
    <row r="42" spans="1:117" s="37" customFormat="1" ht="64.05" customHeight="1" x14ac:dyDescent="0.3">
      <c r="A42" s="36" t="s">
        <v>30</v>
      </c>
      <c r="B42" s="36" t="s">
        <v>34</v>
      </c>
      <c r="C42" s="36" t="s">
        <v>34</v>
      </c>
      <c r="D42" s="15" t="s">
        <v>35</v>
      </c>
      <c r="E42" s="8" t="s">
        <v>37</v>
      </c>
      <c r="F42" s="15" t="s">
        <v>55</v>
      </c>
      <c r="G42" s="8" t="s">
        <v>50</v>
      </c>
      <c r="H42" s="9">
        <v>21601</v>
      </c>
      <c r="I42" s="10" t="s">
        <v>38</v>
      </c>
      <c r="J42" s="35" t="s">
        <v>149</v>
      </c>
      <c r="K42" s="35" t="s">
        <v>150</v>
      </c>
      <c r="L42" s="12"/>
      <c r="M42" s="13"/>
      <c r="N42" s="33" t="s">
        <v>60</v>
      </c>
      <c r="O42" s="33">
        <v>11</v>
      </c>
      <c r="P42" s="43">
        <v>107</v>
      </c>
      <c r="Q42" s="12" t="s">
        <v>42</v>
      </c>
      <c r="R42" s="12">
        <f t="shared" si="0"/>
        <v>1177</v>
      </c>
      <c r="S42" s="34">
        <v>0</v>
      </c>
      <c r="T42" s="26">
        <v>0</v>
      </c>
      <c r="U42" s="26">
        <v>0</v>
      </c>
      <c r="V42" s="26">
        <f t="shared" si="4"/>
        <v>1177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2">
        <v>0</v>
      </c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</row>
    <row r="43" spans="1:117" s="37" customFormat="1" ht="64.05" customHeight="1" x14ac:dyDescent="0.3">
      <c r="A43" s="36" t="s">
        <v>30</v>
      </c>
      <c r="B43" s="36" t="s">
        <v>34</v>
      </c>
      <c r="C43" s="36" t="s">
        <v>34</v>
      </c>
      <c r="D43" s="15" t="s">
        <v>35</v>
      </c>
      <c r="E43" s="8" t="s">
        <v>37</v>
      </c>
      <c r="F43" s="15" t="s">
        <v>55</v>
      </c>
      <c r="G43" s="8" t="s">
        <v>50</v>
      </c>
      <c r="H43" s="9">
        <v>21601</v>
      </c>
      <c r="I43" s="10" t="s">
        <v>38</v>
      </c>
      <c r="J43" s="35" t="s">
        <v>53</v>
      </c>
      <c r="K43" s="35" t="s">
        <v>70</v>
      </c>
      <c r="L43" s="12"/>
      <c r="M43" s="13"/>
      <c r="N43" s="33" t="s">
        <v>33</v>
      </c>
      <c r="O43" s="33">
        <v>24</v>
      </c>
      <c r="P43" s="43">
        <v>52</v>
      </c>
      <c r="Q43" s="12" t="s">
        <v>42</v>
      </c>
      <c r="R43" s="12">
        <f t="shared" si="0"/>
        <v>1248</v>
      </c>
      <c r="S43" s="34">
        <v>0</v>
      </c>
      <c r="T43" s="26">
        <v>0</v>
      </c>
      <c r="U43" s="26">
        <v>0</v>
      </c>
      <c r="V43" s="26">
        <f t="shared" si="4"/>
        <v>1248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2">
        <v>0</v>
      </c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</row>
    <row r="44" spans="1:117" s="14" customFormat="1" ht="64.05" customHeight="1" x14ac:dyDescent="0.3">
      <c r="A44" s="36" t="s">
        <v>30</v>
      </c>
      <c r="B44" s="36" t="s">
        <v>34</v>
      </c>
      <c r="C44" s="36" t="s">
        <v>34</v>
      </c>
      <c r="D44" s="15" t="s">
        <v>35</v>
      </c>
      <c r="E44" s="8" t="s">
        <v>37</v>
      </c>
      <c r="F44" s="15" t="s">
        <v>55</v>
      </c>
      <c r="G44" s="8" t="s">
        <v>50</v>
      </c>
      <c r="H44" s="9">
        <v>25401</v>
      </c>
      <c r="I44" s="10" t="s">
        <v>48</v>
      </c>
      <c r="J44" s="33" t="s">
        <v>47</v>
      </c>
      <c r="K44" s="33" t="s">
        <v>71</v>
      </c>
      <c r="L44" s="12"/>
      <c r="M44" s="13"/>
      <c r="N44" s="33" t="s">
        <v>60</v>
      </c>
      <c r="O44" s="33">
        <v>149</v>
      </c>
      <c r="P44" s="43">
        <v>9</v>
      </c>
      <c r="Q44" s="12" t="s">
        <v>42</v>
      </c>
      <c r="R44" s="12">
        <f t="shared" si="0"/>
        <v>1341</v>
      </c>
      <c r="S44" s="34">
        <v>0</v>
      </c>
      <c r="T44" s="26">
        <v>0</v>
      </c>
      <c r="U44" s="26">
        <v>0</v>
      </c>
      <c r="V44" s="26">
        <f t="shared" si="4"/>
        <v>1341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2">
        <v>0</v>
      </c>
    </row>
    <row r="45" spans="1:117" s="14" customFormat="1" ht="64.05" customHeight="1" x14ac:dyDescent="0.3">
      <c r="A45" s="36" t="s">
        <v>30</v>
      </c>
      <c r="B45" s="36" t="s">
        <v>34</v>
      </c>
      <c r="C45" s="36" t="s">
        <v>34</v>
      </c>
      <c r="D45" s="15" t="s">
        <v>35</v>
      </c>
      <c r="E45" s="8" t="s">
        <v>37</v>
      </c>
      <c r="F45" s="15" t="s">
        <v>55</v>
      </c>
      <c r="G45" s="8" t="s">
        <v>50</v>
      </c>
      <c r="H45" s="9">
        <v>25401</v>
      </c>
      <c r="I45" s="10" t="s">
        <v>48</v>
      </c>
      <c r="J45" s="33" t="s">
        <v>56</v>
      </c>
      <c r="K45" s="33" t="s">
        <v>57</v>
      </c>
      <c r="L45" s="12"/>
      <c r="M45" s="13"/>
      <c r="N45" s="33" t="s">
        <v>32</v>
      </c>
      <c r="O45" s="33">
        <v>60</v>
      </c>
      <c r="P45" s="43">
        <v>64</v>
      </c>
      <c r="Q45" s="12" t="s">
        <v>42</v>
      </c>
      <c r="R45" s="12">
        <f t="shared" si="0"/>
        <v>3840</v>
      </c>
      <c r="S45" s="34">
        <v>0</v>
      </c>
      <c r="T45" s="26">
        <v>0</v>
      </c>
      <c r="U45" s="26">
        <v>0</v>
      </c>
      <c r="V45" s="26">
        <f t="shared" si="4"/>
        <v>3840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2">
        <v>0</v>
      </c>
    </row>
    <row r="46" spans="1:117" s="14" customFormat="1" ht="64.05" customHeight="1" x14ac:dyDescent="0.3">
      <c r="A46" s="36" t="s">
        <v>30</v>
      </c>
      <c r="B46" s="36" t="s">
        <v>34</v>
      </c>
      <c r="C46" s="36" t="s">
        <v>34</v>
      </c>
      <c r="D46" s="15" t="s">
        <v>35</v>
      </c>
      <c r="E46" s="8" t="s">
        <v>58</v>
      </c>
      <c r="F46" s="15" t="s">
        <v>151</v>
      </c>
      <c r="G46" s="8" t="s">
        <v>152</v>
      </c>
      <c r="H46" s="9">
        <v>27101</v>
      </c>
      <c r="I46" s="10" t="s">
        <v>139</v>
      </c>
      <c r="J46" s="33" t="s">
        <v>153</v>
      </c>
      <c r="K46" s="33" t="s">
        <v>154</v>
      </c>
      <c r="L46" s="12"/>
      <c r="M46" s="13"/>
      <c r="N46" s="33" t="s">
        <v>60</v>
      </c>
      <c r="O46" s="33">
        <v>24</v>
      </c>
      <c r="P46" s="43">
        <v>386</v>
      </c>
      <c r="Q46" s="12" t="s">
        <v>42</v>
      </c>
      <c r="R46" s="12">
        <f t="shared" si="0"/>
        <v>9264</v>
      </c>
      <c r="S46" s="34">
        <v>0</v>
      </c>
      <c r="T46" s="26">
        <v>0</v>
      </c>
      <c r="U46" s="26">
        <v>0</v>
      </c>
      <c r="V46" s="26">
        <f t="shared" ref="V46:V53" si="5">O46*P46</f>
        <v>9264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2">
        <v>0</v>
      </c>
    </row>
    <row r="47" spans="1:117" s="14" customFormat="1" ht="64.05" customHeight="1" x14ac:dyDescent="0.3">
      <c r="A47" s="36" t="s">
        <v>30</v>
      </c>
      <c r="B47" s="36" t="s">
        <v>34</v>
      </c>
      <c r="C47" s="36" t="s">
        <v>34</v>
      </c>
      <c r="D47" s="15" t="s">
        <v>35</v>
      </c>
      <c r="E47" s="8" t="s">
        <v>58</v>
      </c>
      <c r="F47" s="15" t="s">
        <v>151</v>
      </c>
      <c r="G47" s="8" t="s">
        <v>152</v>
      </c>
      <c r="H47" s="9">
        <v>27101</v>
      </c>
      <c r="I47" s="10" t="s">
        <v>139</v>
      </c>
      <c r="J47" s="33" t="s">
        <v>155</v>
      </c>
      <c r="K47" s="33" t="s">
        <v>156</v>
      </c>
      <c r="L47" s="12"/>
      <c r="M47" s="13"/>
      <c r="N47" s="33" t="s">
        <v>60</v>
      </c>
      <c r="O47" s="33">
        <v>24</v>
      </c>
      <c r="P47" s="43">
        <v>360</v>
      </c>
      <c r="Q47" s="12" t="s">
        <v>42</v>
      </c>
      <c r="R47" s="12">
        <f t="shared" si="0"/>
        <v>8640</v>
      </c>
      <c r="S47" s="34">
        <v>0</v>
      </c>
      <c r="T47" s="26">
        <v>0</v>
      </c>
      <c r="U47" s="26">
        <v>0</v>
      </c>
      <c r="V47" s="26">
        <f t="shared" si="5"/>
        <v>8640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2">
        <v>0</v>
      </c>
    </row>
    <row r="48" spans="1:117" s="14" customFormat="1" ht="64.05" customHeight="1" x14ac:dyDescent="0.3">
      <c r="A48" s="36" t="s">
        <v>30</v>
      </c>
      <c r="B48" s="36" t="s">
        <v>34</v>
      </c>
      <c r="C48" s="36" t="s">
        <v>34</v>
      </c>
      <c r="D48" s="15" t="s">
        <v>35</v>
      </c>
      <c r="E48" s="8" t="s">
        <v>58</v>
      </c>
      <c r="F48" s="15" t="s">
        <v>151</v>
      </c>
      <c r="G48" s="8" t="s">
        <v>152</v>
      </c>
      <c r="H48" s="9">
        <v>27101</v>
      </c>
      <c r="I48" s="10" t="s">
        <v>139</v>
      </c>
      <c r="J48" s="33" t="s">
        <v>155</v>
      </c>
      <c r="K48" s="33" t="s">
        <v>156</v>
      </c>
      <c r="L48" s="12"/>
      <c r="M48" s="13"/>
      <c r="N48" s="33" t="s">
        <v>60</v>
      </c>
      <c r="O48" s="33">
        <v>24</v>
      </c>
      <c r="P48" s="43">
        <v>336</v>
      </c>
      <c r="Q48" s="12" t="s">
        <v>42</v>
      </c>
      <c r="R48" s="12">
        <f t="shared" si="0"/>
        <v>8064</v>
      </c>
      <c r="S48" s="34">
        <v>0</v>
      </c>
      <c r="T48" s="26">
        <v>0</v>
      </c>
      <c r="U48" s="26">
        <v>0</v>
      </c>
      <c r="V48" s="26">
        <f t="shared" si="5"/>
        <v>8064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2">
        <v>0</v>
      </c>
    </row>
    <row r="49" spans="1:30" s="14" customFormat="1" ht="64.05" customHeight="1" x14ac:dyDescent="0.3">
      <c r="A49" s="36" t="s">
        <v>30</v>
      </c>
      <c r="B49" s="36" t="s">
        <v>34</v>
      </c>
      <c r="C49" s="36" t="s">
        <v>34</v>
      </c>
      <c r="D49" s="15" t="s">
        <v>35</v>
      </c>
      <c r="E49" s="8" t="s">
        <v>58</v>
      </c>
      <c r="F49" s="15" t="s">
        <v>151</v>
      </c>
      <c r="G49" s="8" t="s">
        <v>152</v>
      </c>
      <c r="H49" s="9">
        <v>27101</v>
      </c>
      <c r="I49" s="10" t="s">
        <v>139</v>
      </c>
      <c r="J49" s="33" t="s">
        <v>157</v>
      </c>
      <c r="K49" s="33" t="s">
        <v>158</v>
      </c>
      <c r="L49" s="12"/>
      <c r="M49" s="13"/>
      <c r="N49" s="33" t="s">
        <v>60</v>
      </c>
      <c r="O49" s="33">
        <v>23</v>
      </c>
      <c r="P49" s="43">
        <v>379</v>
      </c>
      <c r="Q49" s="12" t="s">
        <v>42</v>
      </c>
      <c r="R49" s="12">
        <f t="shared" si="0"/>
        <v>8717</v>
      </c>
      <c r="S49" s="34">
        <v>0</v>
      </c>
      <c r="T49" s="26">
        <v>0</v>
      </c>
      <c r="U49" s="26">
        <v>0</v>
      </c>
      <c r="V49" s="26">
        <f t="shared" si="5"/>
        <v>8717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2">
        <v>0</v>
      </c>
    </row>
    <row r="50" spans="1:30" s="14" customFormat="1" ht="64.05" customHeight="1" x14ac:dyDescent="0.3">
      <c r="A50" s="36" t="s">
        <v>30</v>
      </c>
      <c r="B50" s="36" t="s">
        <v>34</v>
      </c>
      <c r="C50" s="36" t="s">
        <v>34</v>
      </c>
      <c r="D50" s="15" t="s">
        <v>35</v>
      </c>
      <c r="E50" s="8" t="s">
        <v>58</v>
      </c>
      <c r="F50" s="15" t="s">
        <v>151</v>
      </c>
      <c r="G50" s="8" t="s">
        <v>152</v>
      </c>
      <c r="H50" s="9">
        <v>27101</v>
      </c>
      <c r="I50" s="10" t="s">
        <v>139</v>
      </c>
      <c r="J50" s="33" t="s">
        <v>159</v>
      </c>
      <c r="K50" s="33" t="s">
        <v>160</v>
      </c>
      <c r="L50" s="12"/>
      <c r="M50" s="13"/>
      <c r="N50" s="33" t="s">
        <v>60</v>
      </c>
      <c r="O50" s="33">
        <v>23</v>
      </c>
      <c r="P50" s="43">
        <v>321</v>
      </c>
      <c r="Q50" s="12" t="s">
        <v>42</v>
      </c>
      <c r="R50" s="12">
        <f t="shared" si="0"/>
        <v>7383</v>
      </c>
      <c r="S50" s="34">
        <v>0</v>
      </c>
      <c r="T50" s="26">
        <v>0</v>
      </c>
      <c r="U50" s="26">
        <v>0</v>
      </c>
      <c r="V50" s="26">
        <f t="shared" si="5"/>
        <v>7383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2">
        <v>0</v>
      </c>
    </row>
    <row r="51" spans="1:30" s="14" customFormat="1" ht="64.05" customHeight="1" x14ac:dyDescent="0.3">
      <c r="A51" s="36" t="s">
        <v>30</v>
      </c>
      <c r="B51" s="36" t="s">
        <v>34</v>
      </c>
      <c r="C51" s="36" t="s">
        <v>34</v>
      </c>
      <c r="D51" s="15" t="s">
        <v>35</v>
      </c>
      <c r="E51" s="8" t="s">
        <v>58</v>
      </c>
      <c r="F51" s="15" t="s">
        <v>151</v>
      </c>
      <c r="G51" s="8" t="s">
        <v>152</v>
      </c>
      <c r="H51" s="9">
        <v>27101</v>
      </c>
      <c r="I51" s="10" t="s">
        <v>139</v>
      </c>
      <c r="J51" s="33" t="s">
        <v>155</v>
      </c>
      <c r="K51" s="33" t="s">
        <v>156</v>
      </c>
      <c r="L51" s="12"/>
      <c r="M51" s="13"/>
      <c r="N51" s="33" t="s">
        <v>60</v>
      </c>
      <c r="O51" s="33">
        <v>23</v>
      </c>
      <c r="P51" s="43">
        <v>360</v>
      </c>
      <c r="Q51" s="12" t="s">
        <v>42</v>
      </c>
      <c r="R51" s="12">
        <f t="shared" si="0"/>
        <v>8280</v>
      </c>
      <c r="S51" s="34">
        <v>0</v>
      </c>
      <c r="T51" s="26">
        <v>0</v>
      </c>
      <c r="U51" s="26">
        <v>0</v>
      </c>
      <c r="V51" s="26">
        <f t="shared" si="5"/>
        <v>8280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2">
        <v>0</v>
      </c>
    </row>
    <row r="52" spans="1:30" s="14" customFormat="1" ht="64.05" customHeight="1" x14ac:dyDescent="0.3">
      <c r="A52" s="36" t="s">
        <v>30</v>
      </c>
      <c r="B52" s="36" t="s">
        <v>34</v>
      </c>
      <c r="C52" s="36" t="s">
        <v>34</v>
      </c>
      <c r="D52" s="15" t="s">
        <v>35</v>
      </c>
      <c r="E52" s="8" t="s">
        <v>58</v>
      </c>
      <c r="F52" s="15" t="s">
        <v>151</v>
      </c>
      <c r="G52" s="8" t="s">
        <v>152</v>
      </c>
      <c r="H52" s="9">
        <v>27101</v>
      </c>
      <c r="I52" s="10" t="s">
        <v>139</v>
      </c>
      <c r="J52" s="33" t="s">
        <v>155</v>
      </c>
      <c r="K52" s="33" t="s">
        <v>156</v>
      </c>
      <c r="L52" s="12"/>
      <c r="M52" s="13"/>
      <c r="N52" s="33" t="s">
        <v>60</v>
      </c>
      <c r="O52" s="33">
        <v>23</v>
      </c>
      <c r="P52" s="43">
        <v>327</v>
      </c>
      <c r="Q52" s="12" t="s">
        <v>42</v>
      </c>
      <c r="R52" s="12">
        <f t="shared" si="0"/>
        <v>7521</v>
      </c>
      <c r="S52" s="34">
        <v>0</v>
      </c>
      <c r="T52" s="26">
        <v>0</v>
      </c>
      <c r="U52" s="26">
        <v>0</v>
      </c>
      <c r="V52" s="26">
        <f t="shared" si="5"/>
        <v>7521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2">
        <v>0</v>
      </c>
    </row>
    <row r="53" spans="1:30" s="14" customFormat="1" ht="64.05" customHeight="1" x14ac:dyDescent="0.3">
      <c r="A53" s="36" t="s">
        <v>30</v>
      </c>
      <c r="B53" s="36" t="s">
        <v>34</v>
      </c>
      <c r="C53" s="36" t="s">
        <v>34</v>
      </c>
      <c r="D53" s="15" t="s">
        <v>35</v>
      </c>
      <c r="E53" s="8" t="s">
        <v>58</v>
      </c>
      <c r="F53" s="15" t="s">
        <v>151</v>
      </c>
      <c r="G53" s="8" t="s">
        <v>152</v>
      </c>
      <c r="H53" s="9">
        <v>27101</v>
      </c>
      <c r="I53" s="10" t="s">
        <v>139</v>
      </c>
      <c r="J53" s="33" t="s">
        <v>161</v>
      </c>
      <c r="K53" s="33" t="s">
        <v>162</v>
      </c>
      <c r="L53" s="12"/>
      <c r="M53" s="13"/>
      <c r="N53" s="33" t="s">
        <v>60</v>
      </c>
      <c r="O53" s="33">
        <v>47</v>
      </c>
      <c r="P53" s="43">
        <v>601</v>
      </c>
      <c r="Q53" s="12" t="s">
        <v>42</v>
      </c>
      <c r="R53" s="12">
        <f t="shared" si="0"/>
        <v>28247</v>
      </c>
      <c r="S53" s="34">
        <v>0</v>
      </c>
      <c r="T53" s="26">
        <v>0</v>
      </c>
      <c r="U53" s="26">
        <v>0</v>
      </c>
      <c r="V53" s="26">
        <f t="shared" si="5"/>
        <v>28247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2">
        <v>0</v>
      </c>
    </row>
    <row r="54" spans="1:30" s="14" customFormat="1" ht="64.05" customHeight="1" x14ac:dyDescent="0.3">
      <c r="A54" s="36" t="s">
        <v>30</v>
      </c>
      <c r="B54" s="36" t="s">
        <v>34</v>
      </c>
      <c r="C54" s="36" t="s">
        <v>34</v>
      </c>
      <c r="D54" s="15" t="s">
        <v>35</v>
      </c>
      <c r="E54" s="8" t="s">
        <v>58</v>
      </c>
      <c r="F54" s="15" t="s">
        <v>151</v>
      </c>
      <c r="G54" s="8" t="s">
        <v>152</v>
      </c>
      <c r="H54" s="9">
        <v>27101</v>
      </c>
      <c r="I54" s="10" t="s">
        <v>139</v>
      </c>
      <c r="J54" s="33" t="s">
        <v>140</v>
      </c>
      <c r="K54" s="33" t="s">
        <v>141</v>
      </c>
      <c r="L54" s="12"/>
      <c r="M54" s="13"/>
      <c r="N54" s="33" t="s">
        <v>60</v>
      </c>
      <c r="O54" s="33">
        <v>1</v>
      </c>
      <c r="P54" s="43">
        <v>167</v>
      </c>
      <c r="Q54" s="12" t="s">
        <v>42</v>
      </c>
      <c r="R54" s="12">
        <f t="shared" si="0"/>
        <v>167</v>
      </c>
      <c r="S54" s="34">
        <v>0</v>
      </c>
      <c r="T54" s="26">
        <v>0</v>
      </c>
      <c r="U54" s="26">
        <v>0</v>
      </c>
      <c r="V54" s="26">
        <f t="shared" ref="V54" si="6">O54*P54</f>
        <v>167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2">
        <v>0</v>
      </c>
    </row>
    <row r="55" spans="1:30" s="14" customFormat="1" ht="64.05" customHeight="1" x14ac:dyDescent="0.3">
      <c r="A55" s="36" t="s">
        <v>30</v>
      </c>
      <c r="B55" s="36" t="s">
        <v>34</v>
      </c>
      <c r="C55" s="36" t="s">
        <v>34</v>
      </c>
      <c r="D55" s="15" t="s">
        <v>35</v>
      </c>
      <c r="E55" s="8" t="s">
        <v>74</v>
      </c>
      <c r="F55" s="15" t="s">
        <v>35</v>
      </c>
      <c r="G55" s="8" t="s">
        <v>49</v>
      </c>
      <c r="H55" s="9">
        <v>24601</v>
      </c>
      <c r="I55" s="10" t="s">
        <v>59</v>
      </c>
      <c r="J55" s="33" t="s">
        <v>163</v>
      </c>
      <c r="K55" s="33" t="s">
        <v>164</v>
      </c>
      <c r="L55" s="12"/>
      <c r="M55" s="13"/>
      <c r="N55" s="33" t="s">
        <v>60</v>
      </c>
      <c r="O55" s="33">
        <v>15</v>
      </c>
      <c r="P55" s="43">
        <v>153</v>
      </c>
      <c r="Q55" s="12" t="s">
        <v>42</v>
      </c>
      <c r="R55" s="12">
        <f t="shared" si="0"/>
        <v>2295</v>
      </c>
      <c r="S55" s="34">
        <v>0</v>
      </c>
      <c r="T55" s="26">
        <v>0</v>
      </c>
      <c r="U55" s="26">
        <v>0</v>
      </c>
      <c r="V55" s="26">
        <f t="shared" ref="V55:V59" si="7">O55*P55</f>
        <v>2295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2">
        <v>0</v>
      </c>
    </row>
    <row r="56" spans="1:30" s="14" customFormat="1" ht="64.05" customHeight="1" x14ac:dyDescent="0.3">
      <c r="A56" s="36" t="s">
        <v>30</v>
      </c>
      <c r="B56" s="36" t="s">
        <v>34</v>
      </c>
      <c r="C56" s="36" t="s">
        <v>34</v>
      </c>
      <c r="D56" s="15" t="s">
        <v>35</v>
      </c>
      <c r="E56" s="8" t="s">
        <v>58</v>
      </c>
      <c r="F56" s="15" t="s">
        <v>151</v>
      </c>
      <c r="G56" s="8" t="s">
        <v>152</v>
      </c>
      <c r="H56" s="9">
        <v>27101</v>
      </c>
      <c r="I56" s="10" t="s">
        <v>59</v>
      </c>
      <c r="J56" s="33" t="s">
        <v>51</v>
      </c>
      <c r="K56" s="33" t="s">
        <v>69</v>
      </c>
      <c r="L56" s="12"/>
      <c r="M56" s="13"/>
      <c r="N56" s="33" t="s">
        <v>60</v>
      </c>
      <c r="O56" s="33">
        <v>6</v>
      </c>
      <c r="P56" s="43">
        <v>226</v>
      </c>
      <c r="Q56" s="12" t="s">
        <v>42</v>
      </c>
      <c r="R56" s="12">
        <f t="shared" si="0"/>
        <v>1356</v>
      </c>
      <c r="S56" s="34">
        <v>0</v>
      </c>
      <c r="T56" s="26">
        <v>0</v>
      </c>
      <c r="U56" s="26">
        <v>0</v>
      </c>
      <c r="V56" s="26">
        <f t="shared" si="7"/>
        <v>1356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2">
        <v>0</v>
      </c>
    </row>
    <row r="57" spans="1:30" s="14" customFormat="1" ht="64.05" customHeight="1" x14ac:dyDescent="0.3">
      <c r="A57" s="36" t="s">
        <v>30</v>
      </c>
      <c r="B57" s="36" t="s">
        <v>34</v>
      </c>
      <c r="C57" s="36" t="s">
        <v>34</v>
      </c>
      <c r="D57" s="15" t="s">
        <v>35</v>
      </c>
      <c r="E57" s="8" t="s">
        <v>58</v>
      </c>
      <c r="F57" s="15" t="s">
        <v>151</v>
      </c>
      <c r="G57" s="8" t="s">
        <v>152</v>
      </c>
      <c r="H57" s="9">
        <v>27101</v>
      </c>
      <c r="I57" s="10" t="s">
        <v>59</v>
      </c>
      <c r="J57" s="33" t="s">
        <v>165</v>
      </c>
      <c r="K57" s="33" t="s">
        <v>166</v>
      </c>
      <c r="L57" s="12"/>
      <c r="M57" s="13"/>
      <c r="N57" s="33" t="s">
        <v>60</v>
      </c>
      <c r="O57" s="33">
        <v>2</v>
      </c>
      <c r="P57" s="43">
        <v>1018</v>
      </c>
      <c r="Q57" s="12" t="s">
        <v>42</v>
      </c>
      <c r="R57" s="12">
        <f t="shared" si="0"/>
        <v>2036</v>
      </c>
      <c r="S57" s="34">
        <v>0</v>
      </c>
      <c r="T57" s="26">
        <v>0</v>
      </c>
      <c r="U57" s="26">
        <v>0</v>
      </c>
      <c r="V57" s="26">
        <f t="shared" si="7"/>
        <v>2036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2">
        <v>0</v>
      </c>
    </row>
    <row r="58" spans="1:30" s="14" customFormat="1" ht="64.05" customHeight="1" x14ac:dyDescent="0.3">
      <c r="A58" s="36" t="s">
        <v>30</v>
      </c>
      <c r="B58" s="36" t="s">
        <v>34</v>
      </c>
      <c r="C58" s="36" t="s">
        <v>34</v>
      </c>
      <c r="D58" s="15" t="s">
        <v>35</v>
      </c>
      <c r="E58" s="8" t="s">
        <v>58</v>
      </c>
      <c r="F58" s="15" t="s">
        <v>151</v>
      </c>
      <c r="G58" s="8" t="s">
        <v>152</v>
      </c>
      <c r="H58" s="9">
        <v>27101</v>
      </c>
      <c r="I58" s="10" t="s">
        <v>59</v>
      </c>
      <c r="J58" s="33" t="s">
        <v>107</v>
      </c>
      <c r="K58" s="33" t="s">
        <v>108</v>
      </c>
      <c r="L58" s="12"/>
      <c r="M58" s="13"/>
      <c r="N58" s="33" t="s">
        <v>60</v>
      </c>
      <c r="O58" s="33">
        <v>1</v>
      </c>
      <c r="P58" s="43">
        <v>5684</v>
      </c>
      <c r="Q58" s="12" t="s">
        <v>42</v>
      </c>
      <c r="R58" s="12">
        <f t="shared" si="0"/>
        <v>5684</v>
      </c>
      <c r="S58" s="34">
        <v>0</v>
      </c>
      <c r="T58" s="26">
        <v>0</v>
      </c>
      <c r="U58" s="26">
        <v>0</v>
      </c>
      <c r="V58" s="26">
        <f t="shared" si="7"/>
        <v>5684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2">
        <v>0</v>
      </c>
    </row>
    <row r="59" spans="1:30" s="14" customFormat="1" ht="64.05" customHeight="1" x14ac:dyDescent="0.3">
      <c r="A59" s="36" t="s">
        <v>30</v>
      </c>
      <c r="B59" s="36" t="s">
        <v>34</v>
      </c>
      <c r="C59" s="36" t="s">
        <v>34</v>
      </c>
      <c r="D59" s="15" t="s">
        <v>35</v>
      </c>
      <c r="E59" s="8" t="s">
        <v>58</v>
      </c>
      <c r="F59" s="15" t="s">
        <v>151</v>
      </c>
      <c r="G59" s="8" t="s">
        <v>152</v>
      </c>
      <c r="H59" s="9">
        <v>27101</v>
      </c>
      <c r="I59" s="10" t="s">
        <v>59</v>
      </c>
      <c r="J59" s="33" t="s">
        <v>167</v>
      </c>
      <c r="K59" s="33" t="s">
        <v>168</v>
      </c>
      <c r="L59" s="12"/>
      <c r="M59" s="13"/>
      <c r="N59" s="33" t="s">
        <v>60</v>
      </c>
      <c r="O59" s="33">
        <v>8</v>
      </c>
      <c r="P59" s="43">
        <v>78</v>
      </c>
      <c r="Q59" s="12" t="s">
        <v>42</v>
      </c>
      <c r="R59" s="12">
        <f t="shared" si="0"/>
        <v>624</v>
      </c>
      <c r="S59" s="34">
        <v>0</v>
      </c>
      <c r="T59" s="26">
        <v>0</v>
      </c>
      <c r="U59" s="26">
        <v>0</v>
      </c>
      <c r="V59" s="26">
        <f t="shared" si="7"/>
        <v>624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2">
        <v>0</v>
      </c>
    </row>
    <row r="60" spans="1:30" s="14" customFormat="1" ht="64.05" customHeight="1" x14ac:dyDescent="0.3">
      <c r="A60" s="36" t="s">
        <v>30</v>
      </c>
      <c r="B60" s="36" t="s">
        <v>34</v>
      </c>
      <c r="C60" s="36" t="s">
        <v>34</v>
      </c>
      <c r="D60" s="15" t="s">
        <v>35</v>
      </c>
      <c r="E60" s="8" t="s">
        <v>74</v>
      </c>
      <c r="F60" s="15" t="s">
        <v>35</v>
      </c>
      <c r="G60" s="8" t="s">
        <v>49</v>
      </c>
      <c r="H60" s="9">
        <v>26104</v>
      </c>
      <c r="I60" s="10" t="s">
        <v>169</v>
      </c>
      <c r="J60" s="35" t="s">
        <v>80</v>
      </c>
      <c r="K60" s="35" t="s">
        <v>81</v>
      </c>
      <c r="L60" s="12"/>
      <c r="M60" s="13"/>
      <c r="N60" s="33" t="s">
        <v>60</v>
      </c>
      <c r="O60" s="33">
        <v>35</v>
      </c>
      <c r="P60" s="33">
        <v>100</v>
      </c>
      <c r="Q60" s="12" t="s">
        <v>42</v>
      </c>
      <c r="R60" s="12">
        <f t="shared" si="0"/>
        <v>3500</v>
      </c>
      <c r="S60" s="34">
        <v>0</v>
      </c>
      <c r="T60" s="26">
        <v>0</v>
      </c>
      <c r="U60" s="26">
        <v>0</v>
      </c>
      <c r="V60" s="26">
        <f t="shared" ref="V60" si="8">O60*P60</f>
        <v>3500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2">
        <v>0</v>
      </c>
    </row>
    <row r="61" spans="1:30" s="14" customFormat="1" ht="64.05" customHeight="1" x14ac:dyDescent="0.3">
      <c r="A61" s="36" t="s">
        <v>30</v>
      </c>
      <c r="B61" s="36" t="s">
        <v>34</v>
      </c>
      <c r="C61" s="36" t="s">
        <v>34</v>
      </c>
      <c r="D61" s="15" t="s">
        <v>35</v>
      </c>
      <c r="E61" s="8" t="s">
        <v>37</v>
      </c>
      <c r="F61" s="15" t="s">
        <v>35</v>
      </c>
      <c r="G61" s="8" t="s">
        <v>36</v>
      </c>
      <c r="H61" s="9">
        <v>31401</v>
      </c>
      <c r="I61" s="10" t="s">
        <v>83</v>
      </c>
      <c r="J61" s="33"/>
      <c r="K61" s="33" t="s">
        <v>82</v>
      </c>
      <c r="L61" s="12"/>
      <c r="M61" s="13"/>
      <c r="N61" s="33" t="s">
        <v>41</v>
      </c>
      <c r="O61" s="33">
        <v>1</v>
      </c>
      <c r="P61" s="33">
        <v>1330</v>
      </c>
      <c r="Q61" s="12" t="s">
        <v>42</v>
      </c>
      <c r="R61" s="12">
        <f t="shared" si="0"/>
        <v>1330</v>
      </c>
      <c r="S61" s="34">
        <v>0</v>
      </c>
      <c r="T61" s="26">
        <v>0</v>
      </c>
      <c r="U61" s="26">
        <v>0</v>
      </c>
      <c r="V61" s="26">
        <f t="shared" ref="V61" si="9">O61*P61</f>
        <v>1330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2">
        <v>0</v>
      </c>
    </row>
    <row r="62" spans="1:30" s="14" customFormat="1" ht="64.05" customHeight="1" x14ac:dyDescent="0.3">
      <c r="A62" s="36" t="s">
        <v>30</v>
      </c>
      <c r="B62" s="36" t="s">
        <v>34</v>
      </c>
      <c r="C62" s="36" t="s">
        <v>34</v>
      </c>
      <c r="D62" s="15" t="s">
        <v>35</v>
      </c>
      <c r="E62" s="8" t="s">
        <v>37</v>
      </c>
      <c r="F62" s="15" t="s">
        <v>35</v>
      </c>
      <c r="G62" s="8" t="s">
        <v>36</v>
      </c>
      <c r="H62" s="9">
        <v>33602</v>
      </c>
      <c r="I62" s="10" t="s">
        <v>170</v>
      </c>
      <c r="J62" s="33"/>
      <c r="K62" s="33" t="s">
        <v>171</v>
      </c>
      <c r="L62" s="12"/>
      <c r="M62" s="13"/>
      <c r="N62" s="33" t="s">
        <v>41</v>
      </c>
      <c r="O62" s="33">
        <v>1</v>
      </c>
      <c r="P62" s="33">
        <v>4252</v>
      </c>
      <c r="Q62" s="12" t="s">
        <v>42</v>
      </c>
      <c r="R62" s="12">
        <f t="shared" si="0"/>
        <v>4252</v>
      </c>
      <c r="S62" s="34">
        <v>0</v>
      </c>
      <c r="T62" s="26">
        <v>0</v>
      </c>
      <c r="U62" s="26">
        <v>0</v>
      </c>
      <c r="V62" s="26">
        <f t="shared" ref="V62:V63" si="10">O62*P62</f>
        <v>4252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2">
        <v>0</v>
      </c>
    </row>
    <row r="63" spans="1:30" s="14" customFormat="1" ht="64.05" customHeight="1" x14ac:dyDescent="0.3">
      <c r="A63" s="36" t="s">
        <v>30</v>
      </c>
      <c r="B63" s="36" t="s">
        <v>34</v>
      </c>
      <c r="C63" s="36" t="s">
        <v>34</v>
      </c>
      <c r="D63" s="15" t="s">
        <v>35</v>
      </c>
      <c r="E63" s="8" t="s">
        <v>37</v>
      </c>
      <c r="F63" s="15" t="s">
        <v>35</v>
      </c>
      <c r="G63" s="8" t="s">
        <v>36</v>
      </c>
      <c r="H63" s="9">
        <v>33602</v>
      </c>
      <c r="I63" s="10" t="s">
        <v>170</v>
      </c>
      <c r="J63" s="33"/>
      <c r="K63" s="33" t="s">
        <v>172</v>
      </c>
      <c r="L63" s="12"/>
      <c r="M63" s="13"/>
      <c r="N63" s="33" t="s">
        <v>41</v>
      </c>
      <c r="O63" s="33">
        <v>1</v>
      </c>
      <c r="P63" s="33">
        <v>737</v>
      </c>
      <c r="Q63" s="12" t="s">
        <v>42</v>
      </c>
      <c r="R63" s="12">
        <f t="shared" si="0"/>
        <v>737</v>
      </c>
      <c r="S63" s="34">
        <v>0</v>
      </c>
      <c r="T63" s="26">
        <v>0</v>
      </c>
      <c r="U63" s="26">
        <v>0</v>
      </c>
      <c r="V63" s="26">
        <f t="shared" si="10"/>
        <v>737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2">
        <v>0</v>
      </c>
    </row>
    <row r="64" spans="1:30" s="14" customFormat="1" ht="64.05" customHeight="1" x14ac:dyDescent="0.3">
      <c r="A64" s="36" t="s">
        <v>30</v>
      </c>
      <c r="B64" s="36" t="s">
        <v>34</v>
      </c>
      <c r="C64" s="36" t="s">
        <v>34</v>
      </c>
      <c r="D64" s="15" t="s">
        <v>35</v>
      </c>
      <c r="E64" s="8" t="s">
        <v>37</v>
      </c>
      <c r="F64" s="15" t="s">
        <v>35</v>
      </c>
      <c r="G64" s="8" t="s">
        <v>36</v>
      </c>
      <c r="H64" s="9">
        <v>33602</v>
      </c>
      <c r="I64" s="10" t="s">
        <v>170</v>
      </c>
      <c r="J64" s="33"/>
      <c r="K64" s="33" t="s">
        <v>173</v>
      </c>
      <c r="L64" s="12"/>
      <c r="M64" s="13"/>
      <c r="N64" s="33" t="s">
        <v>41</v>
      </c>
      <c r="O64" s="33">
        <v>1</v>
      </c>
      <c r="P64" s="33">
        <v>104</v>
      </c>
      <c r="Q64" s="12" t="s">
        <v>42</v>
      </c>
      <c r="R64" s="12">
        <f t="shared" si="0"/>
        <v>104</v>
      </c>
      <c r="S64" s="34">
        <v>0</v>
      </c>
      <c r="T64" s="26">
        <v>0</v>
      </c>
      <c r="U64" s="26">
        <v>0</v>
      </c>
      <c r="V64" s="26">
        <f t="shared" ref="V64" si="11">O64*P64</f>
        <v>104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2">
        <v>0</v>
      </c>
    </row>
    <row r="65" spans="1:30" s="14" customFormat="1" ht="64.05" customHeight="1" x14ac:dyDescent="0.3">
      <c r="A65" s="36" t="s">
        <v>76</v>
      </c>
      <c r="B65" s="36" t="s">
        <v>34</v>
      </c>
      <c r="C65" s="36" t="s">
        <v>34</v>
      </c>
      <c r="D65" s="15" t="s">
        <v>35</v>
      </c>
      <c r="E65" s="8" t="s">
        <v>37</v>
      </c>
      <c r="F65" s="15" t="s">
        <v>35</v>
      </c>
      <c r="G65" s="8" t="s">
        <v>86</v>
      </c>
      <c r="H65" s="9">
        <v>33801</v>
      </c>
      <c r="I65" s="10" t="s">
        <v>87</v>
      </c>
      <c r="J65" s="33"/>
      <c r="K65" s="35" t="s">
        <v>174</v>
      </c>
      <c r="L65" s="12"/>
      <c r="M65" s="13"/>
      <c r="N65" s="33" t="s">
        <v>41</v>
      </c>
      <c r="O65" s="33">
        <v>1</v>
      </c>
      <c r="P65" s="33">
        <v>28877</v>
      </c>
      <c r="Q65" s="12"/>
      <c r="R65" s="12">
        <f t="shared" ref="R65:R67" si="12">SUM(S65:AD65)</f>
        <v>28877</v>
      </c>
      <c r="S65" s="34">
        <v>0</v>
      </c>
      <c r="T65" s="26">
        <v>0</v>
      </c>
      <c r="U65" s="26">
        <v>0</v>
      </c>
      <c r="V65" s="26">
        <f t="shared" ref="V65:V67" si="13">O65*P65</f>
        <v>28877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2">
        <v>0</v>
      </c>
    </row>
    <row r="66" spans="1:30" s="14" customFormat="1" ht="64.05" customHeight="1" x14ac:dyDescent="0.3">
      <c r="A66" s="36" t="s">
        <v>76</v>
      </c>
      <c r="B66" s="36" t="s">
        <v>34</v>
      </c>
      <c r="C66" s="36" t="s">
        <v>34</v>
      </c>
      <c r="D66" s="15" t="s">
        <v>35</v>
      </c>
      <c r="E66" s="8" t="s">
        <v>37</v>
      </c>
      <c r="F66" s="15" t="s">
        <v>35</v>
      </c>
      <c r="G66" s="8" t="s">
        <v>86</v>
      </c>
      <c r="H66" s="9">
        <v>33801</v>
      </c>
      <c r="I66" s="10" t="s">
        <v>87</v>
      </c>
      <c r="J66" s="33"/>
      <c r="K66" s="35" t="s">
        <v>175</v>
      </c>
      <c r="L66" s="12"/>
      <c r="M66" s="13"/>
      <c r="N66" s="33" t="s">
        <v>41</v>
      </c>
      <c r="O66" s="33">
        <v>1</v>
      </c>
      <c r="P66" s="33">
        <v>28877</v>
      </c>
      <c r="Q66" s="12"/>
      <c r="R66" s="12">
        <f t="shared" si="12"/>
        <v>28877</v>
      </c>
      <c r="S66" s="34">
        <v>0</v>
      </c>
      <c r="T66" s="26">
        <v>0</v>
      </c>
      <c r="U66" s="26">
        <v>0</v>
      </c>
      <c r="V66" s="26">
        <f t="shared" si="13"/>
        <v>28877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2">
        <v>0</v>
      </c>
    </row>
    <row r="67" spans="1:30" s="14" customFormat="1" ht="64.05" customHeight="1" x14ac:dyDescent="0.3">
      <c r="A67" s="36" t="s">
        <v>76</v>
      </c>
      <c r="B67" s="36" t="s">
        <v>34</v>
      </c>
      <c r="C67" s="36" t="s">
        <v>34</v>
      </c>
      <c r="D67" s="15" t="s">
        <v>35</v>
      </c>
      <c r="E67" s="8" t="s">
        <v>37</v>
      </c>
      <c r="F67" s="15" t="s">
        <v>35</v>
      </c>
      <c r="G67" s="8" t="s">
        <v>86</v>
      </c>
      <c r="H67" s="9">
        <v>33801</v>
      </c>
      <c r="I67" s="10" t="s">
        <v>87</v>
      </c>
      <c r="J67" s="33"/>
      <c r="K67" s="35" t="s">
        <v>176</v>
      </c>
      <c r="L67" s="12"/>
      <c r="M67" s="13"/>
      <c r="N67" s="33" t="s">
        <v>41</v>
      </c>
      <c r="O67" s="33">
        <v>1</v>
      </c>
      <c r="P67" s="33">
        <v>2779</v>
      </c>
      <c r="Q67" s="12"/>
      <c r="R67" s="12">
        <f t="shared" si="12"/>
        <v>2779</v>
      </c>
      <c r="S67" s="34">
        <v>0</v>
      </c>
      <c r="T67" s="26">
        <v>0</v>
      </c>
      <c r="U67" s="26">
        <v>0</v>
      </c>
      <c r="V67" s="26">
        <f t="shared" si="13"/>
        <v>2779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2">
        <v>0</v>
      </c>
    </row>
    <row r="68" spans="1:30" s="14" customFormat="1" ht="64.05" customHeight="1" x14ac:dyDescent="0.3">
      <c r="A68" s="36" t="s">
        <v>76</v>
      </c>
      <c r="B68" s="36" t="s">
        <v>34</v>
      </c>
      <c r="C68" s="36" t="s">
        <v>34</v>
      </c>
      <c r="D68" s="15" t="s">
        <v>35</v>
      </c>
      <c r="E68" s="8" t="s">
        <v>74</v>
      </c>
      <c r="F68" s="15" t="s">
        <v>35</v>
      </c>
      <c r="G68" s="8" t="s">
        <v>88</v>
      </c>
      <c r="H68" s="9">
        <v>33801</v>
      </c>
      <c r="I68" s="10" t="s">
        <v>87</v>
      </c>
      <c r="J68" s="33"/>
      <c r="K68" s="35" t="s">
        <v>176</v>
      </c>
      <c r="L68" s="12"/>
      <c r="M68" s="13"/>
      <c r="N68" s="33" t="s">
        <v>41</v>
      </c>
      <c r="O68" s="33">
        <v>1</v>
      </c>
      <c r="P68" s="33">
        <v>26098</v>
      </c>
      <c r="Q68" s="12"/>
      <c r="R68" s="12">
        <f t="shared" ref="R68" si="14">SUM(S68:AD68)</f>
        <v>26098</v>
      </c>
      <c r="S68" s="34">
        <v>0</v>
      </c>
      <c r="T68" s="26">
        <v>0</v>
      </c>
      <c r="U68" s="26">
        <v>0</v>
      </c>
      <c r="V68" s="26">
        <f t="shared" ref="V68:V71" si="15">O68*P68</f>
        <v>26098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2">
        <v>0</v>
      </c>
    </row>
    <row r="69" spans="1:30" s="14" customFormat="1" ht="64.05" customHeight="1" x14ac:dyDescent="0.3">
      <c r="A69" s="36" t="s">
        <v>76</v>
      </c>
      <c r="B69" s="36" t="s">
        <v>34</v>
      </c>
      <c r="C69" s="36" t="s">
        <v>34</v>
      </c>
      <c r="D69" s="15" t="s">
        <v>35</v>
      </c>
      <c r="E69" s="8" t="s">
        <v>37</v>
      </c>
      <c r="F69" s="15" t="s">
        <v>35</v>
      </c>
      <c r="G69" s="8" t="s">
        <v>86</v>
      </c>
      <c r="H69" s="9">
        <v>32201</v>
      </c>
      <c r="I69" s="10" t="s">
        <v>89</v>
      </c>
      <c r="J69" s="35"/>
      <c r="K69" s="33" t="s">
        <v>90</v>
      </c>
      <c r="L69" s="12"/>
      <c r="M69" s="13"/>
      <c r="N69" s="33" t="s">
        <v>41</v>
      </c>
      <c r="O69" s="33">
        <v>1</v>
      </c>
      <c r="P69" s="33">
        <v>120879</v>
      </c>
      <c r="Q69" s="12"/>
      <c r="R69" s="12">
        <f t="shared" ref="R69:R71" si="16">SUM(S69:AD69)</f>
        <v>120879</v>
      </c>
      <c r="S69" s="34">
        <v>0</v>
      </c>
      <c r="T69" s="26">
        <v>0</v>
      </c>
      <c r="U69" s="26">
        <v>0</v>
      </c>
      <c r="V69" s="26">
        <f t="shared" si="15"/>
        <v>120879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2">
        <v>0</v>
      </c>
    </row>
    <row r="70" spans="1:30" s="14" customFormat="1" ht="64.05" customHeight="1" x14ac:dyDescent="0.3">
      <c r="A70" s="36" t="s">
        <v>76</v>
      </c>
      <c r="B70" s="36" t="s">
        <v>34</v>
      </c>
      <c r="C70" s="36" t="s">
        <v>34</v>
      </c>
      <c r="D70" s="15" t="s">
        <v>35</v>
      </c>
      <c r="E70" s="8" t="s">
        <v>37</v>
      </c>
      <c r="F70" s="15" t="s">
        <v>35</v>
      </c>
      <c r="G70" s="8" t="s">
        <v>86</v>
      </c>
      <c r="H70" s="9">
        <v>32201</v>
      </c>
      <c r="I70" s="10" t="s">
        <v>89</v>
      </c>
      <c r="J70" s="35"/>
      <c r="K70" s="33" t="s">
        <v>91</v>
      </c>
      <c r="L70" s="12"/>
      <c r="M70" s="13"/>
      <c r="N70" s="33" t="s">
        <v>41</v>
      </c>
      <c r="O70" s="33">
        <v>1</v>
      </c>
      <c r="P70" s="33">
        <v>56691</v>
      </c>
      <c r="Q70" s="12"/>
      <c r="R70" s="12">
        <f t="shared" si="16"/>
        <v>56691</v>
      </c>
      <c r="S70" s="34">
        <v>0</v>
      </c>
      <c r="T70" s="26">
        <v>0</v>
      </c>
      <c r="U70" s="26">
        <v>0</v>
      </c>
      <c r="V70" s="26">
        <f t="shared" si="15"/>
        <v>56691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2">
        <v>0</v>
      </c>
    </row>
    <row r="71" spans="1:30" s="14" customFormat="1" ht="64.05" customHeight="1" x14ac:dyDescent="0.3">
      <c r="A71" s="36" t="s">
        <v>76</v>
      </c>
      <c r="B71" s="36" t="s">
        <v>34</v>
      </c>
      <c r="C71" s="36" t="s">
        <v>34</v>
      </c>
      <c r="D71" s="15" t="s">
        <v>35</v>
      </c>
      <c r="E71" s="8" t="s">
        <v>37</v>
      </c>
      <c r="F71" s="15" t="s">
        <v>35</v>
      </c>
      <c r="G71" s="8" t="s">
        <v>86</v>
      </c>
      <c r="H71" s="9">
        <v>32201</v>
      </c>
      <c r="I71" s="10" t="s">
        <v>89</v>
      </c>
      <c r="J71" s="35"/>
      <c r="K71" s="33" t="s">
        <v>92</v>
      </c>
      <c r="L71" s="12"/>
      <c r="M71" s="13"/>
      <c r="N71" s="33" t="s">
        <v>41</v>
      </c>
      <c r="O71" s="33">
        <v>1</v>
      </c>
      <c r="P71" s="33">
        <v>18324</v>
      </c>
      <c r="Q71" s="12"/>
      <c r="R71" s="12">
        <f t="shared" si="16"/>
        <v>18324</v>
      </c>
      <c r="S71" s="34">
        <v>0</v>
      </c>
      <c r="T71" s="26">
        <v>0</v>
      </c>
      <c r="U71" s="26">
        <v>0</v>
      </c>
      <c r="V71" s="26">
        <f t="shared" si="15"/>
        <v>18324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2">
        <v>0</v>
      </c>
    </row>
    <row r="72" spans="1:30" s="14" customFormat="1" ht="64.05" customHeight="1" x14ac:dyDescent="0.3">
      <c r="A72" s="36" t="s">
        <v>76</v>
      </c>
      <c r="B72" s="36" t="s">
        <v>34</v>
      </c>
      <c r="C72" s="36" t="s">
        <v>34</v>
      </c>
      <c r="D72" s="15" t="s">
        <v>35</v>
      </c>
      <c r="E72" s="8" t="s">
        <v>37</v>
      </c>
      <c r="F72" s="15" t="s">
        <v>35</v>
      </c>
      <c r="G72" s="8" t="s">
        <v>86</v>
      </c>
      <c r="H72" s="9">
        <v>32201</v>
      </c>
      <c r="I72" s="10" t="s">
        <v>89</v>
      </c>
      <c r="J72" s="33"/>
      <c r="K72" s="33" t="s">
        <v>90</v>
      </c>
      <c r="L72" s="12"/>
      <c r="M72" s="13"/>
      <c r="N72" s="33" t="s">
        <v>41</v>
      </c>
      <c r="O72" s="33">
        <v>1</v>
      </c>
      <c r="P72" s="33">
        <v>11010</v>
      </c>
      <c r="Q72" s="12"/>
      <c r="R72" s="12">
        <f t="shared" ref="R72" si="17">SUM(S72:AD72)</f>
        <v>11010</v>
      </c>
      <c r="S72" s="34">
        <v>0</v>
      </c>
      <c r="T72" s="26">
        <v>0</v>
      </c>
      <c r="U72" s="26">
        <v>0</v>
      </c>
      <c r="V72" s="26">
        <f t="shared" ref="V72" si="18">O72*P72</f>
        <v>11010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2">
        <v>0</v>
      </c>
    </row>
    <row r="73" spans="1:30" s="14" customFormat="1" ht="64.05" customHeight="1" x14ac:dyDescent="0.3">
      <c r="A73" s="36" t="s">
        <v>76</v>
      </c>
      <c r="B73" s="36" t="s">
        <v>34</v>
      </c>
      <c r="C73" s="36" t="s">
        <v>34</v>
      </c>
      <c r="D73" s="15" t="s">
        <v>35</v>
      </c>
      <c r="E73" s="8" t="s">
        <v>37</v>
      </c>
      <c r="F73" s="15" t="s">
        <v>35</v>
      </c>
      <c r="G73" s="8" t="s">
        <v>36</v>
      </c>
      <c r="H73" s="9">
        <v>33901</v>
      </c>
      <c r="I73" s="10" t="s">
        <v>75</v>
      </c>
      <c r="J73" s="35"/>
      <c r="K73" s="33" t="s">
        <v>93</v>
      </c>
      <c r="L73" s="12"/>
      <c r="M73" s="13"/>
      <c r="N73" s="33" t="s">
        <v>41</v>
      </c>
      <c r="O73" s="33">
        <v>1</v>
      </c>
      <c r="P73" s="33">
        <v>240</v>
      </c>
      <c r="Q73" s="12"/>
      <c r="R73" s="12">
        <f t="shared" ref="R73:R74" si="19">SUM(S73:AD73)</f>
        <v>240</v>
      </c>
      <c r="S73" s="34">
        <v>0</v>
      </c>
      <c r="T73" s="26">
        <v>0</v>
      </c>
      <c r="U73" s="26">
        <v>0</v>
      </c>
      <c r="V73" s="26">
        <f t="shared" ref="V73:V74" si="20">O73*P73</f>
        <v>240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2">
        <v>0</v>
      </c>
    </row>
    <row r="74" spans="1:30" s="14" customFormat="1" ht="64.05" customHeight="1" x14ac:dyDescent="0.3">
      <c r="A74" s="36" t="s">
        <v>76</v>
      </c>
      <c r="B74" s="36" t="s">
        <v>34</v>
      </c>
      <c r="C74" s="36" t="s">
        <v>34</v>
      </c>
      <c r="D74" s="15" t="s">
        <v>35</v>
      </c>
      <c r="E74" s="8" t="s">
        <v>37</v>
      </c>
      <c r="F74" s="15" t="s">
        <v>35</v>
      </c>
      <c r="G74" s="8" t="s">
        <v>36</v>
      </c>
      <c r="H74" s="9">
        <v>33901</v>
      </c>
      <c r="I74" s="10" t="s">
        <v>75</v>
      </c>
      <c r="J74" s="35"/>
      <c r="K74" s="33" t="s">
        <v>93</v>
      </c>
      <c r="L74" s="12"/>
      <c r="M74" s="13"/>
      <c r="N74" s="33" t="s">
        <v>41</v>
      </c>
      <c r="O74" s="33">
        <v>1</v>
      </c>
      <c r="P74" s="33">
        <v>928</v>
      </c>
      <c r="Q74" s="12"/>
      <c r="R74" s="12">
        <f t="shared" si="19"/>
        <v>928</v>
      </c>
      <c r="S74" s="34">
        <v>0</v>
      </c>
      <c r="T74" s="26">
        <v>0</v>
      </c>
      <c r="U74" s="26">
        <v>0</v>
      </c>
      <c r="V74" s="26">
        <f t="shared" si="20"/>
        <v>928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2">
        <v>0</v>
      </c>
    </row>
    <row r="75" spans="1:30" s="14" customFormat="1" ht="64.05" customHeight="1" x14ac:dyDescent="0.3">
      <c r="A75" s="36" t="s">
        <v>76</v>
      </c>
      <c r="B75" s="36" t="s">
        <v>34</v>
      </c>
      <c r="C75" s="36" t="s">
        <v>34</v>
      </c>
      <c r="D75" s="15" t="s">
        <v>35</v>
      </c>
      <c r="E75" s="8" t="s">
        <v>37</v>
      </c>
      <c r="F75" s="15" t="s">
        <v>35</v>
      </c>
      <c r="G75" s="8" t="s">
        <v>86</v>
      </c>
      <c r="H75" s="9">
        <v>35801</v>
      </c>
      <c r="I75" s="10" t="s">
        <v>94</v>
      </c>
      <c r="J75" s="33"/>
      <c r="K75" s="35" t="s">
        <v>177</v>
      </c>
      <c r="L75" s="12"/>
      <c r="M75" s="13"/>
      <c r="N75" s="33" t="s">
        <v>41</v>
      </c>
      <c r="O75" s="33">
        <v>1</v>
      </c>
      <c r="P75" s="33">
        <v>24599</v>
      </c>
      <c r="Q75" s="12"/>
      <c r="R75" s="12">
        <f t="shared" ref="R75:R77" si="21">SUM(S75:AD75)</f>
        <v>24599</v>
      </c>
      <c r="S75" s="34">
        <v>0</v>
      </c>
      <c r="T75" s="26">
        <v>0</v>
      </c>
      <c r="U75" s="26">
        <v>0</v>
      </c>
      <c r="V75" s="26">
        <f t="shared" ref="V75:V77" si="22">O75*P75</f>
        <v>24599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2">
        <v>0</v>
      </c>
    </row>
    <row r="76" spans="1:30" s="14" customFormat="1" ht="64.05" customHeight="1" x14ac:dyDescent="0.3">
      <c r="A76" s="36" t="s">
        <v>76</v>
      </c>
      <c r="B76" s="36" t="s">
        <v>34</v>
      </c>
      <c r="C76" s="36" t="s">
        <v>34</v>
      </c>
      <c r="D76" s="15" t="s">
        <v>35</v>
      </c>
      <c r="E76" s="8" t="s">
        <v>37</v>
      </c>
      <c r="F76" s="15" t="s">
        <v>35</v>
      </c>
      <c r="G76" s="8" t="s">
        <v>86</v>
      </c>
      <c r="H76" s="9">
        <v>35801</v>
      </c>
      <c r="I76" s="10" t="s">
        <v>94</v>
      </c>
      <c r="J76" s="33"/>
      <c r="K76" s="35" t="s">
        <v>178</v>
      </c>
      <c r="L76" s="12"/>
      <c r="M76" s="13"/>
      <c r="N76" s="33" t="s">
        <v>41</v>
      </c>
      <c r="O76" s="33">
        <v>1</v>
      </c>
      <c r="P76" s="33">
        <v>12299</v>
      </c>
      <c r="Q76" s="12"/>
      <c r="R76" s="12">
        <f t="shared" si="21"/>
        <v>12299</v>
      </c>
      <c r="S76" s="34">
        <v>0</v>
      </c>
      <c r="T76" s="26">
        <v>0</v>
      </c>
      <c r="U76" s="26">
        <v>0</v>
      </c>
      <c r="V76" s="26">
        <f t="shared" si="22"/>
        <v>12299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2">
        <v>0</v>
      </c>
    </row>
    <row r="77" spans="1:30" s="14" customFormat="1" ht="64.05" customHeight="1" x14ac:dyDescent="0.3">
      <c r="A77" s="36" t="s">
        <v>76</v>
      </c>
      <c r="B77" s="36" t="s">
        <v>34</v>
      </c>
      <c r="C77" s="36" t="s">
        <v>34</v>
      </c>
      <c r="D77" s="15" t="s">
        <v>35</v>
      </c>
      <c r="E77" s="8" t="s">
        <v>37</v>
      </c>
      <c r="F77" s="15" t="s">
        <v>35</v>
      </c>
      <c r="G77" s="8" t="s">
        <v>86</v>
      </c>
      <c r="H77" s="9">
        <v>35801</v>
      </c>
      <c r="I77" s="10" t="s">
        <v>94</v>
      </c>
      <c r="J77" s="33"/>
      <c r="K77" s="35" t="s">
        <v>179</v>
      </c>
      <c r="L77" s="12"/>
      <c r="M77" s="13"/>
      <c r="N77" s="33" t="s">
        <v>41</v>
      </c>
      <c r="O77" s="33">
        <v>1</v>
      </c>
      <c r="P77" s="33">
        <v>851</v>
      </c>
      <c r="Q77" s="12"/>
      <c r="R77" s="12">
        <f t="shared" si="21"/>
        <v>851</v>
      </c>
      <c r="S77" s="34">
        <v>0</v>
      </c>
      <c r="T77" s="26">
        <v>0</v>
      </c>
      <c r="U77" s="26">
        <v>0</v>
      </c>
      <c r="V77" s="26">
        <f t="shared" si="22"/>
        <v>851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2">
        <v>0</v>
      </c>
    </row>
    <row r="78" spans="1:30" s="14" customFormat="1" ht="64.05" customHeight="1" x14ac:dyDescent="0.3">
      <c r="A78" s="36" t="s">
        <v>76</v>
      </c>
      <c r="B78" s="36" t="s">
        <v>34</v>
      </c>
      <c r="C78" s="36" t="s">
        <v>34</v>
      </c>
      <c r="D78" s="15" t="s">
        <v>35</v>
      </c>
      <c r="E78" s="8" t="s">
        <v>74</v>
      </c>
      <c r="F78" s="15" t="s">
        <v>35</v>
      </c>
      <c r="G78" s="8" t="s">
        <v>49</v>
      </c>
      <c r="H78" s="9">
        <v>35801</v>
      </c>
      <c r="I78" s="10" t="s">
        <v>94</v>
      </c>
      <c r="J78" s="33"/>
      <c r="K78" s="33" t="s">
        <v>179</v>
      </c>
      <c r="L78" s="12"/>
      <c r="M78" s="13"/>
      <c r="N78" s="33" t="s">
        <v>41</v>
      </c>
      <c r="O78" s="33">
        <v>1</v>
      </c>
      <c r="P78" s="33">
        <v>11448</v>
      </c>
      <c r="Q78" s="12"/>
      <c r="R78" s="12">
        <f t="shared" ref="R78" si="23">SUM(S78:AD78)</f>
        <v>11448</v>
      </c>
      <c r="S78" s="34">
        <v>0</v>
      </c>
      <c r="T78" s="26">
        <v>0</v>
      </c>
      <c r="U78" s="26">
        <v>0</v>
      </c>
      <c r="V78" s="26">
        <f t="shared" ref="V78:V79" si="24">O78*P78</f>
        <v>11448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2">
        <v>0</v>
      </c>
    </row>
    <row r="79" spans="1:30" s="14" customFormat="1" ht="64.05" customHeight="1" x14ac:dyDescent="0.3">
      <c r="A79" s="36" t="s">
        <v>76</v>
      </c>
      <c r="B79" s="36" t="s">
        <v>34</v>
      </c>
      <c r="C79" s="36" t="s">
        <v>34</v>
      </c>
      <c r="D79" s="15" t="s">
        <v>35</v>
      </c>
      <c r="E79" s="8" t="s">
        <v>37</v>
      </c>
      <c r="F79" s="15" t="s">
        <v>35</v>
      </c>
      <c r="G79" s="8" t="s">
        <v>36</v>
      </c>
      <c r="H79" s="9">
        <v>37104</v>
      </c>
      <c r="I79" s="10" t="s">
        <v>180</v>
      </c>
      <c r="J79" s="35"/>
      <c r="K79" s="33" t="s">
        <v>181</v>
      </c>
      <c r="L79" s="12"/>
      <c r="M79" s="13"/>
      <c r="N79" s="33" t="s">
        <v>41</v>
      </c>
      <c r="O79" s="33">
        <v>1</v>
      </c>
      <c r="P79" s="33">
        <v>8124</v>
      </c>
      <c r="Q79" s="12" t="s">
        <v>42</v>
      </c>
      <c r="R79" s="12">
        <f t="shared" si="0"/>
        <v>8124</v>
      </c>
      <c r="S79" s="34">
        <v>0</v>
      </c>
      <c r="T79" s="26">
        <v>0</v>
      </c>
      <c r="U79" s="26">
        <v>0</v>
      </c>
      <c r="V79" s="26">
        <f t="shared" si="24"/>
        <v>8124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2">
        <v>0</v>
      </c>
    </row>
    <row r="80" spans="1:30" s="14" customFormat="1" ht="64.05" customHeight="1" x14ac:dyDescent="0.3">
      <c r="A80" s="36" t="s">
        <v>76</v>
      </c>
      <c r="B80" s="36" t="s">
        <v>34</v>
      </c>
      <c r="C80" s="36" t="s">
        <v>34</v>
      </c>
      <c r="D80" s="15" t="s">
        <v>35</v>
      </c>
      <c r="E80" s="8" t="s">
        <v>182</v>
      </c>
      <c r="F80" s="15" t="s">
        <v>183</v>
      </c>
      <c r="G80" s="8" t="s">
        <v>36</v>
      </c>
      <c r="H80" s="9">
        <v>37104</v>
      </c>
      <c r="I80" s="10" t="s">
        <v>180</v>
      </c>
      <c r="J80" s="35"/>
      <c r="K80" s="33" t="s">
        <v>181</v>
      </c>
      <c r="L80" s="12"/>
      <c r="M80" s="13"/>
      <c r="N80" s="33" t="s">
        <v>41</v>
      </c>
      <c r="O80" s="33">
        <v>1</v>
      </c>
      <c r="P80" s="43">
        <v>2225</v>
      </c>
      <c r="Q80" s="12" t="s">
        <v>42</v>
      </c>
      <c r="R80" s="12">
        <f t="shared" ref="R80" si="25">SUM(S80:AD80)</f>
        <v>2225</v>
      </c>
      <c r="S80" s="34">
        <v>0</v>
      </c>
      <c r="T80" s="26">
        <v>0</v>
      </c>
      <c r="U80" s="26">
        <v>0</v>
      </c>
      <c r="V80" s="26">
        <f t="shared" ref="V80" si="26">O80*P80</f>
        <v>2225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2">
        <v>0</v>
      </c>
    </row>
    <row r="81" spans="1:30" s="14" customFormat="1" ht="64.05" customHeight="1" x14ac:dyDescent="0.3">
      <c r="A81" s="36" t="s">
        <v>76</v>
      </c>
      <c r="B81" s="36" t="s">
        <v>34</v>
      </c>
      <c r="C81" s="36" t="s">
        <v>34</v>
      </c>
      <c r="D81" s="15" t="s">
        <v>35</v>
      </c>
      <c r="E81" s="8" t="s">
        <v>184</v>
      </c>
      <c r="F81" s="15" t="s">
        <v>185</v>
      </c>
      <c r="G81" s="8" t="s">
        <v>36</v>
      </c>
      <c r="H81" s="9">
        <v>37104</v>
      </c>
      <c r="I81" s="10" t="s">
        <v>180</v>
      </c>
      <c r="J81" s="35"/>
      <c r="K81" s="33" t="s">
        <v>181</v>
      </c>
      <c r="L81" s="12"/>
      <c r="M81" s="13"/>
      <c r="N81" s="33" t="s">
        <v>41</v>
      </c>
      <c r="O81" s="33">
        <v>1</v>
      </c>
      <c r="P81" s="33">
        <v>1625</v>
      </c>
      <c r="Q81" s="12" t="s">
        <v>42</v>
      </c>
      <c r="R81" s="12">
        <f t="shared" ref="R81" si="27">SUM(S81:AD81)</f>
        <v>1625</v>
      </c>
      <c r="S81" s="34">
        <v>0</v>
      </c>
      <c r="T81" s="26">
        <v>0</v>
      </c>
      <c r="U81" s="26">
        <v>0</v>
      </c>
      <c r="V81" s="26">
        <f t="shared" ref="V81" si="28">O81*P81</f>
        <v>1625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2">
        <v>0</v>
      </c>
    </row>
    <row r="82" spans="1:30" s="14" customFormat="1" ht="64.05" customHeight="1" x14ac:dyDescent="0.3">
      <c r="A82" s="36" t="s">
        <v>30</v>
      </c>
      <c r="B82" s="36" t="s">
        <v>34</v>
      </c>
      <c r="C82" s="36" t="s">
        <v>34</v>
      </c>
      <c r="D82" s="15" t="s">
        <v>35</v>
      </c>
      <c r="E82" s="8" t="s">
        <v>37</v>
      </c>
      <c r="F82" s="15" t="s">
        <v>35</v>
      </c>
      <c r="G82" s="8" t="s">
        <v>36</v>
      </c>
      <c r="H82" s="9">
        <v>31401</v>
      </c>
      <c r="I82" s="10" t="s">
        <v>83</v>
      </c>
      <c r="J82" s="33"/>
      <c r="K82" s="33" t="s">
        <v>96</v>
      </c>
      <c r="L82" s="12"/>
      <c r="M82" s="13"/>
      <c r="N82" s="33" t="s">
        <v>41</v>
      </c>
      <c r="O82" s="33">
        <v>1</v>
      </c>
      <c r="P82" s="33">
        <v>1722</v>
      </c>
      <c r="Q82" s="12" t="s">
        <v>42</v>
      </c>
      <c r="R82" s="12">
        <f t="shared" ref="R82" si="29">SUM(S82:AD82)</f>
        <v>1722</v>
      </c>
      <c r="S82" s="34">
        <v>0</v>
      </c>
      <c r="T82" s="26">
        <v>0</v>
      </c>
      <c r="U82" s="26">
        <v>0</v>
      </c>
      <c r="V82" s="26">
        <f t="shared" ref="V82" si="30">O82*P82</f>
        <v>1722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2">
        <v>0</v>
      </c>
    </row>
    <row r="83" spans="1:30" s="14" customFormat="1" ht="64.05" customHeight="1" x14ac:dyDescent="0.3">
      <c r="A83" s="36" t="s">
        <v>30</v>
      </c>
      <c r="B83" s="36" t="s">
        <v>34</v>
      </c>
      <c r="C83" s="36" t="s">
        <v>34</v>
      </c>
      <c r="D83" s="15" t="s">
        <v>35</v>
      </c>
      <c r="E83" s="8" t="s">
        <v>37</v>
      </c>
      <c r="F83" s="15" t="s">
        <v>35</v>
      </c>
      <c r="G83" s="8" t="s">
        <v>36</v>
      </c>
      <c r="H83" s="9">
        <v>31401</v>
      </c>
      <c r="I83" s="10" t="s">
        <v>83</v>
      </c>
      <c r="J83" s="35"/>
      <c r="K83" s="33" t="s">
        <v>95</v>
      </c>
      <c r="L83" s="12"/>
      <c r="M83" s="13"/>
      <c r="N83" s="33" t="s">
        <v>41</v>
      </c>
      <c r="O83" s="33">
        <v>1</v>
      </c>
      <c r="P83" s="33">
        <v>598</v>
      </c>
      <c r="Q83" s="12" t="s">
        <v>42</v>
      </c>
      <c r="R83" s="12">
        <f t="shared" ref="R83" si="31">SUM(S83:AD83)</f>
        <v>598</v>
      </c>
      <c r="S83" s="34">
        <v>0</v>
      </c>
      <c r="T83" s="26">
        <v>0</v>
      </c>
      <c r="U83" s="26">
        <v>0</v>
      </c>
      <c r="V83" s="26">
        <f t="shared" ref="V83" si="32">O83*P83</f>
        <v>598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2">
        <v>0</v>
      </c>
    </row>
    <row r="84" spans="1:30" s="58" customFormat="1" ht="41.4" x14ac:dyDescent="0.3">
      <c r="A84" s="44" t="s">
        <v>186</v>
      </c>
      <c r="B84" s="44" t="s">
        <v>187</v>
      </c>
      <c r="C84" s="44" t="s">
        <v>187</v>
      </c>
      <c r="D84" s="15" t="s">
        <v>35</v>
      </c>
      <c r="E84" s="45" t="s">
        <v>37</v>
      </c>
      <c r="F84" s="46" t="s">
        <v>35</v>
      </c>
      <c r="G84" s="45" t="s">
        <v>36</v>
      </c>
      <c r="H84" s="45">
        <v>22104</v>
      </c>
      <c r="I84" s="10" t="s">
        <v>136</v>
      </c>
      <c r="J84" s="47" t="s">
        <v>188</v>
      </c>
      <c r="K84" s="48" t="s">
        <v>189</v>
      </c>
      <c r="L84" s="12"/>
      <c r="M84" s="49"/>
      <c r="N84" s="50" t="s">
        <v>190</v>
      </c>
      <c r="O84" s="45">
        <v>8</v>
      </c>
      <c r="P84" s="51">
        <v>18</v>
      </c>
      <c r="Q84" s="52" t="s">
        <v>191</v>
      </c>
      <c r="R84" s="51">
        <v>144</v>
      </c>
      <c r="S84" s="51"/>
      <c r="T84" s="51"/>
      <c r="U84" s="51"/>
      <c r="V84" s="51">
        <v>144</v>
      </c>
      <c r="W84" s="53"/>
      <c r="X84" s="53"/>
      <c r="Y84" s="54"/>
      <c r="Z84" s="55"/>
      <c r="AA84" s="56"/>
      <c r="AB84" s="57"/>
      <c r="AC84" s="57"/>
      <c r="AD84" s="54"/>
    </row>
    <row r="85" spans="1:30" s="58" customFormat="1" ht="41.4" x14ac:dyDescent="0.3">
      <c r="A85" s="44" t="s">
        <v>186</v>
      </c>
      <c r="B85" s="44" t="s">
        <v>187</v>
      </c>
      <c r="C85" s="44" t="s">
        <v>187</v>
      </c>
      <c r="D85" s="15" t="s">
        <v>35</v>
      </c>
      <c r="E85" s="45" t="s">
        <v>37</v>
      </c>
      <c r="F85" s="46" t="s">
        <v>35</v>
      </c>
      <c r="G85" s="45" t="s">
        <v>36</v>
      </c>
      <c r="H85" s="45">
        <v>22104</v>
      </c>
      <c r="I85" s="10" t="s">
        <v>136</v>
      </c>
      <c r="J85" s="47" t="s">
        <v>84</v>
      </c>
      <c r="K85" s="48" t="s">
        <v>85</v>
      </c>
      <c r="L85" s="12"/>
      <c r="M85" s="49"/>
      <c r="N85" s="50" t="s">
        <v>190</v>
      </c>
      <c r="O85" s="45">
        <v>25</v>
      </c>
      <c r="P85" s="51">
        <v>18</v>
      </c>
      <c r="Q85" s="52" t="s">
        <v>191</v>
      </c>
      <c r="R85" s="51">
        <v>450</v>
      </c>
      <c r="S85" s="51"/>
      <c r="T85" s="51"/>
      <c r="U85" s="51"/>
      <c r="V85" s="51">
        <v>450</v>
      </c>
      <c r="W85" s="53"/>
      <c r="X85" s="53"/>
      <c r="Y85" s="54"/>
      <c r="Z85" s="55"/>
      <c r="AA85" s="56"/>
      <c r="AB85" s="57"/>
      <c r="AC85" s="57"/>
      <c r="AD85" s="54"/>
    </row>
    <row r="86" spans="1:30" s="58" customFormat="1" ht="13.8" x14ac:dyDescent="0.3">
      <c r="A86" s="44" t="s">
        <v>186</v>
      </c>
      <c r="B86" s="44" t="s">
        <v>187</v>
      </c>
      <c r="C86" s="44" t="s">
        <v>187</v>
      </c>
      <c r="D86" s="15" t="s">
        <v>35</v>
      </c>
      <c r="E86" s="8" t="s">
        <v>58</v>
      </c>
      <c r="F86" s="15" t="s">
        <v>151</v>
      </c>
      <c r="G86" s="8" t="s">
        <v>152</v>
      </c>
      <c r="H86" s="59">
        <v>32201</v>
      </c>
      <c r="I86" s="10" t="s">
        <v>192</v>
      </c>
      <c r="J86" s="59"/>
      <c r="K86" s="11" t="s">
        <v>193</v>
      </c>
      <c r="L86" s="12"/>
      <c r="M86" s="49" t="s">
        <v>194</v>
      </c>
      <c r="N86" s="50" t="s">
        <v>41</v>
      </c>
      <c r="O86" s="12">
        <v>1</v>
      </c>
      <c r="P86" s="60">
        <v>63846</v>
      </c>
      <c r="Q86" s="52" t="s">
        <v>195</v>
      </c>
      <c r="R86" s="60">
        <v>63846</v>
      </c>
      <c r="S86" s="61"/>
      <c r="T86" s="12"/>
      <c r="U86" s="60"/>
      <c r="V86" s="60">
        <v>63846</v>
      </c>
      <c r="W86" s="12"/>
      <c r="X86" s="12"/>
      <c r="Y86" s="12"/>
      <c r="Z86" s="12"/>
      <c r="AA86" s="62"/>
      <c r="AB86" s="63"/>
      <c r="AC86" s="63"/>
      <c r="AD86" s="12"/>
    </row>
    <row r="87" spans="1:30" s="58" customFormat="1" x14ac:dyDescent="0.3">
      <c r="A87" s="44" t="s">
        <v>186</v>
      </c>
      <c r="B87" s="44" t="s">
        <v>187</v>
      </c>
      <c r="C87" s="44" t="s">
        <v>187</v>
      </c>
      <c r="D87" s="15" t="s">
        <v>35</v>
      </c>
      <c r="E87" s="8" t="s">
        <v>37</v>
      </c>
      <c r="F87" s="15" t="s">
        <v>35</v>
      </c>
      <c r="G87" s="8" t="s">
        <v>86</v>
      </c>
      <c r="H87" s="59">
        <v>32201</v>
      </c>
      <c r="I87" s="10" t="s">
        <v>192</v>
      </c>
      <c r="J87" s="47"/>
      <c r="K87" s="11" t="s">
        <v>193</v>
      </c>
      <c r="L87" s="12"/>
      <c r="M87" s="49" t="s">
        <v>194</v>
      </c>
      <c r="N87" s="50" t="s">
        <v>41</v>
      </c>
      <c r="O87" s="12">
        <v>1</v>
      </c>
      <c r="P87" s="60">
        <v>90087</v>
      </c>
      <c r="Q87" s="52" t="s">
        <v>195</v>
      </c>
      <c r="R87" s="60">
        <v>90087</v>
      </c>
      <c r="S87" s="60"/>
      <c r="T87" s="60"/>
      <c r="U87" s="60"/>
      <c r="V87" s="60">
        <v>90087</v>
      </c>
      <c r="W87" s="12"/>
      <c r="X87" s="12"/>
      <c r="Y87" s="12"/>
      <c r="Z87" s="12"/>
      <c r="AA87" s="62"/>
      <c r="AB87" s="63"/>
      <c r="AC87" s="63"/>
      <c r="AD87" s="12"/>
    </row>
    <row r="88" spans="1:30" s="58" customFormat="1" ht="41.4" x14ac:dyDescent="0.3">
      <c r="A88" s="44" t="s">
        <v>186</v>
      </c>
      <c r="B88" s="44" t="s">
        <v>187</v>
      </c>
      <c r="C88" s="44" t="s">
        <v>187</v>
      </c>
      <c r="D88" s="15" t="s">
        <v>35</v>
      </c>
      <c r="E88" s="8" t="s">
        <v>37</v>
      </c>
      <c r="F88" s="15" t="s">
        <v>35</v>
      </c>
      <c r="G88" s="8" t="s">
        <v>36</v>
      </c>
      <c r="H88" s="59">
        <v>35201</v>
      </c>
      <c r="I88" s="10" t="s">
        <v>196</v>
      </c>
      <c r="J88" s="47"/>
      <c r="K88" s="11" t="s">
        <v>197</v>
      </c>
      <c r="L88" s="12"/>
      <c r="M88" s="49"/>
      <c r="N88" s="50" t="s">
        <v>41</v>
      </c>
      <c r="O88" s="12">
        <v>6</v>
      </c>
      <c r="P88" s="60">
        <v>1160</v>
      </c>
      <c r="Q88" s="52" t="s">
        <v>191</v>
      </c>
      <c r="R88" s="60">
        <v>6960</v>
      </c>
      <c r="S88" s="60"/>
      <c r="T88" s="60"/>
      <c r="U88" s="60"/>
      <c r="V88" s="60">
        <v>6960</v>
      </c>
      <c r="W88" s="12"/>
      <c r="X88" s="12"/>
      <c r="Y88" s="12"/>
      <c r="Z88" s="12"/>
      <c r="AA88" s="62"/>
      <c r="AB88" s="63"/>
      <c r="AC88" s="63"/>
      <c r="AD88" s="12"/>
    </row>
    <row r="89" spans="1:30" s="58" customFormat="1" ht="41.4" x14ac:dyDescent="0.3">
      <c r="A89" s="44" t="s">
        <v>186</v>
      </c>
      <c r="B89" s="44" t="s">
        <v>187</v>
      </c>
      <c r="C89" s="44" t="s">
        <v>187</v>
      </c>
      <c r="D89" s="15" t="s">
        <v>35</v>
      </c>
      <c r="E89" s="8" t="s">
        <v>37</v>
      </c>
      <c r="F89" s="15" t="s">
        <v>35</v>
      </c>
      <c r="G89" s="8" t="s">
        <v>36</v>
      </c>
      <c r="H89" s="59">
        <v>35501</v>
      </c>
      <c r="I89" s="10" t="s">
        <v>198</v>
      </c>
      <c r="J89" s="47"/>
      <c r="K89" s="11" t="s">
        <v>199</v>
      </c>
      <c r="L89" s="12"/>
      <c r="M89" s="49"/>
      <c r="N89" s="50" t="s">
        <v>41</v>
      </c>
      <c r="O89" s="12">
        <v>1</v>
      </c>
      <c r="P89" s="60">
        <v>3944</v>
      </c>
      <c r="Q89" s="52" t="s">
        <v>42</v>
      </c>
      <c r="R89" s="60">
        <v>3944</v>
      </c>
      <c r="S89" s="60"/>
      <c r="T89" s="60"/>
      <c r="U89" s="60"/>
      <c r="V89" s="60">
        <v>3944</v>
      </c>
      <c r="W89" s="12"/>
      <c r="X89" s="12"/>
      <c r="Y89" s="12"/>
      <c r="Z89" s="12"/>
      <c r="AA89" s="62"/>
      <c r="AB89" s="63"/>
      <c r="AC89" s="63"/>
      <c r="AD89" s="12"/>
    </row>
    <row r="90" spans="1:30" s="58" customFormat="1" x14ac:dyDescent="0.3">
      <c r="A90" s="44" t="s">
        <v>186</v>
      </c>
      <c r="B90" s="44" t="s">
        <v>187</v>
      </c>
      <c r="C90" s="44" t="s">
        <v>187</v>
      </c>
      <c r="D90" s="15" t="s">
        <v>35</v>
      </c>
      <c r="E90" s="8" t="s">
        <v>37</v>
      </c>
      <c r="F90" s="15" t="s">
        <v>35</v>
      </c>
      <c r="G90" s="8" t="s">
        <v>36</v>
      </c>
      <c r="H90" s="59">
        <v>24601</v>
      </c>
      <c r="I90" s="10" t="s">
        <v>59</v>
      </c>
      <c r="J90" s="45" t="s">
        <v>200</v>
      </c>
      <c r="K90" s="45" t="s">
        <v>201</v>
      </c>
      <c r="L90" s="12"/>
      <c r="M90" s="49"/>
      <c r="N90" s="50" t="s">
        <v>190</v>
      </c>
      <c r="O90" s="12">
        <v>4</v>
      </c>
      <c r="P90" s="60">
        <v>528</v>
      </c>
      <c r="Q90" s="52" t="s">
        <v>191</v>
      </c>
      <c r="R90" s="60">
        <v>2112</v>
      </c>
      <c r="S90" s="60"/>
      <c r="T90" s="60"/>
      <c r="U90" s="60"/>
      <c r="V90" s="60">
        <v>2112</v>
      </c>
      <c r="W90" s="12"/>
      <c r="X90" s="12"/>
      <c r="Y90" s="12"/>
      <c r="Z90" s="12"/>
      <c r="AA90" s="62"/>
      <c r="AB90" s="63"/>
      <c r="AC90" s="63"/>
      <c r="AD90" s="12"/>
    </row>
    <row r="91" spans="1:30" s="58" customFormat="1" ht="27.6" x14ac:dyDescent="0.3">
      <c r="A91" s="44" t="s">
        <v>186</v>
      </c>
      <c r="B91" s="44" t="s">
        <v>187</v>
      </c>
      <c r="C91" s="44" t="s">
        <v>187</v>
      </c>
      <c r="D91" s="15" t="s">
        <v>35</v>
      </c>
      <c r="E91" s="8" t="s">
        <v>37</v>
      </c>
      <c r="F91" s="15" t="s">
        <v>35</v>
      </c>
      <c r="G91" s="8" t="s">
        <v>36</v>
      </c>
      <c r="H91" s="59">
        <v>33901</v>
      </c>
      <c r="I91" s="10" t="s">
        <v>202</v>
      </c>
      <c r="J91" s="45"/>
      <c r="K91" s="45" t="s">
        <v>203</v>
      </c>
      <c r="L91" s="12"/>
      <c r="M91" s="49"/>
      <c r="N91" s="50" t="s">
        <v>41</v>
      </c>
      <c r="O91" s="12">
        <v>1</v>
      </c>
      <c r="P91" s="60">
        <v>18</v>
      </c>
      <c r="Q91" s="52" t="s">
        <v>42</v>
      </c>
      <c r="R91" s="60">
        <v>18</v>
      </c>
      <c r="S91" s="60"/>
      <c r="T91" s="60"/>
      <c r="U91" s="60"/>
      <c r="V91" s="60">
        <v>18</v>
      </c>
      <c r="W91" s="12"/>
      <c r="X91" s="12"/>
      <c r="Y91" s="12"/>
      <c r="Z91" s="12"/>
      <c r="AA91" s="62"/>
      <c r="AB91" s="63"/>
      <c r="AC91" s="63"/>
      <c r="AD91" s="12"/>
    </row>
    <row r="92" spans="1:30" s="58" customFormat="1" x14ac:dyDescent="0.3">
      <c r="A92" s="44" t="s">
        <v>186</v>
      </c>
      <c r="B92" s="44" t="s">
        <v>187</v>
      </c>
      <c r="C92" s="44" t="s">
        <v>187</v>
      </c>
      <c r="D92" s="15"/>
      <c r="E92" s="8"/>
      <c r="F92" s="15"/>
      <c r="G92" s="8"/>
      <c r="H92" s="59"/>
      <c r="I92" s="10"/>
      <c r="J92" s="45"/>
      <c r="K92" s="45"/>
      <c r="L92" s="12"/>
      <c r="M92" s="49"/>
      <c r="N92" s="50"/>
      <c r="O92" s="12"/>
      <c r="P92" s="60"/>
      <c r="Q92" s="52"/>
      <c r="R92" s="60"/>
      <c r="S92" s="60"/>
      <c r="T92" s="60"/>
      <c r="U92" s="60"/>
      <c r="V92" s="60"/>
      <c r="W92" s="12"/>
      <c r="X92" s="12"/>
      <c r="Y92" s="12"/>
      <c r="Z92" s="12"/>
      <c r="AA92" s="62"/>
      <c r="AB92" s="63"/>
      <c r="AC92" s="63"/>
      <c r="AD92" s="12"/>
    </row>
    <row r="93" spans="1:30" s="58" customFormat="1" ht="69" x14ac:dyDescent="0.3">
      <c r="A93" s="44" t="s">
        <v>186</v>
      </c>
      <c r="B93" s="44" t="s">
        <v>187</v>
      </c>
      <c r="C93" s="44" t="s">
        <v>187</v>
      </c>
      <c r="D93" s="15" t="s">
        <v>35</v>
      </c>
      <c r="E93" s="8" t="s">
        <v>184</v>
      </c>
      <c r="F93" s="15" t="s">
        <v>185</v>
      </c>
      <c r="G93" s="64" t="s">
        <v>204</v>
      </c>
      <c r="H93" s="59">
        <v>26102</v>
      </c>
      <c r="I93" s="10" t="s">
        <v>205</v>
      </c>
      <c r="J93" s="33" t="s">
        <v>72</v>
      </c>
      <c r="K93" s="35" t="s">
        <v>73</v>
      </c>
      <c r="L93" s="12"/>
      <c r="M93" s="49"/>
      <c r="N93" s="50" t="s">
        <v>191</v>
      </c>
      <c r="O93" s="12">
        <v>9</v>
      </c>
      <c r="P93" s="60">
        <v>100</v>
      </c>
      <c r="Q93" s="52" t="s">
        <v>42</v>
      </c>
      <c r="R93" s="60">
        <v>900</v>
      </c>
      <c r="S93" s="60"/>
      <c r="T93" s="60"/>
      <c r="U93" s="60"/>
      <c r="V93" s="60">
        <v>900</v>
      </c>
      <c r="W93" s="12"/>
      <c r="X93" s="12"/>
      <c r="Y93" s="12"/>
      <c r="Z93" s="12"/>
      <c r="AA93" s="62"/>
      <c r="AB93" s="63"/>
      <c r="AC93" s="63"/>
      <c r="AD93" s="12"/>
    </row>
    <row r="94" spans="1:30" s="58" customFormat="1" ht="41.4" x14ac:dyDescent="0.3">
      <c r="A94" s="44" t="s">
        <v>186</v>
      </c>
      <c r="B94" s="44" t="s">
        <v>187</v>
      </c>
      <c r="C94" s="44" t="s">
        <v>187</v>
      </c>
      <c r="D94" s="15" t="s">
        <v>35</v>
      </c>
      <c r="E94" s="8" t="s">
        <v>37</v>
      </c>
      <c r="F94" s="15" t="s">
        <v>35</v>
      </c>
      <c r="G94" s="8" t="s">
        <v>36</v>
      </c>
      <c r="H94" s="59">
        <v>37504</v>
      </c>
      <c r="I94" s="10" t="s">
        <v>206</v>
      </c>
      <c r="J94" s="47"/>
      <c r="K94" s="48" t="s">
        <v>207</v>
      </c>
      <c r="L94" s="12"/>
      <c r="M94" s="49"/>
      <c r="N94" s="50" t="s">
        <v>41</v>
      </c>
      <c r="O94" s="12">
        <v>2</v>
      </c>
      <c r="P94" s="60">
        <v>625</v>
      </c>
      <c r="Q94" s="52" t="s">
        <v>42</v>
      </c>
      <c r="R94" s="60">
        <v>1250</v>
      </c>
      <c r="S94" s="60"/>
      <c r="T94" s="60"/>
      <c r="U94" s="60"/>
      <c r="V94" s="60">
        <v>1250</v>
      </c>
      <c r="W94" s="12"/>
      <c r="X94" s="12"/>
      <c r="Y94" s="12"/>
      <c r="Z94" s="12"/>
      <c r="AA94" s="62"/>
      <c r="AB94" s="63"/>
      <c r="AC94" s="63"/>
      <c r="AD94" s="12"/>
    </row>
    <row r="95" spans="1:30" s="58" customFormat="1" ht="27.6" x14ac:dyDescent="0.3">
      <c r="A95" s="44" t="s">
        <v>186</v>
      </c>
      <c r="B95" s="44" t="s">
        <v>187</v>
      </c>
      <c r="C95" s="44" t="s">
        <v>187</v>
      </c>
      <c r="D95" s="15" t="s">
        <v>35</v>
      </c>
      <c r="E95" s="8" t="s">
        <v>37</v>
      </c>
      <c r="F95" s="15" t="s">
        <v>35</v>
      </c>
      <c r="G95" s="8" t="s">
        <v>86</v>
      </c>
      <c r="H95" s="59">
        <v>35901</v>
      </c>
      <c r="I95" s="10" t="s">
        <v>208</v>
      </c>
      <c r="J95" s="59"/>
      <c r="K95" s="11" t="s">
        <v>209</v>
      </c>
      <c r="L95" s="65"/>
      <c r="M95" s="49"/>
      <c r="N95" s="50" t="s">
        <v>41</v>
      </c>
      <c r="O95" s="12">
        <v>1</v>
      </c>
      <c r="P95" s="60">
        <v>986</v>
      </c>
      <c r="Q95" s="52" t="s">
        <v>42</v>
      </c>
      <c r="R95" s="60">
        <v>986</v>
      </c>
      <c r="S95" s="60"/>
      <c r="T95" s="60"/>
      <c r="U95" s="60"/>
      <c r="V95" s="60">
        <v>986</v>
      </c>
      <c r="W95" s="12"/>
      <c r="X95" s="12"/>
      <c r="Y95" s="12"/>
      <c r="Z95" s="12"/>
      <c r="AA95" s="62"/>
      <c r="AB95" s="63"/>
      <c r="AC95" s="63"/>
      <c r="AD95" s="12"/>
    </row>
    <row r="96" spans="1:30" s="58" customFormat="1" ht="28.8" x14ac:dyDescent="0.3">
      <c r="A96" s="44" t="s">
        <v>186</v>
      </c>
      <c r="B96" s="44" t="s">
        <v>187</v>
      </c>
      <c r="C96" s="44" t="s">
        <v>187</v>
      </c>
      <c r="D96" s="15" t="s">
        <v>35</v>
      </c>
      <c r="E96" s="8" t="s">
        <v>58</v>
      </c>
      <c r="F96" s="15" t="s">
        <v>151</v>
      </c>
      <c r="G96" s="8" t="s">
        <v>152</v>
      </c>
      <c r="H96" s="59">
        <v>37501</v>
      </c>
      <c r="I96" s="10" t="s">
        <v>210</v>
      </c>
      <c r="J96" s="47"/>
      <c r="K96" s="48" t="s">
        <v>211</v>
      </c>
      <c r="L96" s="12"/>
      <c r="M96" s="49"/>
      <c r="N96" s="50" t="s">
        <v>41</v>
      </c>
      <c r="O96" s="12">
        <v>4</v>
      </c>
      <c r="P96" s="60">
        <v>4844</v>
      </c>
      <c r="Q96" s="52" t="s">
        <v>42</v>
      </c>
      <c r="R96" s="60">
        <v>19376</v>
      </c>
      <c r="S96" s="60"/>
      <c r="T96" s="60"/>
      <c r="U96" s="60"/>
      <c r="V96" s="60">
        <v>19376</v>
      </c>
      <c r="W96" s="12"/>
      <c r="X96" s="12"/>
      <c r="Y96" s="12"/>
      <c r="Z96" s="12"/>
      <c r="AA96" s="62"/>
      <c r="AB96" s="63"/>
      <c r="AC96" s="63"/>
      <c r="AD96" s="12"/>
    </row>
    <row r="97" spans="1:30" s="58" customFormat="1" ht="13.8" x14ac:dyDescent="0.3">
      <c r="A97" s="44" t="s">
        <v>186</v>
      </c>
      <c r="B97" s="44" t="s">
        <v>187</v>
      </c>
      <c r="C97" s="44" t="s">
        <v>187</v>
      </c>
      <c r="D97" s="15" t="s">
        <v>35</v>
      </c>
      <c r="E97" s="8" t="s">
        <v>37</v>
      </c>
      <c r="F97" s="15" t="s">
        <v>35</v>
      </c>
      <c r="G97" s="8" t="s">
        <v>86</v>
      </c>
      <c r="H97" s="59">
        <v>33801</v>
      </c>
      <c r="I97" s="10" t="s">
        <v>212</v>
      </c>
      <c r="J97" s="59"/>
      <c r="K97" s="11" t="s">
        <v>212</v>
      </c>
      <c r="L97" s="65"/>
      <c r="M97" s="49" t="s">
        <v>194</v>
      </c>
      <c r="N97" s="50" t="s">
        <v>41</v>
      </c>
      <c r="O97" s="12">
        <v>1</v>
      </c>
      <c r="P97" s="60">
        <v>22050</v>
      </c>
      <c r="Q97" s="52" t="s">
        <v>195</v>
      </c>
      <c r="R97" s="60">
        <v>22050</v>
      </c>
      <c r="S97" s="60"/>
      <c r="T97" s="60"/>
      <c r="U97" s="60"/>
      <c r="V97" s="60">
        <v>22050</v>
      </c>
      <c r="W97" s="12"/>
      <c r="X97" s="12"/>
      <c r="Y97" s="12"/>
      <c r="Z97" s="12"/>
      <c r="AA97" s="62"/>
      <c r="AB97" s="63"/>
      <c r="AC97" s="63"/>
      <c r="AD97" s="12"/>
    </row>
    <row r="98" spans="1:30" s="58" customFormat="1" ht="27.6" x14ac:dyDescent="0.3">
      <c r="A98" s="44" t="s">
        <v>186</v>
      </c>
      <c r="B98" s="44" t="s">
        <v>187</v>
      </c>
      <c r="C98" s="44" t="s">
        <v>187</v>
      </c>
      <c r="D98" s="15" t="s">
        <v>35</v>
      </c>
      <c r="E98" s="8" t="s">
        <v>37</v>
      </c>
      <c r="F98" s="15" t="s">
        <v>35</v>
      </c>
      <c r="G98" s="8" t="s">
        <v>86</v>
      </c>
      <c r="H98" s="59">
        <v>35801</v>
      </c>
      <c r="I98" s="10" t="s">
        <v>94</v>
      </c>
      <c r="J98" s="59"/>
      <c r="K98" s="11" t="s">
        <v>213</v>
      </c>
      <c r="M98" s="49" t="s">
        <v>194</v>
      </c>
      <c r="N98" s="50" t="s">
        <v>41</v>
      </c>
      <c r="O98" s="12">
        <v>1</v>
      </c>
      <c r="P98" s="60">
        <v>13269</v>
      </c>
      <c r="Q98" s="52" t="s">
        <v>195</v>
      </c>
      <c r="R98" s="60">
        <v>13269</v>
      </c>
      <c r="S98" s="60"/>
      <c r="T98" s="60"/>
      <c r="U98" s="60"/>
      <c r="V98" s="60">
        <v>13269</v>
      </c>
      <c r="W98" s="12"/>
      <c r="X98" s="12"/>
      <c r="Y98" s="12"/>
      <c r="Z98" s="12"/>
      <c r="AA98" s="62"/>
      <c r="AB98" s="63"/>
      <c r="AC98" s="63"/>
      <c r="AD98" s="12"/>
    </row>
    <row r="99" spans="1:30" s="58" customFormat="1" ht="13.8" x14ac:dyDescent="0.3">
      <c r="A99" s="44" t="s">
        <v>186</v>
      </c>
      <c r="B99" s="44" t="s">
        <v>214</v>
      </c>
      <c r="C99" s="44" t="s">
        <v>214</v>
      </c>
      <c r="D99" s="15" t="s">
        <v>35</v>
      </c>
      <c r="E99" s="8" t="s">
        <v>37</v>
      </c>
      <c r="F99" s="15" t="s">
        <v>35</v>
      </c>
      <c r="G99" s="8" t="s">
        <v>36</v>
      </c>
      <c r="H99" s="59">
        <v>21101</v>
      </c>
      <c r="I99" s="10" t="s">
        <v>31</v>
      </c>
      <c r="J99" s="59" t="s">
        <v>215</v>
      </c>
      <c r="K99" s="11" t="s">
        <v>216</v>
      </c>
      <c r="L99" s="12"/>
      <c r="M99" s="49"/>
      <c r="N99" s="50" t="s">
        <v>32</v>
      </c>
      <c r="O99" s="12">
        <v>21</v>
      </c>
      <c r="P99" s="12">
        <v>30.16</v>
      </c>
      <c r="Q99" s="54" t="s">
        <v>42</v>
      </c>
      <c r="R99" s="54">
        <f>SUM(S99:U99: X99:AA99:AC99)</f>
        <v>0</v>
      </c>
      <c r="S99" s="66">
        <v>0</v>
      </c>
      <c r="T99" s="66">
        <v>0</v>
      </c>
      <c r="U99" s="66">
        <v>0</v>
      </c>
      <c r="V99" s="66">
        <v>0</v>
      </c>
      <c r="W99" s="66">
        <v>0</v>
      </c>
      <c r="X99" s="66">
        <v>0</v>
      </c>
      <c r="Y99" s="66">
        <v>0</v>
      </c>
      <c r="Z99" s="66">
        <v>0</v>
      </c>
      <c r="AA99" s="66">
        <v>0</v>
      </c>
      <c r="AB99" s="66">
        <v>0</v>
      </c>
      <c r="AC99" s="66">
        <v>0</v>
      </c>
      <c r="AD99" s="67">
        <v>0</v>
      </c>
    </row>
    <row r="100" spans="1:30" s="58" customFormat="1" ht="13.8" x14ac:dyDescent="0.3">
      <c r="A100" s="44" t="s">
        <v>186</v>
      </c>
      <c r="B100" s="44" t="s">
        <v>214</v>
      </c>
      <c r="C100" s="44" t="s">
        <v>214</v>
      </c>
      <c r="D100" s="15" t="s">
        <v>35</v>
      </c>
      <c r="E100" s="8" t="s">
        <v>37</v>
      </c>
      <c r="F100" s="15" t="s">
        <v>35</v>
      </c>
      <c r="G100" s="8" t="s">
        <v>36</v>
      </c>
      <c r="H100" s="59">
        <v>21101</v>
      </c>
      <c r="I100" s="10" t="s">
        <v>31</v>
      </c>
      <c r="J100" s="59" t="s">
        <v>217</v>
      </c>
      <c r="K100" s="68" t="s">
        <v>218</v>
      </c>
      <c r="L100" s="12"/>
      <c r="M100" s="49"/>
      <c r="N100" s="50" t="s">
        <v>190</v>
      </c>
      <c r="O100" s="12">
        <v>15</v>
      </c>
      <c r="P100" s="12">
        <v>51</v>
      </c>
      <c r="Q100" s="54" t="s">
        <v>42</v>
      </c>
      <c r="R100" s="54">
        <f>SUM(S100:U100: X100:AA100:AC100)</f>
        <v>0</v>
      </c>
      <c r="S100" s="66">
        <v>0</v>
      </c>
      <c r="T100" s="66">
        <v>0</v>
      </c>
      <c r="U100" s="66">
        <v>0</v>
      </c>
      <c r="V100" s="66">
        <v>0</v>
      </c>
      <c r="W100" s="66">
        <v>0</v>
      </c>
      <c r="X100" s="66">
        <v>0</v>
      </c>
      <c r="Y100" s="66">
        <v>0</v>
      </c>
      <c r="Z100" s="66">
        <v>0</v>
      </c>
      <c r="AA100" s="66">
        <v>0</v>
      </c>
      <c r="AB100" s="66">
        <v>0</v>
      </c>
      <c r="AC100" s="66">
        <v>0</v>
      </c>
      <c r="AD100" s="67">
        <v>0</v>
      </c>
    </row>
    <row r="101" spans="1:30" s="58" customFormat="1" ht="13.8" x14ac:dyDescent="0.3">
      <c r="A101" s="44" t="s">
        <v>186</v>
      </c>
      <c r="B101" s="44" t="s">
        <v>214</v>
      </c>
      <c r="C101" s="44" t="s">
        <v>214</v>
      </c>
      <c r="D101" s="15" t="s">
        <v>35</v>
      </c>
      <c r="E101" s="8" t="s">
        <v>37</v>
      </c>
      <c r="F101" s="15" t="s">
        <v>35</v>
      </c>
      <c r="G101" s="8" t="s">
        <v>36</v>
      </c>
      <c r="H101" s="59">
        <v>21101</v>
      </c>
      <c r="I101" s="10" t="s">
        <v>31</v>
      </c>
      <c r="J101" s="59" t="s">
        <v>219</v>
      </c>
      <c r="K101" s="68" t="s">
        <v>220</v>
      </c>
      <c r="L101" s="12"/>
      <c r="M101" s="49"/>
      <c r="N101" s="50" t="s">
        <v>190</v>
      </c>
      <c r="O101" s="12">
        <v>15</v>
      </c>
      <c r="P101" s="12">
        <v>61.48</v>
      </c>
      <c r="Q101" s="54" t="s">
        <v>42</v>
      </c>
      <c r="R101" s="54">
        <f>SUM(S101:U101: X101:AA101:AC101)</f>
        <v>0</v>
      </c>
      <c r="S101" s="66">
        <v>0</v>
      </c>
      <c r="T101" s="66">
        <v>0</v>
      </c>
      <c r="U101" s="66">
        <v>0</v>
      </c>
      <c r="V101" s="66">
        <v>0</v>
      </c>
      <c r="W101" s="66">
        <v>0</v>
      </c>
      <c r="X101" s="66">
        <v>0</v>
      </c>
      <c r="Y101" s="66">
        <v>0</v>
      </c>
      <c r="Z101" s="66">
        <v>0</v>
      </c>
      <c r="AA101" s="66">
        <v>0</v>
      </c>
      <c r="AB101" s="66">
        <v>0</v>
      </c>
      <c r="AC101" s="66">
        <v>0</v>
      </c>
      <c r="AD101" s="67">
        <v>0</v>
      </c>
    </row>
    <row r="102" spans="1:30" s="58" customFormat="1" ht="13.8" x14ac:dyDescent="0.3">
      <c r="A102" s="44" t="s">
        <v>186</v>
      </c>
      <c r="B102" s="44" t="s">
        <v>214</v>
      </c>
      <c r="C102" s="44" t="s">
        <v>214</v>
      </c>
      <c r="D102" s="15" t="s">
        <v>35</v>
      </c>
      <c r="E102" s="8" t="s">
        <v>37</v>
      </c>
      <c r="F102" s="15" t="s">
        <v>35</v>
      </c>
      <c r="G102" s="8" t="s">
        <v>36</v>
      </c>
      <c r="H102" s="59">
        <v>21101</v>
      </c>
      <c r="I102" s="10" t="s">
        <v>31</v>
      </c>
      <c r="J102" s="59" t="s">
        <v>221</v>
      </c>
      <c r="K102" s="68" t="s">
        <v>222</v>
      </c>
      <c r="L102" s="12"/>
      <c r="M102" s="49"/>
      <c r="N102" s="50" t="s">
        <v>190</v>
      </c>
      <c r="O102" s="12">
        <v>10</v>
      </c>
      <c r="P102" s="12">
        <v>38</v>
      </c>
      <c r="Q102" s="54" t="s">
        <v>42</v>
      </c>
      <c r="R102" s="54">
        <f>SUM(S102:U102: X102:AA102:AC102)</f>
        <v>0</v>
      </c>
      <c r="S102" s="66">
        <v>0</v>
      </c>
      <c r="T102" s="66">
        <v>0</v>
      </c>
      <c r="U102" s="66">
        <v>0</v>
      </c>
      <c r="V102" s="66">
        <v>0</v>
      </c>
      <c r="W102" s="66">
        <v>0</v>
      </c>
      <c r="X102" s="66">
        <v>0</v>
      </c>
      <c r="Y102" s="66">
        <v>0</v>
      </c>
      <c r="Z102" s="66">
        <v>0</v>
      </c>
      <c r="AA102" s="66">
        <v>0</v>
      </c>
      <c r="AB102" s="66">
        <v>0</v>
      </c>
      <c r="AC102" s="66">
        <v>0</v>
      </c>
      <c r="AD102" s="67">
        <v>0</v>
      </c>
    </row>
    <row r="103" spans="1:30" s="58" customFormat="1" ht="13.8" x14ac:dyDescent="0.3">
      <c r="A103" s="44" t="s">
        <v>186</v>
      </c>
      <c r="B103" s="44" t="s">
        <v>214</v>
      </c>
      <c r="C103" s="44" t="s">
        <v>214</v>
      </c>
      <c r="D103" s="15" t="s">
        <v>35</v>
      </c>
      <c r="E103" s="8" t="s">
        <v>37</v>
      </c>
      <c r="F103" s="15" t="s">
        <v>35</v>
      </c>
      <c r="G103" s="8" t="s">
        <v>36</v>
      </c>
      <c r="H103" s="59">
        <v>21101</v>
      </c>
      <c r="I103" s="10" t="s">
        <v>31</v>
      </c>
      <c r="J103" s="59" t="s">
        <v>223</v>
      </c>
      <c r="K103" s="68" t="s">
        <v>224</v>
      </c>
      <c r="L103" s="12"/>
      <c r="M103" s="49"/>
      <c r="N103" s="50" t="s">
        <v>33</v>
      </c>
      <c r="O103" s="12">
        <v>10</v>
      </c>
      <c r="P103" s="12">
        <v>106</v>
      </c>
      <c r="Q103" s="54" t="s">
        <v>42</v>
      </c>
      <c r="R103" s="54">
        <f>SUM(S103:U103: X103:AA103:AC103)</f>
        <v>0</v>
      </c>
      <c r="S103" s="66">
        <v>0</v>
      </c>
      <c r="T103" s="66">
        <v>0</v>
      </c>
      <c r="U103" s="66">
        <v>0</v>
      </c>
      <c r="V103" s="66">
        <v>0</v>
      </c>
      <c r="W103" s="66">
        <v>0</v>
      </c>
      <c r="X103" s="66">
        <v>0</v>
      </c>
      <c r="Y103" s="66">
        <v>0</v>
      </c>
      <c r="Z103" s="66">
        <v>0</v>
      </c>
      <c r="AA103" s="66">
        <v>0</v>
      </c>
      <c r="AB103" s="66">
        <v>0</v>
      </c>
      <c r="AC103" s="66">
        <v>0</v>
      </c>
      <c r="AD103" s="67">
        <v>0</v>
      </c>
    </row>
    <row r="104" spans="1:30" s="58" customFormat="1" ht="26.4" x14ac:dyDescent="0.3">
      <c r="A104" s="44" t="s">
        <v>186</v>
      </c>
      <c r="B104" s="44" t="s">
        <v>214</v>
      </c>
      <c r="C104" s="44" t="s">
        <v>214</v>
      </c>
      <c r="D104" s="15" t="s">
        <v>35</v>
      </c>
      <c r="E104" s="8" t="s">
        <v>37</v>
      </c>
      <c r="F104" s="15" t="s">
        <v>35</v>
      </c>
      <c r="G104" s="8" t="s">
        <v>36</v>
      </c>
      <c r="H104" s="59">
        <v>21101</v>
      </c>
      <c r="I104" s="10" t="s">
        <v>31</v>
      </c>
      <c r="J104" s="59" t="s">
        <v>225</v>
      </c>
      <c r="K104" s="68" t="s">
        <v>226</v>
      </c>
      <c r="L104" s="12"/>
      <c r="M104" s="49"/>
      <c r="N104" s="50" t="s">
        <v>32</v>
      </c>
      <c r="O104" s="12">
        <v>10</v>
      </c>
      <c r="P104" s="12">
        <v>48.65</v>
      </c>
      <c r="Q104" s="54" t="s">
        <v>42</v>
      </c>
      <c r="R104" s="54">
        <f>SUM(S104:U104: X104:AA104:AC104)</f>
        <v>0</v>
      </c>
      <c r="S104" s="66">
        <v>0</v>
      </c>
      <c r="T104" s="66">
        <v>0</v>
      </c>
      <c r="U104" s="66">
        <v>0</v>
      </c>
      <c r="V104" s="66">
        <v>0</v>
      </c>
      <c r="W104" s="66">
        <v>0</v>
      </c>
      <c r="X104" s="66">
        <v>0</v>
      </c>
      <c r="Y104" s="66">
        <v>0</v>
      </c>
      <c r="Z104" s="66">
        <v>0</v>
      </c>
      <c r="AA104" s="66">
        <v>0</v>
      </c>
      <c r="AB104" s="66">
        <v>0</v>
      </c>
      <c r="AC104" s="66">
        <v>0</v>
      </c>
      <c r="AD104" s="67">
        <v>0</v>
      </c>
    </row>
    <row r="105" spans="1:30" s="58" customFormat="1" ht="13.8" x14ac:dyDescent="0.3">
      <c r="A105" s="44" t="s">
        <v>186</v>
      </c>
      <c r="B105" s="44" t="s">
        <v>214</v>
      </c>
      <c r="C105" s="44" t="s">
        <v>214</v>
      </c>
      <c r="D105" s="15" t="s">
        <v>35</v>
      </c>
      <c r="E105" s="8" t="s">
        <v>37</v>
      </c>
      <c r="F105" s="15" t="s">
        <v>35</v>
      </c>
      <c r="G105" s="8" t="s">
        <v>36</v>
      </c>
      <c r="H105" s="59">
        <v>21101</v>
      </c>
      <c r="I105" s="10" t="s">
        <v>31</v>
      </c>
      <c r="J105" s="59" t="s">
        <v>227</v>
      </c>
      <c r="K105" s="29" t="s">
        <v>228</v>
      </c>
      <c r="L105" s="12"/>
      <c r="M105" s="49"/>
      <c r="N105" s="50" t="s">
        <v>190</v>
      </c>
      <c r="O105" s="12">
        <v>10</v>
      </c>
      <c r="P105" s="12">
        <v>15</v>
      </c>
      <c r="Q105" s="54" t="s">
        <v>42</v>
      </c>
      <c r="R105" s="54">
        <f>SUM(S105:U105: X105:AA105:AC105)</f>
        <v>0</v>
      </c>
      <c r="S105" s="66">
        <v>0</v>
      </c>
      <c r="T105" s="66">
        <v>0</v>
      </c>
      <c r="U105" s="66">
        <v>0</v>
      </c>
      <c r="V105" s="66">
        <v>0</v>
      </c>
      <c r="W105" s="66">
        <v>0</v>
      </c>
      <c r="X105" s="66">
        <v>0</v>
      </c>
      <c r="Y105" s="66">
        <v>0</v>
      </c>
      <c r="Z105" s="66">
        <v>0</v>
      </c>
      <c r="AA105" s="66">
        <v>0</v>
      </c>
      <c r="AB105" s="66">
        <v>0</v>
      </c>
      <c r="AC105" s="66">
        <v>0</v>
      </c>
      <c r="AD105" s="67">
        <v>0</v>
      </c>
    </row>
    <row r="106" spans="1:30" s="58" customFormat="1" ht="13.8" x14ac:dyDescent="0.3">
      <c r="A106" s="44" t="s">
        <v>186</v>
      </c>
      <c r="B106" s="44" t="s">
        <v>214</v>
      </c>
      <c r="C106" s="44" t="s">
        <v>214</v>
      </c>
      <c r="D106" s="15" t="s">
        <v>35</v>
      </c>
      <c r="E106" s="8" t="s">
        <v>37</v>
      </c>
      <c r="F106" s="15" t="s">
        <v>35</v>
      </c>
      <c r="G106" s="8" t="s">
        <v>36</v>
      </c>
      <c r="H106" s="59">
        <v>21101</v>
      </c>
      <c r="I106" s="10" t="s">
        <v>31</v>
      </c>
      <c r="J106" s="59" t="s">
        <v>229</v>
      </c>
      <c r="K106" s="68" t="s">
        <v>230</v>
      </c>
      <c r="L106" s="12"/>
      <c r="M106" s="49"/>
      <c r="N106" s="50" t="s">
        <v>231</v>
      </c>
      <c r="O106" s="12">
        <v>15</v>
      </c>
      <c r="P106" s="12">
        <v>16</v>
      </c>
      <c r="Q106" s="54" t="s">
        <v>42</v>
      </c>
      <c r="R106" s="54">
        <f>SUM(S106:U106: X106:AA106:AC106)</f>
        <v>0</v>
      </c>
      <c r="S106" s="66">
        <v>0</v>
      </c>
      <c r="T106" s="66">
        <v>0</v>
      </c>
      <c r="U106" s="66">
        <v>0</v>
      </c>
      <c r="V106" s="66">
        <v>0</v>
      </c>
      <c r="W106" s="66">
        <v>0</v>
      </c>
      <c r="X106" s="66">
        <v>0</v>
      </c>
      <c r="Y106" s="66">
        <v>0</v>
      </c>
      <c r="Z106" s="66">
        <v>0</v>
      </c>
      <c r="AA106" s="66">
        <v>0</v>
      </c>
      <c r="AB106" s="66">
        <v>0</v>
      </c>
      <c r="AC106" s="66">
        <v>0</v>
      </c>
      <c r="AD106" s="67">
        <v>0</v>
      </c>
    </row>
    <row r="107" spans="1:30" s="58" customFormat="1" ht="26.4" x14ac:dyDescent="0.3">
      <c r="A107" s="44" t="s">
        <v>186</v>
      </c>
      <c r="B107" s="44" t="s">
        <v>214</v>
      </c>
      <c r="C107" s="44" t="s">
        <v>214</v>
      </c>
      <c r="D107" s="15" t="s">
        <v>35</v>
      </c>
      <c r="E107" s="8" t="s">
        <v>37</v>
      </c>
      <c r="F107" s="15" t="s">
        <v>35</v>
      </c>
      <c r="G107" s="8" t="s">
        <v>36</v>
      </c>
      <c r="H107" s="59">
        <v>21101</v>
      </c>
      <c r="I107" s="10" t="s">
        <v>31</v>
      </c>
      <c r="J107" s="59" t="s">
        <v>232</v>
      </c>
      <c r="K107" s="68" t="s">
        <v>233</v>
      </c>
      <c r="L107" s="12"/>
      <c r="M107" s="49"/>
      <c r="N107" s="50" t="s">
        <v>190</v>
      </c>
      <c r="O107" s="12">
        <v>5</v>
      </c>
      <c r="P107" s="12">
        <v>26.5</v>
      </c>
      <c r="Q107" s="54" t="s">
        <v>42</v>
      </c>
      <c r="R107" s="54">
        <f>SUM(S107:U107: X107:AA107:AC107)</f>
        <v>0</v>
      </c>
      <c r="S107" s="66">
        <v>0</v>
      </c>
      <c r="T107" s="66">
        <v>0</v>
      </c>
      <c r="U107" s="66">
        <v>0</v>
      </c>
      <c r="V107" s="66">
        <v>0</v>
      </c>
      <c r="W107" s="66">
        <v>0</v>
      </c>
      <c r="X107" s="66">
        <v>0</v>
      </c>
      <c r="Y107" s="66">
        <v>0</v>
      </c>
      <c r="Z107" s="66">
        <v>0</v>
      </c>
      <c r="AA107" s="66">
        <v>0</v>
      </c>
      <c r="AB107" s="66">
        <v>0</v>
      </c>
      <c r="AC107" s="66">
        <v>0</v>
      </c>
      <c r="AD107" s="67">
        <v>0</v>
      </c>
    </row>
    <row r="108" spans="1:30" s="58" customFormat="1" ht="13.8" x14ac:dyDescent="0.3">
      <c r="A108" s="44" t="s">
        <v>186</v>
      </c>
      <c r="B108" s="44" t="s">
        <v>214</v>
      </c>
      <c r="C108" s="44" t="s">
        <v>214</v>
      </c>
      <c r="D108" s="15" t="s">
        <v>35</v>
      </c>
      <c r="E108" s="8" t="s">
        <v>37</v>
      </c>
      <c r="F108" s="15" t="s">
        <v>35</v>
      </c>
      <c r="G108" s="8" t="s">
        <v>36</v>
      </c>
      <c r="H108" s="59">
        <v>21101</v>
      </c>
      <c r="I108" s="10" t="s">
        <v>31</v>
      </c>
      <c r="J108" s="59" t="s">
        <v>234</v>
      </c>
      <c r="K108" s="68" t="s">
        <v>235</v>
      </c>
      <c r="L108" s="12"/>
      <c r="M108" s="49"/>
      <c r="N108" s="50" t="s">
        <v>190</v>
      </c>
      <c r="O108" s="12">
        <v>10</v>
      </c>
      <c r="P108" s="12">
        <v>44</v>
      </c>
      <c r="Q108" s="54" t="s">
        <v>42</v>
      </c>
      <c r="R108" s="54">
        <f>SUM(S108:U108: X108:AA108:AC108)</f>
        <v>0</v>
      </c>
      <c r="S108" s="66">
        <v>0</v>
      </c>
      <c r="T108" s="66">
        <v>0</v>
      </c>
      <c r="U108" s="66">
        <v>0</v>
      </c>
      <c r="V108" s="66">
        <v>0</v>
      </c>
      <c r="W108" s="66">
        <v>0</v>
      </c>
      <c r="X108" s="66">
        <v>0</v>
      </c>
      <c r="Y108" s="66">
        <v>0</v>
      </c>
      <c r="Z108" s="66">
        <v>0</v>
      </c>
      <c r="AA108" s="66">
        <v>0</v>
      </c>
      <c r="AB108" s="66">
        <v>0</v>
      </c>
      <c r="AC108" s="66">
        <v>0</v>
      </c>
      <c r="AD108" s="67">
        <v>0</v>
      </c>
    </row>
    <row r="109" spans="1:30" s="58" customFormat="1" ht="13.8" x14ac:dyDescent="0.3">
      <c r="A109" s="44" t="s">
        <v>186</v>
      </c>
      <c r="B109" s="44" t="s">
        <v>214</v>
      </c>
      <c r="C109" s="44" t="s">
        <v>214</v>
      </c>
      <c r="D109" s="15" t="s">
        <v>35</v>
      </c>
      <c r="E109" s="8" t="s">
        <v>37</v>
      </c>
      <c r="F109" s="15" t="s">
        <v>35</v>
      </c>
      <c r="G109" s="8" t="s">
        <v>36</v>
      </c>
      <c r="H109" s="59">
        <v>21101</v>
      </c>
      <c r="I109" s="10" t="s">
        <v>31</v>
      </c>
      <c r="J109" s="59" t="s">
        <v>236</v>
      </c>
      <c r="K109" s="68" t="s">
        <v>237</v>
      </c>
      <c r="L109" s="12"/>
      <c r="M109" s="49"/>
      <c r="N109" s="50" t="s">
        <v>190</v>
      </c>
      <c r="O109" s="12">
        <v>10</v>
      </c>
      <c r="P109" s="12">
        <v>25</v>
      </c>
      <c r="Q109" s="54" t="s">
        <v>42</v>
      </c>
      <c r="R109" s="54">
        <f>SUM(S109:U109: X109:AA109:AC109)</f>
        <v>0</v>
      </c>
      <c r="S109" s="66">
        <v>0</v>
      </c>
      <c r="T109" s="66">
        <v>0</v>
      </c>
      <c r="U109" s="66">
        <v>0</v>
      </c>
      <c r="V109" s="66">
        <v>0</v>
      </c>
      <c r="W109" s="66">
        <v>0</v>
      </c>
      <c r="X109" s="66">
        <v>0</v>
      </c>
      <c r="Y109" s="66">
        <v>0</v>
      </c>
      <c r="Z109" s="66">
        <v>0</v>
      </c>
      <c r="AA109" s="66">
        <v>0</v>
      </c>
      <c r="AB109" s="66">
        <v>0</v>
      </c>
      <c r="AC109" s="66">
        <v>0</v>
      </c>
      <c r="AD109" s="67">
        <v>0</v>
      </c>
    </row>
    <row r="110" spans="1:30" s="58" customFormat="1" ht="13.8" x14ac:dyDescent="0.3">
      <c r="A110" s="44" t="s">
        <v>186</v>
      </c>
      <c r="B110" s="44" t="s">
        <v>214</v>
      </c>
      <c r="C110" s="44" t="s">
        <v>214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59">
        <v>21101</v>
      </c>
      <c r="I110" s="10" t="s">
        <v>31</v>
      </c>
      <c r="J110" s="59" t="s">
        <v>238</v>
      </c>
      <c r="K110" s="68" t="s">
        <v>239</v>
      </c>
      <c r="L110" s="12"/>
      <c r="M110" s="49"/>
      <c r="N110" s="50" t="s">
        <v>190</v>
      </c>
      <c r="O110" s="12">
        <v>40</v>
      </c>
      <c r="P110" s="12">
        <v>50</v>
      </c>
      <c r="Q110" s="54" t="s">
        <v>42</v>
      </c>
      <c r="R110" s="54">
        <f>SUM(S110:U110: X110:AA110:AC110)</f>
        <v>0</v>
      </c>
      <c r="S110" s="66">
        <v>0</v>
      </c>
      <c r="T110" s="66">
        <v>0</v>
      </c>
      <c r="U110" s="66">
        <v>0</v>
      </c>
      <c r="V110" s="66">
        <v>0</v>
      </c>
      <c r="W110" s="66">
        <v>0</v>
      </c>
      <c r="X110" s="66">
        <v>0</v>
      </c>
      <c r="Y110" s="66">
        <v>0</v>
      </c>
      <c r="Z110" s="66">
        <v>0</v>
      </c>
      <c r="AA110" s="66">
        <v>0</v>
      </c>
      <c r="AB110" s="66">
        <v>0</v>
      </c>
      <c r="AC110" s="66">
        <v>0</v>
      </c>
      <c r="AD110" s="67">
        <v>0</v>
      </c>
    </row>
    <row r="111" spans="1:30" s="58" customFormat="1" ht="13.8" x14ac:dyDescent="0.3">
      <c r="A111" s="44" t="s">
        <v>186</v>
      </c>
      <c r="B111" s="44" t="s">
        <v>214</v>
      </c>
      <c r="C111" s="44" t="s">
        <v>214</v>
      </c>
      <c r="D111" s="15" t="s">
        <v>35</v>
      </c>
      <c r="E111" s="8" t="s">
        <v>37</v>
      </c>
      <c r="F111" s="15" t="s">
        <v>35</v>
      </c>
      <c r="G111" s="8" t="s">
        <v>36</v>
      </c>
      <c r="H111" s="59">
        <v>21101</v>
      </c>
      <c r="I111" s="10" t="s">
        <v>31</v>
      </c>
      <c r="J111" s="59" t="s">
        <v>240</v>
      </c>
      <c r="K111" s="68" t="s">
        <v>241</v>
      </c>
      <c r="L111" s="12"/>
      <c r="M111" s="49"/>
      <c r="N111" s="50" t="s">
        <v>190</v>
      </c>
      <c r="O111" s="12">
        <v>15</v>
      </c>
      <c r="P111" s="12">
        <v>16</v>
      </c>
      <c r="Q111" s="54" t="s">
        <v>42</v>
      </c>
      <c r="R111" s="54">
        <f>SUM(S111:U111: X111:AA111:AC111)</f>
        <v>0</v>
      </c>
      <c r="S111" s="66">
        <v>0</v>
      </c>
      <c r="T111" s="66">
        <v>0</v>
      </c>
      <c r="U111" s="66">
        <v>0</v>
      </c>
      <c r="V111" s="66">
        <v>0</v>
      </c>
      <c r="W111" s="66">
        <v>0</v>
      </c>
      <c r="X111" s="66">
        <v>0</v>
      </c>
      <c r="Y111" s="66">
        <v>0</v>
      </c>
      <c r="Z111" s="66">
        <v>0</v>
      </c>
      <c r="AA111" s="66">
        <v>0</v>
      </c>
      <c r="AB111" s="66">
        <v>0</v>
      </c>
      <c r="AC111" s="66">
        <v>0</v>
      </c>
      <c r="AD111" s="67">
        <v>0</v>
      </c>
    </row>
    <row r="112" spans="1:30" s="58" customFormat="1" ht="13.8" x14ac:dyDescent="0.3">
      <c r="A112" s="44" t="s">
        <v>186</v>
      </c>
      <c r="B112" s="44" t="s">
        <v>214</v>
      </c>
      <c r="C112" s="44" t="s">
        <v>214</v>
      </c>
      <c r="D112" s="15" t="s">
        <v>35</v>
      </c>
      <c r="E112" s="8" t="s">
        <v>37</v>
      </c>
      <c r="F112" s="15" t="s">
        <v>35</v>
      </c>
      <c r="G112" s="8" t="s">
        <v>36</v>
      </c>
      <c r="H112" s="59">
        <v>21101</v>
      </c>
      <c r="I112" s="10" t="s">
        <v>31</v>
      </c>
      <c r="J112" s="59" t="s">
        <v>242</v>
      </c>
      <c r="K112" s="68" t="s">
        <v>243</v>
      </c>
      <c r="L112" s="12"/>
      <c r="M112" s="49"/>
      <c r="N112" s="50" t="s">
        <v>190</v>
      </c>
      <c r="O112" s="12">
        <v>50</v>
      </c>
      <c r="P112" s="12">
        <v>128</v>
      </c>
      <c r="Q112" s="54" t="s">
        <v>42</v>
      </c>
      <c r="R112" s="54">
        <f>SUM(S112:U112: X112:AA112:AC112)</f>
        <v>0</v>
      </c>
      <c r="S112" s="66">
        <v>0</v>
      </c>
      <c r="T112" s="66">
        <v>0</v>
      </c>
      <c r="U112" s="66">
        <v>0</v>
      </c>
      <c r="V112" s="66">
        <v>0</v>
      </c>
      <c r="W112" s="66">
        <v>0</v>
      </c>
      <c r="X112" s="66">
        <v>0</v>
      </c>
      <c r="Y112" s="66">
        <v>0</v>
      </c>
      <c r="Z112" s="66">
        <v>0</v>
      </c>
      <c r="AA112" s="66">
        <v>0</v>
      </c>
      <c r="AB112" s="66">
        <v>0</v>
      </c>
      <c r="AC112" s="66">
        <v>0</v>
      </c>
      <c r="AD112" s="67">
        <v>0</v>
      </c>
    </row>
    <row r="113" spans="1:30" s="58" customFormat="1" ht="13.8" x14ac:dyDescent="0.3">
      <c r="A113" s="44" t="s">
        <v>186</v>
      </c>
      <c r="B113" s="44" t="s">
        <v>214</v>
      </c>
      <c r="C113" s="44" t="s">
        <v>214</v>
      </c>
      <c r="D113" s="15" t="s">
        <v>35</v>
      </c>
      <c r="E113" s="8" t="s">
        <v>37</v>
      </c>
      <c r="F113" s="15" t="s">
        <v>35</v>
      </c>
      <c r="G113" s="8" t="s">
        <v>36</v>
      </c>
      <c r="H113" s="59">
        <v>21101</v>
      </c>
      <c r="I113" s="10" t="s">
        <v>31</v>
      </c>
      <c r="J113" s="59" t="s">
        <v>244</v>
      </c>
      <c r="K113" s="29" t="s">
        <v>245</v>
      </c>
      <c r="L113" s="12"/>
      <c r="M113" s="49"/>
      <c r="N113" s="50" t="s">
        <v>190</v>
      </c>
      <c r="O113" s="12">
        <v>10</v>
      </c>
      <c r="P113" s="12">
        <v>25</v>
      </c>
      <c r="Q113" s="54" t="s">
        <v>42</v>
      </c>
      <c r="R113" s="54">
        <f>SUM(S113:U113: X113:AA113:AC113)</f>
        <v>0</v>
      </c>
      <c r="S113" s="66">
        <v>0</v>
      </c>
      <c r="T113" s="66">
        <v>0</v>
      </c>
      <c r="U113" s="66">
        <v>0</v>
      </c>
      <c r="V113" s="66">
        <v>0</v>
      </c>
      <c r="W113" s="66">
        <v>0</v>
      </c>
      <c r="X113" s="66">
        <v>0</v>
      </c>
      <c r="Y113" s="66">
        <v>0</v>
      </c>
      <c r="Z113" s="66">
        <v>0</v>
      </c>
      <c r="AA113" s="66">
        <v>0</v>
      </c>
      <c r="AB113" s="66">
        <v>0</v>
      </c>
      <c r="AC113" s="66">
        <v>0</v>
      </c>
      <c r="AD113" s="67">
        <v>0</v>
      </c>
    </row>
    <row r="114" spans="1:30" s="58" customFormat="1" ht="13.8" x14ac:dyDescent="0.3">
      <c r="A114" s="44" t="s">
        <v>186</v>
      </c>
      <c r="B114" s="44" t="s">
        <v>214</v>
      </c>
      <c r="C114" s="44" t="s">
        <v>214</v>
      </c>
      <c r="D114" s="15" t="s">
        <v>35</v>
      </c>
      <c r="E114" s="8" t="s">
        <v>37</v>
      </c>
      <c r="F114" s="15" t="s">
        <v>35</v>
      </c>
      <c r="G114" s="8" t="s">
        <v>36</v>
      </c>
      <c r="H114" s="59">
        <v>21101</v>
      </c>
      <c r="I114" s="10" t="s">
        <v>31</v>
      </c>
      <c r="J114" s="59" t="s">
        <v>246</v>
      </c>
      <c r="K114" s="68" t="s">
        <v>247</v>
      </c>
      <c r="L114" s="12"/>
      <c r="M114" s="49"/>
      <c r="N114" s="50" t="s">
        <v>190</v>
      </c>
      <c r="O114" s="12">
        <v>5</v>
      </c>
      <c r="P114" s="12">
        <v>22</v>
      </c>
      <c r="Q114" s="54" t="s">
        <v>42</v>
      </c>
      <c r="R114" s="54">
        <f>SUM(S114:U114: X114:AA114:AC114)</f>
        <v>0</v>
      </c>
      <c r="S114" s="66">
        <v>0</v>
      </c>
      <c r="T114" s="66">
        <v>0</v>
      </c>
      <c r="U114" s="66">
        <v>0</v>
      </c>
      <c r="V114" s="66">
        <v>0</v>
      </c>
      <c r="W114" s="66">
        <v>0</v>
      </c>
      <c r="X114" s="66">
        <v>0</v>
      </c>
      <c r="Y114" s="66">
        <v>0</v>
      </c>
      <c r="Z114" s="66">
        <v>0</v>
      </c>
      <c r="AA114" s="66">
        <v>0</v>
      </c>
      <c r="AB114" s="66">
        <v>0</v>
      </c>
      <c r="AC114" s="66">
        <v>0</v>
      </c>
      <c r="AD114" s="67">
        <v>0</v>
      </c>
    </row>
    <row r="115" spans="1:30" s="58" customFormat="1" ht="13.8" x14ac:dyDescent="0.3">
      <c r="A115" s="44" t="s">
        <v>186</v>
      </c>
      <c r="B115" s="44" t="s">
        <v>214</v>
      </c>
      <c r="C115" s="44" t="s">
        <v>214</v>
      </c>
      <c r="D115" s="15" t="s">
        <v>35</v>
      </c>
      <c r="E115" s="8" t="s">
        <v>37</v>
      </c>
      <c r="F115" s="15" t="s">
        <v>35</v>
      </c>
      <c r="G115" s="8" t="s">
        <v>36</v>
      </c>
      <c r="H115" s="59">
        <v>21101</v>
      </c>
      <c r="I115" s="10" t="s">
        <v>31</v>
      </c>
      <c r="J115" s="59" t="s">
        <v>248</v>
      </c>
      <c r="K115" s="68" t="s">
        <v>249</v>
      </c>
      <c r="L115" s="12"/>
      <c r="M115" s="49"/>
      <c r="N115" s="50" t="s">
        <v>250</v>
      </c>
      <c r="O115" s="12">
        <v>20</v>
      </c>
      <c r="P115" s="12">
        <v>19</v>
      </c>
      <c r="Q115" s="54" t="s">
        <v>42</v>
      </c>
      <c r="R115" s="54">
        <f>SUM(S115:U115: X115:AA115:AC115)</f>
        <v>0</v>
      </c>
      <c r="S115" s="66">
        <v>0</v>
      </c>
      <c r="T115" s="66">
        <v>0</v>
      </c>
      <c r="U115" s="66">
        <v>0</v>
      </c>
      <c r="V115" s="66">
        <v>0</v>
      </c>
      <c r="W115" s="66">
        <v>0</v>
      </c>
      <c r="X115" s="66">
        <v>0</v>
      </c>
      <c r="Y115" s="66">
        <v>0</v>
      </c>
      <c r="Z115" s="66">
        <v>0</v>
      </c>
      <c r="AA115" s="66">
        <v>0</v>
      </c>
      <c r="AB115" s="66">
        <v>0</v>
      </c>
      <c r="AC115" s="66">
        <v>0</v>
      </c>
      <c r="AD115" s="67">
        <v>0</v>
      </c>
    </row>
    <row r="116" spans="1:30" s="58" customFormat="1" ht="13.8" x14ac:dyDescent="0.3">
      <c r="A116" s="44" t="s">
        <v>186</v>
      </c>
      <c r="B116" s="44" t="s">
        <v>214</v>
      </c>
      <c r="C116" s="44" t="s">
        <v>214</v>
      </c>
      <c r="D116" s="15" t="s">
        <v>35</v>
      </c>
      <c r="E116" s="8" t="s">
        <v>37</v>
      </c>
      <c r="F116" s="15" t="s">
        <v>35</v>
      </c>
      <c r="G116" s="8" t="s">
        <v>36</v>
      </c>
      <c r="H116" s="59">
        <v>21101</v>
      </c>
      <c r="I116" s="10" t="s">
        <v>31</v>
      </c>
      <c r="J116" s="59" t="s">
        <v>251</v>
      </c>
      <c r="K116" s="68" t="s">
        <v>252</v>
      </c>
      <c r="L116" s="12"/>
      <c r="M116" s="49"/>
      <c r="N116" s="50" t="s">
        <v>190</v>
      </c>
      <c r="O116" s="12">
        <v>1</v>
      </c>
      <c r="P116" s="12">
        <v>35</v>
      </c>
      <c r="Q116" s="54" t="s">
        <v>42</v>
      </c>
      <c r="R116" s="54">
        <f>SUM(S116:U116: X116:AA116:AC116)</f>
        <v>0</v>
      </c>
      <c r="S116" s="66">
        <v>0</v>
      </c>
      <c r="T116" s="66">
        <v>0</v>
      </c>
      <c r="U116" s="66">
        <v>0</v>
      </c>
      <c r="V116" s="66">
        <v>0</v>
      </c>
      <c r="W116" s="66">
        <v>0</v>
      </c>
      <c r="X116" s="66">
        <v>0</v>
      </c>
      <c r="Y116" s="66">
        <v>0</v>
      </c>
      <c r="Z116" s="66">
        <v>0</v>
      </c>
      <c r="AA116" s="66">
        <v>0</v>
      </c>
      <c r="AB116" s="66">
        <v>0</v>
      </c>
      <c r="AC116" s="66">
        <v>0</v>
      </c>
      <c r="AD116" s="67">
        <v>0</v>
      </c>
    </row>
    <row r="117" spans="1:30" s="58" customFormat="1" ht="13.8" x14ac:dyDescent="0.3">
      <c r="A117" s="44" t="s">
        <v>186</v>
      </c>
      <c r="B117" s="44" t="s">
        <v>214</v>
      </c>
      <c r="C117" s="44" t="s">
        <v>214</v>
      </c>
      <c r="D117" s="15" t="s">
        <v>35</v>
      </c>
      <c r="E117" s="8" t="s">
        <v>37</v>
      </c>
      <c r="F117" s="15" t="s">
        <v>35</v>
      </c>
      <c r="G117" s="8" t="s">
        <v>36</v>
      </c>
      <c r="H117" s="59">
        <v>21101</v>
      </c>
      <c r="I117" s="10" t="s">
        <v>31</v>
      </c>
      <c r="J117" s="59" t="s">
        <v>253</v>
      </c>
      <c r="K117" s="68" t="s">
        <v>254</v>
      </c>
      <c r="L117" s="12"/>
      <c r="M117" s="49"/>
      <c r="N117" s="50" t="s">
        <v>190</v>
      </c>
      <c r="O117" s="12">
        <v>60</v>
      </c>
      <c r="P117" s="12">
        <v>36</v>
      </c>
      <c r="Q117" s="54" t="s">
        <v>42</v>
      </c>
      <c r="R117" s="54">
        <f>SUM(S117:U117: X117:AA117:AC117)</f>
        <v>0</v>
      </c>
      <c r="S117" s="66">
        <v>0</v>
      </c>
      <c r="T117" s="66">
        <v>0</v>
      </c>
      <c r="U117" s="66">
        <v>0</v>
      </c>
      <c r="V117" s="66">
        <v>0</v>
      </c>
      <c r="W117" s="66">
        <v>0</v>
      </c>
      <c r="X117" s="66">
        <v>0</v>
      </c>
      <c r="Y117" s="66">
        <v>0</v>
      </c>
      <c r="Z117" s="66">
        <v>0</v>
      </c>
      <c r="AA117" s="66">
        <v>0</v>
      </c>
      <c r="AB117" s="66">
        <v>0</v>
      </c>
      <c r="AC117" s="66">
        <v>0</v>
      </c>
      <c r="AD117" s="67">
        <v>0</v>
      </c>
    </row>
    <row r="118" spans="1:30" s="58" customFormat="1" ht="13.8" x14ac:dyDescent="0.3">
      <c r="A118" s="44" t="s">
        <v>186</v>
      </c>
      <c r="B118" s="44" t="s">
        <v>214</v>
      </c>
      <c r="C118" s="44" t="s">
        <v>214</v>
      </c>
      <c r="D118" s="15" t="s">
        <v>35</v>
      </c>
      <c r="E118" s="8" t="s">
        <v>37</v>
      </c>
      <c r="F118" s="15" t="s">
        <v>35</v>
      </c>
      <c r="G118" s="8" t="s">
        <v>36</v>
      </c>
      <c r="H118" s="59">
        <v>21101</v>
      </c>
      <c r="I118" s="10" t="s">
        <v>31</v>
      </c>
      <c r="J118" s="59" t="s">
        <v>255</v>
      </c>
      <c r="K118" s="68" t="s">
        <v>256</v>
      </c>
      <c r="L118" s="12"/>
      <c r="M118" s="49"/>
      <c r="N118" s="50" t="s">
        <v>190</v>
      </c>
      <c r="O118" s="12">
        <v>8</v>
      </c>
      <c r="P118" s="12">
        <v>510</v>
      </c>
      <c r="Q118" s="54" t="s">
        <v>42</v>
      </c>
      <c r="R118" s="54">
        <f>SUM(S118:U118: X118:AA118:AC118)</f>
        <v>0</v>
      </c>
      <c r="S118" s="66">
        <v>0</v>
      </c>
      <c r="T118" s="66">
        <v>0</v>
      </c>
      <c r="U118" s="66">
        <v>0</v>
      </c>
      <c r="V118" s="66">
        <v>0</v>
      </c>
      <c r="W118" s="66">
        <v>0</v>
      </c>
      <c r="X118" s="66">
        <v>0</v>
      </c>
      <c r="Y118" s="66">
        <v>0</v>
      </c>
      <c r="Z118" s="66">
        <v>0</v>
      </c>
      <c r="AA118" s="66">
        <v>0</v>
      </c>
      <c r="AB118" s="66">
        <v>0</v>
      </c>
      <c r="AC118" s="66">
        <v>0</v>
      </c>
      <c r="AD118" s="67">
        <v>0</v>
      </c>
    </row>
    <row r="119" spans="1:30" s="58" customFormat="1" ht="13.8" x14ac:dyDescent="0.3">
      <c r="A119" s="44" t="s">
        <v>186</v>
      </c>
      <c r="B119" s="44" t="s">
        <v>214</v>
      </c>
      <c r="C119" s="44" t="s">
        <v>214</v>
      </c>
      <c r="D119" s="15" t="s">
        <v>35</v>
      </c>
      <c r="E119" s="8" t="s">
        <v>37</v>
      </c>
      <c r="F119" s="15" t="s">
        <v>35</v>
      </c>
      <c r="G119" s="8" t="s">
        <v>36</v>
      </c>
      <c r="H119" s="59">
        <v>21101</v>
      </c>
      <c r="I119" s="10" t="s">
        <v>31</v>
      </c>
      <c r="J119" s="59" t="s">
        <v>257</v>
      </c>
      <c r="K119" s="68" t="s">
        <v>258</v>
      </c>
      <c r="L119" s="12"/>
      <c r="M119" s="49"/>
      <c r="N119" s="50" t="s">
        <v>190</v>
      </c>
      <c r="O119" s="12">
        <v>10</v>
      </c>
      <c r="P119" s="12">
        <v>34</v>
      </c>
      <c r="Q119" s="54" t="s">
        <v>42</v>
      </c>
      <c r="R119" s="54">
        <f>SUM(S119:U119: X119:AA119:AC119)</f>
        <v>0</v>
      </c>
      <c r="S119" s="66">
        <v>0</v>
      </c>
      <c r="T119" s="66">
        <v>0</v>
      </c>
      <c r="U119" s="66">
        <v>0</v>
      </c>
      <c r="V119" s="66">
        <v>0</v>
      </c>
      <c r="W119" s="66">
        <v>0</v>
      </c>
      <c r="X119" s="66">
        <v>0</v>
      </c>
      <c r="Y119" s="66">
        <v>0</v>
      </c>
      <c r="Z119" s="66">
        <v>0</v>
      </c>
      <c r="AA119" s="66">
        <v>0</v>
      </c>
      <c r="AB119" s="66">
        <v>0</v>
      </c>
      <c r="AC119" s="66">
        <v>0</v>
      </c>
      <c r="AD119" s="67">
        <v>0</v>
      </c>
    </row>
    <row r="120" spans="1:30" s="58" customFormat="1" ht="13.8" x14ac:dyDescent="0.3">
      <c r="A120" s="44" t="s">
        <v>186</v>
      </c>
      <c r="B120" s="44" t="s">
        <v>214</v>
      </c>
      <c r="C120" s="44" t="s">
        <v>214</v>
      </c>
      <c r="D120" s="15" t="s">
        <v>35</v>
      </c>
      <c r="E120" s="8" t="s">
        <v>37</v>
      </c>
      <c r="F120" s="15" t="s">
        <v>35</v>
      </c>
      <c r="G120" s="8" t="s">
        <v>36</v>
      </c>
      <c r="H120" s="59">
        <v>21101</v>
      </c>
      <c r="I120" s="10" t="s">
        <v>31</v>
      </c>
      <c r="J120" s="59" t="s">
        <v>259</v>
      </c>
      <c r="K120" s="68" t="s">
        <v>260</v>
      </c>
      <c r="L120" s="12"/>
      <c r="M120" s="49"/>
      <c r="N120" s="50" t="s">
        <v>190</v>
      </c>
      <c r="O120" s="12">
        <v>20</v>
      </c>
      <c r="P120" s="12">
        <v>69.599999999999994</v>
      </c>
      <c r="Q120" s="54" t="s">
        <v>42</v>
      </c>
      <c r="R120" s="54">
        <f>SUM(S120:U120: X120:AA120:AC120)</f>
        <v>0</v>
      </c>
      <c r="S120" s="66">
        <v>0</v>
      </c>
      <c r="T120" s="66">
        <v>0</v>
      </c>
      <c r="U120" s="66">
        <v>0</v>
      </c>
      <c r="V120" s="66">
        <v>0</v>
      </c>
      <c r="W120" s="66">
        <v>0</v>
      </c>
      <c r="X120" s="66">
        <v>0</v>
      </c>
      <c r="Y120" s="66">
        <v>0</v>
      </c>
      <c r="Z120" s="66">
        <v>0</v>
      </c>
      <c r="AA120" s="66">
        <v>0</v>
      </c>
      <c r="AB120" s="66">
        <v>0</v>
      </c>
      <c r="AC120" s="66">
        <v>0</v>
      </c>
      <c r="AD120" s="67">
        <v>0</v>
      </c>
    </row>
    <row r="121" spans="1:30" s="58" customFormat="1" ht="13.8" x14ac:dyDescent="0.3">
      <c r="A121" s="44" t="s">
        <v>186</v>
      </c>
      <c r="B121" s="44" t="s">
        <v>214</v>
      </c>
      <c r="C121" s="44" t="s">
        <v>214</v>
      </c>
      <c r="D121" s="15" t="s">
        <v>35</v>
      </c>
      <c r="E121" s="8" t="s">
        <v>37</v>
      </c>
      <c r="F121" s="15" t="s">
        <v>35</v>
      </c>
      <c r="G121" s="8" t="s">
        <v>36</v>
      </c>
      <c r="H121" s="59">
        <v>21101</v>
      </c>
      <c r="I121" s="10" t="s">
        <v>31</v>
      </c>
      <c r="J121" s="59" t="s">
        <v>261</v>
      </c>
      <c r="K121" s="29" t="s">
        <v>262</v>
      </c>
      <c r="L121" s="12"/>
      <c r="M121" s="49"/>
      <c r="N121" s="50" t="s">
        <v>190</v>
      </c>
      <c r="O121" s="12">
        <v>25</v>
      </c>
      <c r="P121" s="12">
        <v>15</v>
      </c>
      <c r="Q121" s="54" t="s">
        <v>42</v>
      </c>
      <c r="R121" s="54">
        <f>SUM(S121:U121: X121:AA121:AC121)</f>
        <v>0</v>
      </c>
      <c r="S121" s="66">
        <v>0</v>
      </c>
      <c r="T121" s="66">
        <v>0</v>
      </c>
      <c r="U121" s="66">
        <v>0</v>
      </c>
      <c r="V121" s="66">
        <v>0</v>
      </c>
      <c r="W121" s="66">
        <v>0</v>
      </c>
      <c r="X121" s="66">
        <v>0</v>
      </c>
      <c r="Y121" s="66">
        <v>0</v>
      </c>
      <c r="Z121" s="66">
        <v>0</v>
      </c>
      <c r="AA121" s="66">
        <v>0</v>
      </c>
      <c r="AB121" s="66">
        <v>0</v>
      </c>
      <c r="AC121" s="66">
        <v>0</v>
      </c>
      <c r="AD121" s="67">
        <v>0</v>
      </c>
    </row>
    <row r="122" spans="1:30" s="58" customFormat="1" ht="13.8" x14ac:dyDescent="0.3">
      <c r="A122" s="44" t="s">
        <v>186</v>
      </c>
      <c r="B122" s="44" t="s">
        <v>214</v>
      </c>
      <c r="C122" s="44" t="s">
        <v>214</v>
      </c>
      <c r="D122" s="15" t="s">
        <v>35</v>
      </c>
      <c r="E122" s="8" t="s">
        <v>37</v>
      </c>
      <c r="F122" s="15" t="s">
        <v>35</v>
      </c>
      <c r="G122" s="8" t="s">
        <v>36</v>
      </c>
      <c r="H122" s="59">
        <v>21101</v>
      </c>
      <c r="I122" s="10" t="s">
        <v>31</v>
      </c>
      <c r="J122" s="59" t="s">
        <v>263</v>
      </c>
      <c r="K122" s="29" t="s">
        <v>264</v>
      </c>
      <c r="L122" s="12"/>
      <c r="M122" s="49"/>
      <c r="N122" s="50" t="s">
        <v>33</v>
      </c>
      <c r="O122" s="12">
        <v>1</v>
      </c>
      <c r="P122" s="12">
        <v>79.14</v>
      </c>
      <c r="Q122" s="54" t="s">
        <v>42</v>
      </c>
      <c r="R122" s="54">
        <f>SUM(S122:U122: X122:AA122:AC122)</f>
        <v>0</v>
      </c>
      <c r="S122" s="66">
        <v>0</v>
      </c>
      <c r="T122" s="66">
        <v>0</v>
      </c>
      <c r="U122" s="66">
        <v>0</v>
      </c>
      <c r="V122" s="66">
        <v>0</v>
      </c>
      <c r="W122" s="66">
        <v>0</v>
      </c>
      <c r="X122" s="66">
        <v>0</v>
      </c>
      <c r="Y122" s="66">
        <v>0</v>
      </c>
      <c r="Z122" s="66">
        <v>0</v>
      </c>
      <c r="AA122" s="66">
        <v>0</v>
      </c>
      <c r="AB122" s="66">
        <v>0</v>
      </c>
      <c r="AC122" s="66">
        <v>0</v>
      </c>
      <c r="AD122" s="67">
        <v>0</v>
      </c>
    </row>
    <row r="123" spans="1:30" s="58" customFormat="1" ht="13.8" x14ac:dyDescent="0.3">
      <c r="A123" s="44" t="s">
        <v>186</v>
      </c>
      <c r="B123" s="44" t="s">
        <v>214</v>
      </c>
      <c r="C123" s="44" t="s">
        <v>214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9">
        <v>21101</v>
      </c>
      <c r="I123" s="10" t="s">
        <v>31</v>
      </c>
      <c r="J123" s="59" t="s">
        <v>265</v>
      </c>
      <c r="K123" s="29" t="s">
        <v>266</v>
      </c>
      <c r="L123" s="12"/>
      <c r="M123" s="49"/>
      <c r="N123" s="50" t="s">
        <v>33</v>
      </c>
      <c r="O123" s="12">
        <v>5</v>
      </c>
      <c r="P123" s="12">
        <v>135</v>
      </c>
      <c r="Q123" s="54" t="s">
        <v>42</v>
      </c>
      <c r="R123" s="54">
        <f>SUM(S123:U123: X123:AA123:AC123)</f>
        <v>0</v>
      </c>
      <c r="S123" s="66">
        <v>0</v>
      </c>
      <c r="T123" s="66">
        <v>0</v>
      </c>
      <c r="U123" s="66">
        <v>0</v>
      </c>
      <c r="V123" s="66">
        <v>0</v>
      </c>
      <c r="W123" s="66">
        <v>0</v>
      </c>
      <c r="X123" s="66">
        <v>0</v>
      </c>
      <c r="Y123" s="66">
        <v>0</v>
      </c>
      <c r="Z123" s="66">
        <v>0</v>
      </c>
      <c r="AA123" s="66">
        <v>0</v>
      </c>
      <c r="AB123" s="66">
        <v>0</v>
      </c>
      <c r="AC123" s="66">
        <v>0</v>
      </c>
      <c r="AD123" s="67">
        <v>0</v>
      </c>
    </row>
    <row r="124" spans="1:30" s="58" customFormat="1" ht="27.6" x14ac:dyDescent="0.3">
      <c r="A124" s="44" t="s">
        <v>186</v>
      </c>
      <c r="B124" s="44" t="s">
        <v>214</v>
      </c>
      <c r="C124" s="44" t="s">
        <v>214</v>
      </c>
      <c r="D124" s="15" t="s">
        <v>35</v>
      </c>
      <c r="E124" s="8" t="s">
        <v>37</v>
      </c>
      <c r="F124" s="15" t="s">
        <v>35</v>
      </c>
      <c r="G124" s="8" t="s">
        <v>36</v>
      </c>
      <c r="H124" s="59">
        <v>21101</v>
      </c>
      <c r="I124" s="10" t="s">
        <v>31</v>
      </c>
      <c r="J124" s="59" t="s">
        <v>267</v>
      </c>
      <c r="K124" s="29" t="s">
        <v>268</v>
      </c>
      <c r="L124" s="12"/>
      <c r="M124" s="49"/>
      <c r="N124" s="50" t="s">
        <v>190</v>
      </c>
      <c r="O124" s="12">
        <v>16</v>
      </c>
      <c r="P124" s="12">
        <v>63</v>
      </c>
      <c r="Q124" s="54" t="s">
        <v>42</v>
      </c>
      <c r="R124" s="54">
        <f>SUM(S124:U124: X124:AA124:AC124)</f>
        <v>0</v>
      </c>
      <c r="S124" s="66">
        <v>0</v>
      </c>
      <c r="T124" s="66">
        <v>0</v>
      </c>
      <c r="U124" s="66">
        <v>0</v>
      </c>
      <c r="V124" s="66">
        <v>0</v>
      </c>
      <c r="W124" s="66">
        <v>0</v>
      </c>
      <c r="X124" s="66">
        <v>0</v>
      </c>
      <c r="Y124" s="66">
        <v>0</v>
      </c>
      <c r="Z124" s="66">
        <v>0</v>
      </c>
      <c r="AA124" s="66">
        <v>0</v>
      </c>
      <c r="AB124" s="66">
        <v>0</v>
      </c>
      <c r="AC124" s="66">
        <v>0</v>
      </c>
      <c r="AD124" s="67">
        <v>0</v>
      </c>
    </row>
    <row r="125" spans="1:30" s="58" customFormat="1" ht="13.8" x14ac:dyDescent="0.3">
      <c r="A125" s="44" t="s">
        <v>186</v>
      </c>
      <c r="B125" s="44" t="s">
        <v>214</v>
      </c>
      <c r="C125" s="44" t="s">
        <v>214</v>
      </c>
      <c r="D125" s="15" t="s">
        <v>35</v>
      </c>
      <c r="E125" s="8" t="s">
        <v>37</v>
      </c>
      <c r="F125" s="15" t="s">
        <v>35</v>
      </c>
      <c r="G125" s="8" t="s">
        <v>36</v>
      </c>
      <c r="H125" s="59">
        <v>21101</v>
      </c>
      <c r="I125" s="10" t="s">
        <v>31</v>
      </c>
      <c r="J125" s="59" t="s">
        <v>54</v>
      </c>
      <c r="K125" s="29" t="s">
        <v>269</v>
      </c>
      <c r="L125" s="12"/>
      <c r="M125" s="49"/>
      <c r="N125" s="50" t="s">
        <v>33</v>
      </c>
      <c r="O125" s="12">
        <v>10</v>
      </c>
      <c r="P125" s="12">
        <v>113.45</v>
      </c>
      <c r="Q125" s="54" t="s">
        <v>42</v>
      </c>
      <c r="R125" s="54">
        <f>SUM(S125:U125: X125:AA125:AC125)</f>
        <v>0</v>
      </c>
      <c r="S125" s="66">
        <v>0</v>
      </c>
      <c r="T125" s="66">
        <v>0</v>
      </c>
      <c r="U125" s="66">
        <v>0</v>
      </c>
      <c r="V125" s="66">
        <v>0</v>
      </c>
      <c r="W125" s="66">
        <v>0</v>
      </c>
      <c r="X125" s="66">
        <v>0</v>
      </c>
      <c r="Y125" s="66">
        <v>0</v>
      </c>
      <c r="Z125" s="66">
        <v>0</v>
      </c>
      <c r="AA125" s="66">
        <v>0</v>
      </c>
      <c r="AB125" s="66">
        <v>0</v>
      </c>
      <c r="AC125" s="66">
        <v>0</v>
      </c>
      <c r="AD125" s="67">
        <v>0</v>
      </c>
    </row>
    <row r="126" spans="1:30" s="58" customFormat="1" ht="13.8" x14ac:dyDescent="0.3">
      <c r="A126" s="44" t="s">
        <v>186</v>
      </c>
      <c r="B126" s="44" t="s">
        <v>214</v>
      </c>
      <c r="C126" s="44" t="s">
        <v>214</v>
      </c>
      <c r="D126" s="15" t="s">
        <v>35</v>
      </c>
      <c r="E126" s="8" t="s">
        <v>37</v>
      </c>
      <c r="F126" s="15" t="s">
        <v>35</v>
      </c>
      <c r="G126" s="8" t="s">
        <v>36</v>
      </c>
      <c r="H126" s="59">
        <v>21101</v>
      </c>
      <c r="I126" s="10" t="s">
        <v>31</v>
      </c>
      <c r="J126" s="59" t="s">
        <v>270</v>
      </c>
      <c r="K126" s="29" t="s">
        <v>271</v>
      </c>
      <c r="L126" s="12"/>
      <c r="M126" s="49"/>
      <c r="N126" s="50" t="s">
        <v>33</v>
      </c>
      <c r="O126" s="12">
        <v>8</v>
      </c>
      <c r="P126" s="12">
        <v>60</v>
      </c>
      <c r="Q126" s="54" t="s">
        <v>42</v>
      </c>
      <c r="R126" s="54">
        <f>SUM(S126:U126: X126:AA126:AC126)</f>
        <v>0</v>
      </c>
      <c r="S126" s="66">
        <v>0</v>
      </c>
      <c r="T126" s="66">
        <v>0</v>
      </c>
      <c r="U126" s="66">
        <v>0</v>
      </c>
      <c r="V126" s="66">
        <v>0</v>
      </c>
      <c r="W126" s="66">
        <v>0</v>
      </c>
      <c r="X126" s="66">
        <v>0</v>
      </c>
      <c r="Y126" s="66">
        <v>0</v>
      </c>
      <c r="Z126" s="66">
        <v>0</v>
      </c>
      <c r="AA126" s="66">
        <v>0</v>
      </c>
      <c r="AB126" s="66">
        <v>0</v>
      </c>
      <c r="AC126" s="66">
        <v>0</v>
      </c>
      <c r="AD126" s="67">
        <v>0</v>
      </c>
    </row>
    <row r="127" spans="1:30" s="58" customFormat="1" ht="13.8" x14ac:dyDescent="0.3">
      <c r="A127" s="44" t="s">
        <v>186</v>
      </c>
      <c r="B127" s="44" t="s">
        <v>214</v>
      </c>
      <c r="C127" s="44" t="s">
        <v>214</v>
      </c>
      <c r="D127" s="15" t="s">
        <v>35</v>
      </c>
      <c r="E127" s="8" t="s">
        <v>37</v>
      </c>
      <c r="F127" s="15" t="s">
        <v>35</v>
      </c>
      <c r="G127" s="8" t="s">
        <v>36</v>
      </c>
      <c r="H127" s="59">
        <v>21101</v>
      </c>
      <c r="I127" s="10" t="s">
        <v>31</v>
      </c>
      <c r="J127" s="59" t="s">
        <v>272</v>
      </c>
      <c r="K127" s="29" t="s">
        <v>273</v>
      </c>
      <c r="L127" s="12"/>
      <c r="M127" s="49"/>
      <c r="N127" s="50" t="s">
        <v>32</v>
      </c>
      <c r="O127" s="12">
        <v>3</v>
      </c>
      <c r="P127" s="12">
        <v>46</v>
      </c>
      <c r="Q127" s="54" t="s">
        <v>42</v>
      </c>
      <c r="R127" s="54">
        <f>SUM(S127:U127: X127:AA127:AC127)</f>
        <v>0</v>
      </c>
      <c r="S127" s="66">
        <v>0</v>
      </c>
      <c r="T127" s="66">
        <v>0</v>
      </c>
      <c r="U127" s="66">
        <v>0</v>
      </c>
      <c r="V127" s="66">
        <v>0</v>
      </c>
      <c r="W127" s="66">
        <v>0</v>
      </c>
      <c r="X127" s="66">
        <v>0</v>
      </c>
      <c r="Y127" s="66">
        <v>0</v>
      </c>
      <c r="Z127" s="66">
        <v>0</v>
      </c>
      <c r="AA127" s="66">
        <v>0</v>
      </c>
      <c r="AB127" s="66">
        <v>0</v>
      </c>
      <c r="AC127" s="66">
        <v>0</v>
      </c>
      <c r="AD127" s="67">
        <v>0</v>
      </c>
    </row>
    <row r="128" spans="1:30" s="58" customFormat="1" ht="27.6" x14ac:dyDescent="0.3">
      <c r="A128" s="44" t="s">
        <v>186</v>
      </c>
      <c r="B128" s="44" t="s">
        <v>214</v>
      </c>
      <c r="C128" s="44" t="s">
        <v>214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9">
        <v>21101</v>
      </c>
      <c r="I128" s="10" t="s">
        <v>31</v>
      </c>
      <c r="J128" s="59" t="s">
        <v>109</v>
      </c>
      <c r="K128" s="29" t="s">
        <v>110</v>
      </c>
      <c r="L128" s="12"/>
      <c r="M128" s="49"/>
      <c r="N128" s="50" t="s">
        <v>190</v>
      </c>
      <c r="O128" s="12">
        <v>5</v>
      </c>
      <c r="P128" s="12">
        <v>103.24</v>
      </c>
      <c r="Q128" s="54" t="s">
        <v>42</v>
      </c>
      <c r="R128" s="54">
        <f>SUM(S128:U128: X128:AA128:AC128)</f>
        <v>0</v>
      </c>
      <c r="S128" s="66">
        <v>0</v>
      </c>
      <c r="T128" s="66">
        <v>0</v>
      </c>
      <c r="U128" s="66">
        <v>0</v>
      </c>
      <c r="V128" s="66">
        <v>0</v>
      </c>
      <c r="W128" s="66">
        <v>0</v>
      </c>
      <c r="X128" s="66">
        <v>0</v>
      </c>
      <c r="Y128" s="66">
        <v>0</v>
      </c>
      <c r="Z128" s="66">
        <v>0</v>
      </c>
      <c r="AA128" s="66">
        <v>0</v>
      </c>
      <c r="AB128" s="66">
        <v>0</v>
      </c>
      <c r="AC128" s="66">
        <v>0</v>
      </c>
      <c r="AD128" s="67">
        <v>0</v>
      </c>
    </row>
    <row r="129" spans="1:30" s="58" customFormat="1" ht="13.8" x14ac:dyDescent="0.3">
      <c r="A129" s="44" t="s">
        <v>186</v>
      </c>
      <c r="B129" s="44" t="s">
        <v>214</v>
      </c>
      <c r="C129" s="44" t="s">
        <v>214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9">
        <v>21101</v>
      </c>
      <c r="I129" s="10" t="s">
        <v>31</v>
      </c>
      <c r="J129" s="59" t="s">
        <v>274</v>
      </c>
      <c r="K129" s="29" t="s">
        <v>275</v>
      </c>
      <c r="L129" s="12"/>
      <c r="M129" s="49"/>
      <c r="N129" s="50" t="s">
        <v>190</v>
      </c>
      <c r="O129" s="12">
        <v>5</v>
      </c>
      <c r="P129" s="12">
        <v>59</v>
      </c>
      <c r="Q129" s="54" t="s">
        <v>42</v>
      </c>
      <c r="R129" s="54">
        <f>SUM(S129:U129: X129:AA129:AC129)</f>
        <v>0</v>
      </c>
      <c r="S129" s="66">
        <v>0</v>
      </c>
      <c r="T129" s="66">
        <v>0</v>
      </c>
      <c r="U129" s="66">
        <v>0</v>
      </c>
      <c r="V129" s="66">
        <v>0</v>
      </c>
      <c r="W129" s="66">
        <v>0</v>
      </c>
      <c r="X129" s="66">
        <v>0</v>
      </c>
      <c r="Y129" s="66">
        <v>0</v>
      </c>
      <c r="Z129" s="66">
        <v>0</v>
      </c>
      <c r="AA129" s="66">
        <v>0</v>
      </c>
      <c r="AB129" s="66">
        <v>0</v>
      </c>
      <c r="AC129" s="66">
        <v>0</v>
      </c>
      <c r="AD129" s="67">
        <v>0</v>
      </c>
    </row>
    <row r="130" spans="1:30" s="58" customFormat="1" ht="13.8" x14ac:dyDescent="0.3">
      <c r="A130" s="44" t="s">
        <v>186</v>
      </c>
      <c r="B130" s="44" t="s">
        <v>214</v>
      </c>
      <c r="C130" s="44" t="s">
        <v>214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9">
        <v>21101</v>
      </c>
      <c r="I130" s="10" t="s">
        <v>31</v>
      </c>
      <c r="J130" s="59" t="s">
        <v>276</v>
      </c>
      <c r="K130" s="29" t="s">
        <v>277</v>
      </c>
      <c r="L130" s="12"/>
      <c r="M130" s="49"/>
      <c r="N130" s="50" t="s">
        <v>33</v>
      </c>
      <c r="O130" s="12">
        <v>10</v>
      </c>
      <c r="P130" s="12">
        <v>165</v>
      </c>
      <c r="Q130" s="54" t="s">
        <v>42</v>
      </c>
      <c r="R130" s="54">
        <f>SUM(S130:U130: X130:AA130:AC130)</f>
        <v>0</v>
      </c>
      <c r="S130" s="66">
        <v>0</v>
      </c>
      <c r="T130" s="66">
        <v>0</v>
      </c>
      <c r="U130" s="66">
        <v>0</v>
      </c>
      <c r="V130" s="66">
        <v>0</v>
      </c>
      <c r="W130" s="66">
        <v>0</v>
      </c>
      <c r="X130" s="66">
        <v>0</v>
      </c>
      <c r="Y130" s="66">
        <v>0</v>
      </c>
      <c r="Z130" s="66">
        <v>0</v>
      </c>
      <c r="AA130" s="66">
        <v>0</v>
      </c>
      <c r="AB130" s="66">
        <v>0</v>
      </c>
      <c r="AC130" s="66">
        <v>0</v>
      </c>
      <c r="AD130" s="67">
        <v>0</v>
      </c>
    </row>
    <row r="131" spans="1:30" s="58" customFormat="1" ht="13.8" x14ac:dyDescent="0.3">
      <c r="A131" s="44" t="s">
        <v>186</v>
      </c>
      <c r="B131" s="44" t="s">
        <v>214</v>
      </c>
      <c r="C131" s="44" t="s">
        <v>214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9">
        <v>21101</v>
      </c>
      <c r="I131" s="10" t="s">
        <v>31</v>
      </c>
      <c r="J131" s="59" t="s">
        <v>278</v>
      </c>
      <c r="K131" s="29" t="s">
        <v>279</v>
      </c>
      <c r="L131" s="12"/>
      <c r="M131" s="49"/>
      <c r="N131" s="50" t="s">
        <v>280</v>
      </c>
      <c r="O131" s="12">
        <v>15</v>
      </c>
      <c r="P131" s="12">
        <v>65</v>
      </c>
      <c r="Q131" s="54" t="s">
        <v>42</v>
      </c>
      <c r="R131" s="54">
        <f>SUM(S131:U131: X131:AA131:AC131)</f>
        <v>0</v>
      </c>
      <c r="S131" s="66">
        <v>0</v>
      </c>
      <c r="T131" s="66">
        <v>0</v>
      </c>
      <c r="U131" s="66">
        <v>0</v>
      </c>
      <c r="V131" s="66">
        <v>0</v>
      </c>
      <c r="W131" s="66">
        <v>0</v>
      </c>
      <c r="X131" s="66">
        <v>0</v>
      </c>
      <c r="Y131" s="66">
        <v>0</v>
      </c>
      <c r="Z131" s="66">
        <v>0</v>
      </c>
      <c r="AA131" s="66">
        <v>0</v>
      </c>
      <c r="AB131" s="66">
        <v>0</v>
      </c>
      <c r="AC131" s="66">
        <v>0</v>
      </c>
      <c r="AD131" s="67">
        <v>0</v>
      </c>
    </row>
    <row r="132" spans="1:30" s="58" customFormat="1" ht="27.6" x14ac:dyDescent="0.3">
      <c r="A132" s="44" t="s">
        <v>186</v>
      </c>
      <c r="B132" s="44" t="s">
        <v>214</v>
      </c>
      <c r="C132" s="44" t="s">
        <v>214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9">
        <v>21101</v>
      </c>
      <c r="I132" s="10" t="s">
        <v>31</v>
      </c>
      <c r="J132" s="59" t="s">
        <v>109</v>
      </c>
      <c r="K132" s="29" t="s">
        <v>110</v>
      </c>
      <c r="L132" s="12"/>
      <c r="M132" s="49"/>
      <c r="N132" s="50" t="s">
        <v>190</v>
      </c>
      <c r="O132" s="12">
        <v>13</v>
      </c>
      <c r="P132" s="12">
        <v>62</v>
      </c>
      <c r="Q132" s="54" t="s">
        <v>42</v>
      </c>
      <c r="R132" s="54">
        <f>SUM(S132:U132: X132:AA132:AC132)</f>
        <v>0</v>
      </c>
      <c r="S132" s="66">
        <v>0</v>
      </c>
      <c r="T132" s="66">
        <v>0</v>
      </c>
      <c r="U132" s="66">
        <v>0</v>
      </c>
      <c r="V132" s="66">
        <v>0</v>
      </c>
      <c r="W132" s="66">
        <v>0</v>
      </c>
      <c r="X132" s="66">
        <v>0</v>
      </c>
      <c r="Y132" s="66">
        <v>0</v>
      </c>
      <c r="Z132" s="66">
        <v>0</v>
      </c>
      <c r="AA132" s="66">
        <v>0</v>
      </c>
      <c r="AB132" s="66">
        <v>0</v>
      </c>
      <c r="AC132" s="66">
        <v>0</v>
      </c>
      <c r="AD132" s="67">
        <v>0</v>
      </c>
    </row>
    <row r="133" spans="1:30" s="58" customFormat="1" ht="13.8" x14ac:dyDescent="0.3">
      <c r="A133" s="44" t="s">
        <v>186</v>
      </c>
      <c r="B133" s="44" t="s">
        <v>214</v>
      </c>
      <c r="C133" s="44" t="s">
        <v>214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9">
        <v>21101</v>
      </c>
      <c r="I133" s="10" t="s">
        <v>31</v>
      </c>
      <c r="J133" s="59" t="s">
        <v>281</v>
      </c>
      <c r="K133" s="29" t="s">
        <v>282</v>
      </c>
      <c r="L133" s="12"/>
      <c r="M133" s="49"/>
      <c r="N133" s="50" t="s">
        <v>32</v>
      </c>
      <c r="O133" s="12">
        <v>14</v>
      </c>
      <c r="P133" s="12">
        <v>33</v>
      </c>
      <c r="Q133" s="54" t="s">
        <v>42</v>
      </c>
      <c r="R133" s="54">
        <f>SUM(S133:U133: X133:AA133:AC133)</f>
        <v>0</v>
      </c>
      <c r="S133" s="66">
        <v>0</v>
      </c>
      <c r="T133" s="66">
        <v>0</v>
      </c>
      <c r="U133" s="66">
        <v>0</v>
      </c>
      <c r="V133" s="66">
        <v>0</v>
      </c>
      <c r="W133" s="66">
        <v>0</v>
      </c>
      <c r="X133" s="66">
        <v>0</v>
      </c>
      <c r="Y133" s="66">
        <v>0</v>
      </c>
      <c r="Z133" s="66">
        <v>0</v>
      </c>
      <c r="AA133" s="66">
        <v>0</v>
      </c>
      <c r="AB133" s="66">
        <v>0</v>
      </c>
      <c r="AC133" s="66">
        <v>0</v>
      </c>
      <c r="AD133" s="67">
        <v>0</v>
      </c>
    </row>
    <row r="134" spans="1:30" s="58" customFormat="1" ht="41.4" x14ac:dyDescent="0.3">
      <c r="A134" s="44" t="s">
        <v>186</v>
      </c>
      <c r="B134" s="44" t="s">
        <v>214</v>
      </c>
      <c r="C134" s="44" t="s">
        <v>214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9">
        <v>21401</v>
      </c>
      <c r="I134" s="10" t="s">
        <v>283</v>
      </c>
      <c r="J134" s="59" t="s">
        <v>284</v>
      </c>
      <c r="K134" s="68" t="s">
        <v>285</v>
      </c>
      <c r="L134" s="12"/>
      <c r="M134" s="49"/>
      <c r="N134" s="50" t="s">
        <v>190</v>
      </c>
      <c r="O134" s="12">
        <v>2</v>
      </c>
      <c r="P134" s="12">
        <v>3579</v>
      </c>
      <c r="Q134" s="54" t="s">
        <v>42</v>
      </c>
      <c r="R134" s="54">
        <f>SUM(S134:U134: X134:AA134:AC134)</f>
        <v>0</v>
      </c>
      <c r="S134" s="66">
        <v>0</v>
      </c>
      <c r="T134" s="66">
        <v>0</v>
      </c>
      <c r="U134" s="66">
        <v>0</v>
      </c>
      <c r="V134" s="66">
        <v>0</v>
      </c>
      <c r="W134" s="66">
        <v>0</v>
      </c>
      <c r="X134" s="66">
        <v>0</v>
      </c>
      <c r="Y134" s="66">
        <v>0</v>
      </c>
      <c r="Z134" s="66">
        <v>0</v>
      </c>
      <c r="AA134" s="66">
        <v>0</v>
      </c>
      <c r="AB134" s="66">
        <v>0</v>
      </c>
      <c r="AC134" s="66">
        <v>0</v>
      </c>
      <c r="AD134" s="67">
        <v>0</v>
      </c>
    </row>
    <row r="135" spans="1:30" s="58" customFormat="1" ht="41.4" x14ac:dyDescent="0.3">
      <c r="A135" s="44" t="s">
        <v>186</v>
      </c>
      <c r="B135" s="44" t="s">
        <v>214</v>
      </c>
      <c r="C135" s="44" t="s">
        <v>214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9">
        <v>21401</v>
      </c>
      <c r="I135" s="10" t="s">
        <v>283</v>
      </c>
      <c r="J135" s="59" t="s">
        <v>286</v>
      </c>
      <c r="K135" s="68" t="s">
        <v>287</v>
      </c>
      <c r="L135" s="12"/>
      <c r="M135" s="49"/>
      <c r="N135" s="50" t="s">
        <v>190</v>
      </c>
      <c r="O135" s="12">
        <v>2</v>
      </c>
      <c r="P135" s="12">
        <v>1421</v>
      </c>
      <c r="Q135" s="54" t="s">
        <v>42</v>
      </c>
      <c r="R135" s="54">
        <f>SUM(S135:U135: X135:AA135:AC135)</f>
        <v>0</v>
      </c>
      <c r="S135" s="66">
        <v>0</v>
      </c>
      <c r="T135" s="66">
        <v>0</v>
      </c>
      <c r="U135" s="66">
        <v>0</v>
      </c>
      <c r="V135" s="66">
        <v>0</v>
      </c>
      <c r="W135" s="66">
        <v>0</v>
      </c>
      <c r="X135" s="66">
        <v>0</v>
      </c>
      <c r="Y135" s="66">
        <v>0</v>
      </c>
      <c r="Z135" s="66">
        <v>0</v>
      </c>
      <c r="AA135" s="66">
        <v>0</v>
      </c>
      <c r="AB135" s="66">
        <v>0</v>
      </c>
      <c r="AC135" s="66">
        <v>0</v>
      </c>
      <c r="AD135" s="67">
        <v>0</v>
      </c>
    </row>
    <row r="136" spans="1:30" s="58" customFormat="1" ht="27.6" x14ac:dyDescent="0.3">
      <c r="A136" s="44" t="s">
        <v>186</v>
      </c>
      <c r="B136" s="44" t="s">
        <v>214</v>
      </c>
      <c r="C136" s="44" t="s">
        <v>214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9">
        <v>21601</v>
      </c>
      <c r="I136" s="10" t="s">
        <v>38</v>
      </c>
      <c r="J136" s="59" t="s">
        <v>125</v>
      </c>
      <c r="K136" s="29" t="s">
        <v>288</v>
      </c>
      <c r="L136" s="12"/>
      <c r="M136" s="49"/>
      <c r="N136" s="50" t="s">
        <v>190</v>
      </c>
      <c r="O136" s="12">
        <v>20</v>
      </c>
      <c r="P136" s="12">
        <v>25</v>
      </c>
      <c r="Q136" s="54" t="s">
        <v>42</v>
      </c>
      <c r="R136" s="54">
        <f t="shared" ref="R136:R150" si="33">SUM(S136:AD136)</f>
        <v>0</v>
      </c>
      <c r="S136" s="66">
        <v>0</v>
      </c>
      <c r="T136" s="66">
        <v>0</v>
      </c>
      <c r="U136" s="66">
        <v>0</v>
      </c>
      <c r="V136" s="66">
        <v>0</v>
      </c>
      <c r="W136" s="66">
        <v>0</v>
      </c>
      <c r="X136" s="66">
        <v>0</v>
      </c>
      <c r="Y136" s="66">
        <v>0</v>
      </c>
      <c r="Z136" s="66">
        <v>0</v>
      </c>
      <c r="AA136" s="66">
        <v>0</v>
      </c>
      <c r="AB136" s="66">
        <v>0</v>
      </c>
      <c r="AC136" s="66">
        <v>0</v>
      </c>
      <c r="AD136" s="67">
        <v>0</v>
      </c>
    </row>
    <row r="137" spans="1:30" s="58" customFormat="1" ht="13.8" x14ac:dyDescent="0.3">
      <c r="A137" s="44" t="s">
        <v>186</v>
      </c>
      <c r="B137" s="44" t="s">
        <v>214</v>
      </c>
      <c r="C137" s="44" t="s">
        <v>214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9">
        <v>21601</v>
      </c>
      <c r="I137" s="10" t="s">
        <v>38</v>
      </c>
      <c r="J137" s="59" t="s">
        <v>289</v>
      </c>
      <c r="K137" s="29" t="s">
        <v>290</v>
      </c>
      <c r="L137" s="12"/>
      <c r="M137" s="49"/>
      <c r="N137" s="50" t="s">
        <v>32</v>
      </c>
      <c r="O137" s="12">
        <v>12</v>
      </c>
      <c r="P137" s="12">
        <v>125</v>
      </c>
      <c r="Q137" s="54" t="s">
        <v>42</v>
      </c>
      <c r="R137" s="54">
        <f t="shared" si="33"/>
        <v>0</v>
      </c>
      <c r="S137" s="66">
        <v>0</v>
      </c>
      <c r="T137" s="66">
        <v>0</v>
      </c>
      <c r="U137" s="66">
        <v>0</v>
      </c>
      <c r="V137" s="66">
        <v>0</v>
      </c>
      <c r="W137" s="66">
        <v>0</v>
      </c>
      <c r="X137" s="66">
        <v>0</v>
      </c>
      <c r="Y137" s="66">
        <v>0</v>
      </c>
      <c r="Z137" s="66">
        <v>0</v>
      </c>
      <c r="AA137" s="66">
        <v>0</v>
      </c>
      <c r="AB137" s="66">
        <v>0</v>
      </c>
      <c r="AC137" s="66">
        <v>0</v>
      </c>
      <c r="AD137" s="67">
        <v>0</v>
      </c>
    </row>
    <row r="138" spans="1:30" s="58" customFormat="1" ht="13.8" x14ac:dyDescent="0.3">
      <c r="A138" s="44" t="s">
        <v>186</v>
      </c>
      <c r="B138" s="44" t="s">
        <v>214</v>
      </c>
      <c r="C138" s="44" t="s">
        <v>214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9">
        <v>21601</v>
      </c>
      <c r="I138" s="10" t="s">
        <v>38</v>
      </c>
      <c r="J138" s="59" t="s">
        <v>291</v>
      </c>
      <c r="K138" s="29" t="s">
        <v>292</v>
      </c>
      <c r="L138" s="12"/>
      <c r="M138" s="49"/>
      <c r="N138" s="50" t="s">
        <v>293</v>
      </c>
      <c r="O138" s="12">
        <v>2</v>
      </c>
      <c r="P138" s="12">
        <v>520</v>
      </c>
      <c r="Q138" s="54" t="s">
        <v>42</v>
      </c>
      <c r="R138" s="54">
        <f t="shared" si="33"/>
        <v>0</v>
      </c>
      <c r="S138" s="66">
        <v>0</v>
      </c>
      <c r="T138" s="66">
        <v>0</v>
      </c>
      <c r="U138" s="66">
        <v>0</v>
      </c>
      <c r="V138" s="66">
        <v>0</v>
      </c>
      <c r="W138" s="66">
        <v>0</v>
      </c>
      <c r="X138" s="66">
        <v>0</v>
      </c>
      <c r="Y138" s="66">
        <v>0</v>
      </c>
      <c r="Z138" s="66">
        <v>0</v>
      </c>
      <c r="AA138" s="66">
        <v>0</v>
      </c>
      <c r="AB138" s="66">
        <v>0</v>
      </c>
      <c r="AC138" s="66">
        <v>0</v>
      </c>
      <c r="AD138" s="67">
        <v>0</v>
      </c>
    </row>
    <row r="139" spans="1:30" s="58" customFormat="1" ht="13.8" x14ac:dyDescent="0.3">
      <c r="A139" s="44" t="s">
        <v>186</v>
      </c>
      <c r="B139" s="44" t="s">
        <v>214</v>
      </c>
      <c r="C139" s="44" t="s">
        <v>214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9">
        <v>21601</v>
      </c>
      <c r="I139" s="10" t="s">
        <v>38</v>
      </c>
      <c r="J139" s="59" t="s">
        <v>294</v>
      </c>
      <c r="K139" s="29" t="s">
        <v>295</v>
      </c>
      <c r="L139" s="12"/>
      <c r="M139" s="49"/>
      <c r="N139" s="50" t="s">
        <v>190</v>
      </c>
      <c r="O139" s="12">
        <v>15</v>
      </c>
      <c r="P139" s="12">
        <v>25</v>
      </c>
      <c r="Q139" s="54" t="s">
        <v>42</v>
      </c>
      <c r="R139" s="54">
        <f t="shared" si="33"/>
        <v>0</v>
      </c>
      <c r="S139" s="66">
        <v>0</v>
      </c>
      <c r="T139" s="66">
        <v>0</v>
      </c>
      <c r="U139" s="66">
        <v>0</v>
      </c>
      <c r="V139" s="66">
        <v>0</v>
      </c>
      <c r="W139" s="66">
        <v>0</v>
      </c>
      <c r="X139" s="66">
        <v>0</v>
      </c>
      <c r="Y139" s="66">
        <v>0</v>
      </c>
      <c r="Z139" s="66">
        <v>0</v>
      </c>
      <c r="AA139" s="66">
        <v>0</v>
      </c>
      <c r="AB139" s="66">
        <v>0</v>
      </c>
      <c r="AC139" s="66">
        <v>0</v>
      </c>
      <c r="AD139" s="67">
        <v>0</v>
      </c>
    </row>
    <row r="140" spans="1:30" s="58" customFormat="1" ht="13.8" x14ac:dyDescent="0.3">
      <c r="A140" s="44" t="s">
        <v>186</v>
      </c>
      <c r="B140" s="44" t="s">
        <v>214</v>
      </c>
      <c r="C140" s="44" t="s">
        <v>214</v>
      </c>
      <c r="D140" s="15" t="s">
        <v>35</v>
      </c>
      <c r="E140" s="8" t="s">
        <v>37</v>
      </c>
      <c r="F140" s="15" t="s">
        <v>35</v>
      </c>
      <c r="G140" s="8" t="s">
        <v>36</v>
      </c>
      <c r="H140" s="59">
        <v>21601</v>
      </c>
      <c r="I140" s="10" t="s">
        <v>38</v>
      </c>
      <c r="J140" s="59" t="s">
        <v>296</v>
      </c>
      <c r="K140" s="29" t="s">
        <v>297</v>
      </c>
      <c r="L140" s="12"/>
      <c r="M140" s="49"/>
      <c r="N140" s="50" t="s">
        <v>190</v>
      </c>
      <c r="O140" s="12">
        <v>9</v>
      </c>
      <c r="P140" s="12">
        <v>45</v>
      </c>
      <c r="Q140" s="54" t="s">
        <v>42</v>
      </c>
      <c r="R140" s="54">
        <f t="shared" si="33"/>
        <v>0</v>
      </c>
      <c r="S140" s="66">
        <v>0</v>
      </c>
      <c r="T140" s="66">
        <v>0</v>
      </c>
      <c r="U140" s="66">
        <v>0</v>
      </c>
      <c r="V140" s="66">
        <v>0</v>
      </c>
      <c r="W140" s="66">
        <v>0</v>
      </c>
      <c r="X140" s="66">
        <v>0</v>
      </c>
      <c r="Y140" s="66">
        <v>0</v>
      </c>
      <c r="Z140" s="66">
        <v>0</v>
      </c>
      <c r="AA140" s="66">
        <v>0</v>
      </c>
      <c r="AB140" s="66">
        <v>0</v>
      </c>
      <c r="AC140" s="66">
        <v>0</v>
      </c>
      <c r="AD140" s="67">
        <v>0</v>
      </c>
    </row>
    <row r="141" spans="1:30" s="58" customFormat="1" ht="27.6" x14ac:dyDescent="0.3">
      <c r="A141" s="44" t="s">
        <v>186</v>
      </c>
      <c r="B141" s="44" t="s">
        <v>214</v>
      </c>
      <c r="C141" s="44" t="s">
        <v>214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9">
        <v>21601</v>
      </c>
      <c r="I141" s="10" t="s">
        <v>38</v>
      </c>
      <c r="J141" s="59" t="s">
        <v>99</v>
      </c>
      <c r="K141" s="29" t="s">
        <v>100</v>
      </c>
      <c r="L141" s="12"/>
      <c r="M141" s="49"/>
      <c r="N141" s="50" t="s">
        <v>190</v>
      </c>
      <c r="O141" s="12">
        <v>10</v>
      </c>
      <c r="P141" s="12">
        <v>81</v>
      </c>
      <c r="Q141" s="54" t="s">
        <v>42</v>
      </c>
      <c r="R141" s="54">
        <f t="shared" si="33"/>
        <v>0</v>
      </c>
      <c r="S141" s="66">
        <v>0</v>
      </c>
      <c r="T141" s="66">
        <v>0</v>
      </c>
      <c r="U141" s="66">
        <v>0</v>
      </c>
      <c r="V141" s="66">
        <v>0</v>
      </c>
      <c r="W141" s="66">
        <v>0</v>
      </c>
      <c r="X141" s="66">
        <v>0</v>
      </c>
      <c r="Y141" s="66">
        <v>0</v>
      </c>
      <c r="Z141" s="66">
        <v>0</v>
      </c>
      <c r="AA141" s="66">
        <v>0</v>
      </c>
      <c r="AB141" s="66">
        <v>0</v>
      </c>
      <c r="AC141" s="66">
        <v>0</v>
      </c>
      <c r="AD141" s="67">
        <v>0</v>
      </c>
    </row>
    <row r="142" spans="1:30" s="58" customFormat="1" ht="13.8" x14ac:dyDescent="0.3">
      <c r="A142" s="44" t="s">
        <v>186</v>
      </c>
      <c r="B142" s="44" t="s">
        <v>214</v>
      </c>
      <c r="C142" s="44" t="s">
        <v>214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9">
        <v>21601</v>
      </c>
      <c r="I142" s="10" t="s">
        <v>38</v>
      </c>
      <c r="J142" s="59" t="s">
        <v>133</v>
      </c>
      <c r="K142" s="29" t="s">
        <v>39</v>
      </c>
      <c r="L142" s="12"/>
      <c r="M142" s="49"/>
      <c r="N142" s="50" t="s">
        <v>190</v>
      </c>
      <c r="O142" s="12">
        <v>20</v>
      </c>
      <c r="P142" s="12">
        <v>68</v>
      </c>
      <c r="Q142" s="54" t="s">
        <v>42</v>
      </c>
      <c r="R142" s="54">
        <f t="shared" si="33"/>
        <v>0</v>
      </c>
      <c r="S142" s="66">
        <v>0</v>
      </c>
      <c r="T142" s="66">
        <v>0</v>
      </c>
      <c r="U142" s="66">
        <v>0</v>
      </c>
      <c r="V142" s="66">
        <v>0</v>
      </c>
      <c r="W142" s="66">
        <v>0</v>
      </c>
      <c r="X142" s="66">
        <v>0</v>
      </c>
      <c r="Y142" s="66">
        <v>0</v>
      </c>
      <c r="Z142" s="66">
        <v>0</v>
      </c>
      <c r="AA142" s="66">
        <v>0</v>
      </c>
      <c r="AB142" s="66">
        <v>0</v>
      </c>
      <c r="AC142" s="66">
        <v>0</v>
      </c>
      <c r="AD142" s="67">
        <v>0</v>
      </c>
    </row>
    <row r="143" spans="1:30" s="58" customFormat="1" ht="27.6" x14ac:dyDescent="0.3">
      <c r="A143" s="44" t="s">
        <v>186</v>
      </c>
      <c r="B143" s="44" t="s">
        <v>214</v>
      </c>
      <c r="C143" s="44" t="s">
        <v>214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9">
        <v>21601</v>
      </c>
      <c r="I143" s="10" t="s">
        <v>38</v>
      </c>
      <c r="J143" s="59" t="s">
        <v>298</v>
      </c>
      <c r="K143" s="29" t="s">
        <v>299</v>
      </c>
      <c r="L143" s="12"/>
      <c r="M143" s="49"/>
      <c r="N143" s="50" t="s">
        <v>300</v>
      </c>
      <c r="O143" s="12">
        <v>10</v>
      </c>
      <c r="P143" s="12">
        <v>67</v>
      </c>
      <c r="Q143" s="54" t="s">
        <v>42</v>
      </c>
      <c r="R143" s="54">
        <f t="shared" si="33"/>
        <v>0</v>
      </c>
      <c r="S143" s="66">
        <v>0</v>
      </c>
      <c r="T143" s="66">
        <v>0</v>
      </c>
      <c r="U143" s="66">
        <v>0</v>
      </c>
      <c r="V143" s="66">
        <v>0</v>
      </c>
      <c r="W143" s="66">
        <v>0</v>
      </c>
      <c r="X143" s="66">
        <v>0</v>
      </c>
      <c r="Y143" s="66">
        <v>0</v>
      </c>
      <c r="Z143" s="66">
        <v>0</v>
      </c>
      <c r="AA143" s="66">
        <v>0</v>
      </c>
      <c r="AB143" s="66">
        <v>0</v>
      </c>
      <c r="AC143" s="66">
        <v>0</v>
      </c>
      <c r="AD143" s="66">
        <v>0</v>
      </c>
    </row>
    <row r="144" spans="1:30" s="58" customFormat="1" ht="27.6" x14ac:dyDescent="0.3">
      <c r="A144" s="44" t="s">
        <v>186</v>
      </c>
      <c r="B144" s="44" t="s">
        <v>214</v>
      </c>
      <c r="C144" s="44" t="s">
        <v>214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9">
        <v>21601</v>
      </c>
      <c r="I144" s="10" t="s">
        <v>38</v>
      </c>
      <c r="J144" s="59" t="s">
        <v>298</v>
      </c>
      <c r="K144" s="29" t="s">
        <v>301</v>
      </c>
      <c r="L144" s="12"/>
      <c r="M144" s="49"/>
      <c r="N144" s="50" t="s">
        <v>300</v>
      </c>
      <c r="O144" s="12">
        <v>10</v>
      </c>
      <c r="P144" s="12">
        <v>69</v>
      </c>
      <c r="Q144" s="54" t="s">
        <v>42</v>
      </c>
      <c r="R144" s="54">
        <f t="shared" si="33"/>
        <v>0</v>
      </c>
      <c r="S144" s="66">
        <v>0</v>
      </c>
      <c r="T144" s="66">
        <v>0</v>
      </c>
      <c r="U144" s="66">
        <v>0</v>
      </c>
      <c r="V144" s="66">
        <v>0</v>
      </c>
      <c r="W144" s="66">
        <v>0</v>
      </c>
      <c r="X144" s="66">
        <v>0</v>
      </c>
      <c r="Y144" s="66">
        <v>0</v>
      </c>
      <c r="Z144" s="66">
        <v>0</v>
      </c>
      <c r="AA144" s="66">
        <v>0</v>
      </c>
      <c r="AB144" s="66">
        <v>0</v>
      </c>
      <c r="AC144" s="66">
        <v>0</v>
      </c>
      <c r="AD144" s="66">
        <v>0</v>
      </c>
    </row>
    <row r="145" spans="1:31" s="58" customFormat="1" ht="13.8" x14ac:dyDescent="0.3">
      <c r="A145" s="44" t="s">
        <v>186</v>
      </c>
      <c r="B145" s="44" t="s">
        <v>214</v>
      </c>
      <c r="C145" s="44" t="s">
        <v>214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9">
        <v>21601</v>
      </c>
      <c r="I145" s="10" t="s">
        <v>38</v>
      </c>
      <c r="J145" s="59" t="s">
        <v>302</v>
      </c>
      <c r="K145" s="29" t="s">
        <v>303</v>
      </c>
      <c r="L145" s="12"/>
      <c r="M145" s="49"/>
      <c r="N145" s="50" t="s">
        <v>190</v>
      </c>
      <c r="O145" s="12">
        <v>50</v>
      </c>
      <c r="P145" s="12">
        <v>16</v>
      </c>
      <c r="Q145" s="54" t="s">
        <v>42</v>
      </c>
      <c r="R145" s="54">
        <f t="shared" si="33"/>
        <v>0</v>
      </c>
      <c r="S145" s="66">
        <v>0</v>
      </c>
      <c r="T145" s="66">
        <v>0</v>
      </c>
      <c r="U145" s="66">
        <v>0</v>
      </c>
      <c r="V145" s="66">
        <v>0</v>
      </c>
      <c r="W145" s="66">
        <v>0</v>
      </c>
      <c r="X145" s="66">
        <v>0</v>
      </c>
      <c r="Y145" s="66">
        <v>0</v>
      </c>
      <c r="Z145" s="66">
        <v>0</v>
      </c>
      <c r="AA145" s="66">
        <v>0</v>
      </c>
      <c r="AB145" s="66">
        <v>0</v>
      </c>
      <c r="AC145" s="66">
        <v>0</v>
      </c>
      <c r="AD145" s="66">
        <v>0</v>
      </c>
    </row>
    <row r="146" spans="1:31" s="58" customFormat="1" ht="13.8" x14ac:dyDescent="0.3">
      <c r="A146" s="44" t="s">
        <v>186</v>
      </c>
      <c r="B146" s="44" t="s">
        <v>214</v>
      </c>
      <c r="C146" s="44" t="s">
        <v>214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9">
        <v>21601</v>
      </c>
      <c r="I146" s="10" t="s">
        <v>38</v>
      </c>
      <c r="J146" s="59" t="s">
        <v>127</v>
      </c>
      <c r="K146" s="68" t="s">
        <v>128</v>
      </c>
      <c r="L146" s="12"/>
      <c r="M146" s="49"/>
      <c r="N146" s="50" t="s">
        <v>190</v>
      </c>
      <c r="O146" s="12">
        <v>15</v>
      </c>
      <c r="P146" s="12">
        <v>57</v>
      </c>
      <c r="Q146" s="54" t="s">
        <v>42</v>
      </c>
      <c r="R146" s="54">
        <f t="shared" si="33"/>
        <v>0</v>
      </c>
      <c r="S146" s="66">
        <v>0</v>
      </c>
      <c r="T146" s="66">
        <v>0</v>
      </c>
      <c r="U146" s="66">
        <v>0</v>
      </c>
      <c r="V146" s="66">
        <v>0</v>
      </c>
      <c r="W146" s="66">
        <v>0</v>
      </c>
      <c r="X146" s="66">
        <v>0</v>
      </c>
      <c r="Y146" s="66">
        <v>0</v>
      </c>
      <c r="Z146" s="66">
        <v>0</v>
      </c>
      <c r="AA146" s="66">
        <v>0</v>
      </c>
      <c r="AB146" s="66">
        <v>0</v>
      </c>
      <c r="AC146" s="66">
        <v>0</v>
      </c>
      <c r="AD146" s="66">
        <v>0</v>
      </c>
    </row>
    <row r="147" spans="1:31" s="58" customFormat="1" ht="13.8" x14ac:dyDescent="0.3">
      <c r="A147" s="44" t="s">
        <v>186</v>
      </c>
      <c r="B147" s="44" t="s">
        <v>214</v>
      </c>
      <c r="C147" s="44" t="s">
        <v>214</v>
      </c>
      <c r="D147" s="15" t="s">
        <v>35</v>
      </c>
      <c r="E147" s="8" t="s">
        <v>37</v>
      </c>
      <c r="F147" s="15" t="s">
        <v>35</v>
      </c>
      <c r="G147" s="8" t="s">
        <v>36</v>
      </c>
      <c r="H147" s="59">
        <v>21601</v>
      </c>
      <c r="I147" s="10" t="s">
        <v>38</v>
      </c>
      <c r="J147" s="59" t="s">
        <v>304</v>
      </c>
      <c r="K147" s="68" t="s">
        <v>305</v>
      </c>
      <c r="L147" s="12"/>
      <c r="M147" s="49"/>
      <c r="N147" s="50" t="s">
        <v>300</v>
      </c>
      <c r="O147" s="12">
        <v>5</v>
      </c>
      <c r="P147" s="12">
        <v>91</v>
      </c>
      <c r="Q147" s="54" t="s">
        <v>42</v>
      </c>
      <c r="R147" s="54">
        <f t="shared" si="33"/>
        <v>0</v>
      </c>
      <c r="S147" s="66">
        <v>0</v>
      </c>
      <c r="T147" s="66">
        <v>0</v>
      </c>
      <c r="U147" s="66">
        <v>0</v>
      </c>
      <c r="V147" s="66">
        <v>0</v>
      </c>
      <c r="W147" s="66">
        <v>0</v>
      </c>
      <c r="X147" s="66">
        <v>0</v>
      </c>
      <c r="Y147" s="66">
        <v>0</v>
      </c>
      <c r="Z147" s="66">
        <v>0</v>
      </c>
      <c r="AA147" s="66">
        <v>0</v>
      </c>
      <c r="AB147" s="66">
        <v>0</v>
      </c>
      <c r="AC147" s="66">
        <v>0</v>
      </c>
      <c r="AD147" s="66">
        <v>0</v>
      </c>
    </row>
    <row r="148" spans="1:31" s="58" customFormat="1" ht="13.8" x14ac:dyDescent="0.3">
      <c r="A148" s="44" t="s">
        <v>186</v>
      </c>
      <c r="B148" s="44" t="s">
        <v>214</v>
      </c>
      <c r="C148" s="44" t="s">
        <v>214</v>
      </c>
      <c r="D148" s="15" t="s">
        <v>35</v>
      </c>
      <c r="E148" s="8" t="s">
        <v>37</v>
      </c>
      <c r="F148" s="15" t="s">
        <v>35</v>
      </c>
      <c r="G148" s="8" t="s">
        <v>36</v>
      </c>
      <c r="H148" s="59">
        <v>21601</v>
      </c>
      <c r="I148" s="10" t="s">
        <v>38</v>
      </c>
      <c r="J148" s="59" t="s">
        <v>306</v>
      </c>
      <c r="K148" s="68" t="s">
        <v>307</v>
      </c>
      <c r="L148" s="12"/>
      <c r="M148" s="49"/>
      <c r="N148" s="50" t="s">
        <v>190</v>
      </c>
      <c r="O148" s="12">
        <v>10</v>
      </c>
      <c r="P148" s="12">
        <v>91</v>
      </c>
      <c r="Q148" s="54" t="s">
        <v>42</v>
      </c>
      <c r="R148" s="54">
        <f t="shared" si="33"/>
        <v>0</v>
      </c>
      <c r="S148" s="66">
        <v>0</v>
      </c>
      <c r="T148" s="66">
        <v>0</v>
      </c>
      <c r="U148" s="66">
        <v>0</v>
      </c>
      <c r="V148" s="66">
        <v>0</v>
      </c>
      <c r="W148" s="66">
        <v>0</v>
      </c>
      <c r="X148" s="66">
        <v>0</v>
      </c>
      <c r="Y148" s="66">
        <v>0</v>
      </c>
      <c r="Z148" s="66">
        <v>0</v>
      </c>
      <c r="AA148" s="66">
        <v>0</v>
      </c>
      <c r="AB148" s="66">
        <v>0</v>
      </c>
      <c r="AC148" s="66">
        <v>0</v>
      </c>
      <c r="AD148" s="66">
        <v>0</v>
      </c>
    </row>
    <row r="149" spans="1:31" s="58" customFormat="1" ht="13.8" x14ac:dyDescent="0.3">
      <c r="A149" s="44" t="s">
        <v>186</v>
      </c>
      <c r="B149" s="44" t="s">
        <v>214</v>
      </c>
      <c r="C149" s="44" t="s">
        <v>214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9">
        <v>21601</v>
      </c>
      <c r="I149" s="10" t="s">
        <v>38</v>
      </c>
      <c r="J149" s="59" t="s">
        <v>308</v>
      </c>
      <c r="K149" s="68" t="s">
        <v>309</v>
      </c>
      <c r="L149" s="12"/>
      <c r="M149" s="49"/>
      <c r="N149" s="50" t="s">
        <v>134</v>
      </c>
      <c r="O149" s="12">
        <v>10</v>
      </c>
      <c r="P149" s="12">
        <v>13</v>
      </c>
      <c r="Q149" s="54" t="s">
        <v>42</v>
      </c>
      <c r="R149" s="54">
        <f t="shared" si="33"/>
        <v>0</v>
      </c>
      <c r="S149" s="66">
        <v>0</v>
      </c>
      <c r="T149" s="66">
        <v>0</v>
      </c>
      <c r="U149" s="66">
        <v>0</v>
      </c>
      <c r="V149" s="66">
        <v>0</v>
      </c>
      <c r="W149" s="66">
        <v>0</v>
      </c>
      <c r="X149" s="66">
        <v>0</v>
      </c>
      <c r="Y149" s="66">
        <v>0</v>
      </c>
      <c r="Z149" s="66">
        <v>0</v>
      </c>
      <c r="AA149" s="66">
        <v>0</v>
      </c>
      <c r="AB149" s="66">
        <v>0</v>
      </c>
      <c r="AC149" s="66">
        <v>0</v>
      </c>
      <c r="AD149" s="66">
        <v>0</v>
      </c>
    </row>
    <row r="150" spans="1:31" s="58" customFormat="1" ht="41.4" x14ac:dyDescent="0.3">
      <c r="A150" s="44" t="s">
        <v>186</v>
      </c>
      <c r="B150" s="44" t="s">
        <v>214</v>
      </c>
      <c r="C150" s="44" t="s">
        <v>214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9">
        <v>22103</v>
      </c>
      <c r="I150" s="10" t="s">
        <v>310</v>
      </c>
      <c r="J150" s="59" t="s">
        <v>311</v>
      </c>
      <c r="K150" s="68" t="s">
        <v>312</v>
      </c>
      <c r="L150" s="12"/>
      <c r="M150" s="49"/>
      <c r="N150" s="50" t="s">
        <v>312</v>
      </c>
      <c r="O150" s="12">
        <v>2</v>
      </c>
      <c r="P150" s="12">
        <v>2000</v>
      </c>
      <c r="Q150" s="54" t="s">
        <v>42</v>
      </c>
      <c r="R150" s="54">
        <f t="shared" si="33"/>
        <v>0</v>
      </c>
      <c r="S150" s="69">
        <v>0</v>
      </c>
      <c r="T150" s="69">
        <v>0</v>
      </c>
      <c r="U150" s="69">
        <v>0</v>
      </c>
      <c r="V150" s="69">
        <v>0</v>
      </c>
      <c r="W150" s="66">
        <v>0</v>
      </c>
      <c r="X150" s="66">
        <v>0</v>
      </c>
      <c r="Y150" s="66">
        <v>0</v>
      </c>
      <c r="Z150" s="66">
        <v>0</v>
      </c>
      <c r="AA150" s="66">
        <v>0</v>
      </c>
      <c r="AB150" s="66">
        <v>0</v>
      </c>
      <c r="AC150" s="66">
        <v>0</v>
      </c>
      <c r="AD150" s="66">
        <v>0</v>
      </c>
    </row>
    <row r="151" spans="1:31" s="58" customFormat="1" ht="41.4" x14ac:dyDescent="0.3">
      <c r="A151" s="44" t="s">
        <v>186</v>
      </c>
      <c r="B151" s="44" t="s">
        <v>214</v>
      </c>
      <c r="C151" s="44" t="s">
        <v>214</v>
      </c>
      <c r="D151" s="15" t="s">
        <v>35</v>
      </c>
      <c r="E151" s="8" t="s">
        <v>37</v>
      </c>
      <c r="F151" s="15" t="s">
        <v>35</v>
      </c>
      <c r="G151" s="8" t="s">
        <v>36</v>
      </c>
      <c r="H151" s="59">
        <v>22104</v>
      </c>
      <c r="I151" s="10" t="s">
        <v>313</v>
      </c>
      <c r="J151" s="59" t="s">
        <v>314</v>
      </c>
      <c r="K151" s="29" t="s">
        <v>315</v>
      </c>
      <c r="L151" s="12"/>
      <c r="M151" s="49"/>
      <c r="N151" s="50" t="s">
        <v>190</v>
      </c>
      <c r="O151" s="12">
        <v>5</v>
      </c>
      <c r="P151" s="12">
        <v>34</v>
      </c>
      <c r="Q151" s="54" t="s">
        <v>42</v>
      </c>
      <c r="R151" s="54">
        <f t="shared" ref="R151:R212" si="34">SUM(S151:AD151)</f>
        <v>0</v>
      </c>
      <c r="S151" s="69">
        <v>0</v>
      </c>
      <c r="T151" s="69">
        <v>0</v>
      </c>
      <c r="U151" s="69">
        <v>0</v>
      </c>
      <c r="V151" s="69">
        <v>0</v>
      </c>
      <c r="W151" s="66">
        <v>0</v>
      </c>
      <c r="X151" s="66">
        <v>0</v>
      </c>
      <c r="Y151" s="66">
        <v>0</v>
      </c>
      <c r="Z151" s="66">
        <v>0</v>
      </c>
      <c r="AA151" s="66">
        <v>0</v>
      </c>
      <c r="AB151" s="66">
        <v>0</v>
      </c>
      <c r="AC151" s="66">
        <v>0</v>
      </c>
      <c r="AD151" s="66">
        <v>0</v>
      </c>
      <c r="AE151" s="70"/>
    </row>
    <row r="152" spans="1:31" s="58" customFormat="1" ht="41.4" x14ac:dyDescent="0.3">
      <c r="A152" s="44" t="s">
        <v>186</v>
      </c>
      <c r="B152" s="44" t="s">
        <v>214</v>
      </c>
      <c r="C152" s="44" t="s">
        <v>214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9">
        <v>22104</v>
      </c>
      <c r="I152" s="10" t="s">
        <v>313</v>
      </c>
      <c r="J152" s="59" t="s">
        <v>316</v>
      </c>
      <c r="K152" s="29" t="s">
        <v>317</v>
      </c>
      <c r="L152" s="71"/>
      <c r="M152" s="49"/>
      <c r="N152" s="50" t="s">
        <v>190</v>
      </c>
      <c r="O152" s="12">
        <v>1</v>
      </c>
      <c r="P152" s="12">
        <v>330</v>
      </c>
      <c r="Q152" s="54" t="s">
        <v>42</v>
      </c>
      <c r="R152" s="54">
        <f t="shared" si="34"/>
        <v>701</v>
      </c>
      <c r="S152" s="69">
        <v>0</v>
      </c>
      <c r="T152" s="69">
        <v>0</v>
      </c>
      <c r="U152" s="69">
        <v>0</v>
      </c>
      <c r="V152" s="69">
        <v>701</v>
      </c>
      <c r="W152" s="66">
        <v>0</v>
      </c>
      <c r="X152" s="66">
        <v>0</v>
      </c>
      <c r="Y152" s="66">
        <v>0</v>
      </c>
      <c r="Z152" s="66">
        <v>0</v>
      </c>
      <c r="AA152" s="66">
        <v>0</v>
      </c>
      <c r="AB152" s="66">
        <v>0</v>
      </c>
      <c r="AC152" s="66">
        <v>0</v>
      </c>
      <c r="AD152" s="66">
        <v>0</v>
      </c>
      <c r="AE152" s="70"/>
    </row>
    <row r="153" spans="1:31" s="58" customFormat="1" ht="55.2" x14ac:dyDescent="0.3">
      <c r="A153" s="44" t="s">
        <v>186</v>
      </c>
      <c r="B153" s="44" t="s">
        <v>214</v>
      </c>
      <c r="C153" s="44" t="s">
        <v>214</v>
      </c>
      <c r="D153" s="15" t="s">
        <v>35</v>
      </c>
      <c r="E153" s="8" t="s">
        <v>37</v>
      </c>
      <c r="F153" s="15" t="s">
        <v>35</v>
      </c>
      <c r="G153" s="8" t="s">
        <v>36</v>
      </c>
      <c r="H153" s="72">
        <v>26103</v>
      </c>
      <c r="I153" s="10" t="s">
        <v>318</v>
      </c>
      <c r="J153" s="73" t="s">
        <v>319</v>
      </c>
      <c r="K153" s="74" t="s">
        <v>320</v>
      </c>
      <c r="L153" s="71"/>
      <c r="M153" s="75"/>
      <c r="N153" s="50" t="s">
        <v>321</v>
      </c>
      <c r="O153" s="76">
        <v>12756.96</v>
      </c>
      <c r="P153" s="76">
        <v>24</v>
      </c>
      <c r="Q153" s="54" t="s">
        <v>42</v>
      </c>
      <c r="R153" s="54">
        <f t="shared" si="34"/>
        <v>21025</v>
      </c>
      <c r="S153" s="69">
        <v>0</v>
      </c>
      <c r="T153" s="69">
        <v>0</v>
      </c>
      <c r="U153" s="69">
        <v>0</v>
      </c>
      <c r="V153" s="77">
        <v>21025</v>
      </c>
      <c r="W153" s="66">
        <v>0</v>
      </c>
      <c r="X153" s="66">
        <v>0</v>
      </c>
      <c r="Y153" s="66">
        <v>0</v>
      </c>
      <c r="Z153" s="66">
        <v>0</v>
      </c>
      <c r="AA153" s="66">
        <v>0</v>
      </c>
      <c r="AB153" s="66">
        <v>0</v>
      </c>
      <c r="AC153" s="66">
        <v>0</v>
      </c>
      <c r="AD153" s="66">
        <v>0</v>
      </c>
    </row>
    <row r="154" spans="1:31" s="58" customFormat="1" ht="41.4" x14ac:dyDescent="0.3">
      <c r="A154" s="44" t="s">
        <v>186</v>
      </c>
      <c r="B154" s="44" t="s">
        <v>214</v>
      </c>
      <c r="C154" s="44" t="s">
        <v>214</v>
      </c>
      <c r="D154" s="15" t="s">
        <v>35</v>
      </c>
      <c r="E154" s="8" t="s">
        <v>37</v>
      </c>
      <c r="F154" s="15" t="s">
        <v>35</v>
      </c>
      <c r="G154" s="8" t="s">
        <v>36</v>
      </c>
      <c r="H154" s="72">
        <v>26105</v>
      </c>
      <c r="I154" s="10" t="s">
        <v>322</v>
      </c>
      <c r="J154" s="73" t="s">
        <v>323</v>
      </c>
      <c r="K154" s="68" t="s">
        <v>324</v>
      </c>
      <c r="L154" s="71"/>
      <c r="M154" s="75"/>
      <c r="N154" s="50" t="s">
        <v>321</v>
      </c>
      <c r="O154" s="76">
        <v>63</v>
      </c>
      <c r="P154" s="76">
        <v>24</v>
      </c>
      <c r="Q154" s="54" t="s">
        <v>42</v>
      </c>
      <c r="R154" s="54">
        <f t="shared" si="34"/>
        <v>0</v>
      </c>
      <c r="S154" s="54">
        <v>0</v>
      </c>
      <c r="T154" s="67">
        <v>0</v>
      </c>
      <c r="U154" s="67">
        <v>0</v>
      </c>
      <c r="V154" s="76">
        <v>0</v>
      </c>
      <c r="W154" s="12">
        <v>0</v>
      </c>
      <c r="X154" s="66">
        <v>0</v>
      </c>
      <c r="Y154" s="54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</row>
    <row r="155" spans="1:31" s="58" customFormat="1" ht="13.8" x14ac:dyDescent="0.3">
      <c r="A155" s="44" t="s">
        <v>186</v>
      </c>
      <c r="B155" s="44" t="s">
        <v>214</v>
      </c>
      <c r="C155" s="44" t="s">
        <v>214</v>
      </c>
      <c r="D155" s="15" t="s">
        <v>35</v>
      </c>
      <c r="E155" s="8" t="s">
        <v>37</v>
      </c>
      <c r="F155" s="15" t="s">
        <v>55</v>
      </c>
      <c r="G155" s="8" t="s">
        <v>50</v>
      </c>
      <c r="H155" s="72">
        <v>21601</v>
      </c>
      <c r="I155" s="10" t="s">
        <v>38</v>
      </c>
      <c r="J155" s="73" t="s">
        <v>325</v>
      </c>
      <c r="K155" s="68" t="s">
        <v>148</v>
      </c>
      <c r="L155" s="71"/>
      <c r="M155" s="75"/>
      <c r="N155" s="50" t="s">
        <v>33</v>
      </c>
      <c r="O155" s="76">
        <v>25</v>
      </c>
      <c r="P155" s="76">
        <v>58</v>
      </c>
      <c r="Q155" s="54" t="s">
        <v>42</v>
      </c>
      <c r="R155" s="54">
        <f t="shared" si="34"/>
        <v>0</v>
      </c>
      <c r="S155" s="54">
        <v>0</v>
      </c>
      <c r="T155" s="54">
        <v>0</v>
      </c>
      <c r="U155" s="54">
        <v>0</v>
      </c>
      <c r="V155" s="76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</row>
    <row r="156" spans="1:31" s="58" customFormat="1" ht="13.8" x14ac:dyDescent="0.3">
      <c r="A156" s="44" t="s">
        <v>186</v>
      </c>
      <c r="B156" s="44" t="s">
        <v>214</v>
      </c>
      <c r="C156" s="44" t="s">
        <v>214</v>
      </c>
      <c r="D156" s="15" t="s">
        <v>35</v>
      </c>
      <c r="E156" s="8" t="s">
        <v>37</v>
      </c>
      <c r="F156" s="15" t="s">
        <v>55</v>
      </c>
      <c r="G156" s="8" t="s">
        <v>50</v>
      </c>
      <c r="H156" s="72">
        <v>21601</v>
      </c>
      <c r="I156" s="10" t="s">
        <v>38</v>
      </c>
      <c r="J156" s="73" t="s">
        <v>326</v>
      </c>
      <c r="K156" s="68" t="s">
        <v>327</v>
      </c>
      <c r="L156" s="71"/>
      <c r="M156" s="75"/>
      <c r="N156" s="50" t="s">
        <v>190</v>
      </c>
      <c r="O156" s="76">
        <v>10</v>
      </c>
      <c r="P156" s="76">
        <v>98.6</v>
      </c>
      <c r="Q156" s="54" t="s">
        <v>42</v>
      </c>
      <c r="R156" s="54">
        <f t="shared" si="34"/>
        <v>0</v>
      </c>
      <c r="S156" s="54">
        <v>0</v>
      </c>
      <c r="T156" s="54">
        <v>0</v>
      </c>
      <c r="U156" s="54">
        <v>0</v>
      </c>
      <c r="V156" s="76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</row>
    <row r="157" spans="1:31" s="58" customFormat="1" ht="27.6" x14ac:dyDescent="0.3">
      <c r="A157" s="44" t="s">
        <v>186</v>
      </c>
      <c r="B157" s="44" t="s">
        <v>214</v>
      </c>
      <c r="C157" s="44" t="s">
        <v>214</v>
      </c>
      <c r="D157" s="15" t="s">
        <v>35</v>
      </c>
      <c r="E157" s="8" t="s">
        <v>37</v>
      </c>
      <c r="F157" s="15" t="s">
        <v>55</v>
      </c>
      <c r="G157" s="8" t="s">
        <v>50</v>
      </c>
      <c r="H157" s="72">
        <v>25401</v>
      </c>
      <c r="I157" s="10" t="s">
        <v>328</v>
      </c>
      <c r="J157" s="73" t="s">
        <v>329</v>
      </c>
      <c r="K157" s="68" t="s">
        <v>330</v>
      </c>
      <c r="L157" s="71"/>
      <c r="M157" s="75"/>
      <c r="N157" s="50" t="s">
        <v>331</v>
      </c>
      <c r="O157" s="76">
        <v>15</v>
      </c>
      <c r="P157" s="76">
        <v>54</v>
      </c>
      <c r="Q157" s="54" t="s">
        <v>42</v>
      </c>
      <c r="R157" s="54">
        <f t="shared" si="34"/>
        <v>0</v>
      </c>
      <c r="S157" s="54">
        <v>0</v>
      </c>
      <c r="T157" s="54">
        <v>0</v>
      </c>
      <c r="U157" s="54">
        <v>0</v>
      </c>
      <c r="V157" s="76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</row>
    <row r="158" spans="1:31" s="58" customFormat="1" ht="27.6" x14ac:dyDescent="0.3">
      <c r="A158" s="44" t="s">
        <v>186</v>
      </c>
      <c r="B158" s="44" t="s">
        <v>214</v>
      </c>
      <c r="C158" s="44" t="s">
        <v>214</v>
      </c>
      <c r="D158" s="15" t="s">
        <v>35</v>
      </c>
      <c r="E158" s="8" t="s">
        <v>37</v>
      </c>
      <c r="F158" s="15" t="s">
        <v>55</v>
      </c>
      <c r="G158" s="8" t="s">
        <v>50</v>
      </c>
      <c r="H158" s="72">
        <v>25401</v>
      </c>
      <c r="I158" s="10" t="s">
        <v>328</v>
      </c>
      <c r="J158" s="73" t="s">
        <v>332</v>
      </c>
      <c r="K158" s="68" t="s">
        <v>333</v>
      </c>
      <c r="L158" s="71"/>
      <c r="M158" s="75"/>
      <c r="N158" s="50" t="s">
        <v>190</v>
      </c>
      <c r="O158" s="76">
        <v>10</v>
      </c>
      <c r="P158" s="76">
        <v>36.6</v>
      </c>
      <c r="Q158" s="54" t="s">
        <v>42</v>
      </c>
      <c r="R158" s="54">
        <f t="shared" si="34"/>
        <v>0</v>
      </c>
      <c r="S158" s="54">
        <v>0</v>
      </c>
      <c r="T158" s="54">
        <v>0</v>
      </c>
      <c r="U158" s="54">
        <v>0</v>
      </c>
      <c r="V158" s="76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</row>
    <row r="159" spans="1:31" s="58" customFormat="1" ht="27.6" x14ac:dyDescent="0.3">
      <c r="A159" s="44" t="s">
        <v>186</v>
      </c>
      <c r="B159" s="44" t="s">
        <v>214</v>
      </c>
      <c r="C159" s="44" t="s">
        <v>214</v>
      </c>
      <c r="D159" s="15" t="s">
        <v>35</v>
      </c>
      <c r="E159" s="8" t="s">
        <v>37</v>
      </c>
      <c r="F159" s="15" t="s">
        <v>55</v>
      </c>
      <c r="G159" s="8" t="s">
        <v>50</v>
      </c>
      <c r="H159" s="72">
        <v>25401</v>
      </c>
      <c r="I159" s="10" t="s">
        <v>328</v>
      </c>
      <c r="J159" s="73" t="s">
        <v>56</v>
      </c>
      <c r="K159" s="68" t="s">
        <v>57</v>
      </c>
      <c r="L159" s="71"/>
      <c r="M159" s="75"/>
      <c r="N159" s="50" t="s">
        <v>32</v>
      </c>
      <c r="O159" s="76">
        <v>5</v>
      </c>
      <c r="P159" s="76">
        <v>370</v>
      </c>
      <c r="Q159" s="54" t="s">
        <v>42</v>
      </c>
      <c r="R159" s="54">
        <f t="shared" si="34"/>
        <v>0</v>
      </c>
      <c r="S159" s="54">
        <v>0</v>
      </c>
      <c r="T159" s="54">
        <v>0</v>
      </c>
      <c r="U159" s="54">
        <v>0</v>
      </c>
      <c r="V159" s="76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</row>
    <row r="160" spans="1:31" s="58" customFormat="1" ht="13.8" x14ac:dyDescent="0.3">
      <c r="A160" s="44" t="s">
        <v>186</v>
      </c>
      <c r="B160" s="44" t="s">
        <v>214</v>
      </c>
      <c r="C160" s="44" t="s">
        <v>214</v>
      </c>
      <c r="D160" s="15" t="s">
        <v>35</v>
      </c>
      <c r="E160" s="8" t="s">
        <v>37</v>
      </c>
      <c r="F160" s="15" t="s">
        <v>35</v>
      </c>
      <c r="G160" s="15" t="s">
        <v>86</v>
      </c>
      <c r="H160" s="72">
        <v>31301</v>
      </c>
      <c r="I160" s="10" t="s">
        <v>334</v>
      </c>
      <c r="J160" s="78"/>
      <c r="K160" s="79" t="s">
        <v>335</v>
      </c>
      <c r="L160" s="80"/>
      <c r="M160" s="75" t="s">
        <v>194</v>
      </c>
      <c r="N160" s="50" t="s">
        <v>41</v>
      </c>
      <c r="O160" s="76">
        <v>1</v>
      </c>
      <c r="P160" s="76">
        <v>3000</v>
      </c>
      <c r="Q160" s="54" t="s">
        <v>42</v>
      </c>
      <c r="R160" s="54">
        <f t="shared" si="34"/>
        <v>0</v>
      </c>
      <c r="S160" s="54">
        <v>0</v>
      </c>
      <c r="T160" s="54">
        <v>0</v>
      </c>
      <c r="U160" s="54">
        <v>0</v>
      </c>
      <c r="V160" s="76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</row>
    <row r="161" spans="1:30" s="58" customFormat="1" ht="27.6" x14ac:dyDescent="0.3">
      <c r="A161" s="44" t="s">
        <v>186</v>
      </c>
      <c r="B161" s="44" t="s">
        <v>214</v>
      </c>
      <c r="C161" s="44" t="s">
        <v>214</v>
      </c>
      <c r="D161" s="15" t="s">
        <v>35</v>
      </c>
      <c r="E161" s="8" t="s">
        <v>37</v>
      </c>
      <c r="F161" s="15" t="s">
        <v>35</v>
      </c>
      <c r="G161" s="8" t="s">
        <v>36</v>
      </c>
      <c r="H161" s="72">
        <v>31401</v>
      </c>
      <c r="I161" s="10" t="s">
        <v>83</v>
      </c>
      <c r="J161" s="81"/>
      <c r="K161" s="82" t="s">
        <v>83</v>
      </c>
      <c r="L161" s="80"/>
      <c r="M161" s="75" t="s">
        <v>194</v>
      </c>
      <c r="N161" s="50" t="s">
        <v>41</v>
      </c>
      <c r="O161" s="76">
        <v>12</v>
      </c>
      <c r="P161" s="76">
        <v>900</v>
      </c>
      <c r="Q161" s="54" t="s">
        <v>42</v>
      </c>
      <c r="R161" s="54">
        <f t="shared" si="34"/>
        <v>598.19000000000005</v>
      </c>
      <c r="S161" s="54">
        <v>0</v>
      </c>
      <c r="T161" s="54">
        <v>0</v>
      </c>
      <c r="U161" s="54">
        <v>0</v>
      </c>
      <c r="V161" s="77">
        <v>598.19000000000005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</row>
    <row r="162" spans="1:30" s="58" customFormat="1" ht="13.8" x14ac:dyDescent="0.3">
      <c r="A162" s="44" t="s">
        <v>186</v>
      </c>
      <c r="B162" s="44" t="s">
        <v>214</v>
      </c>
      <c r="C162" s="44" t="s">
        <v>214</v>
      </c>
      <c r="D162" s="15" t="s">
        <v>35</v>
      </c>
      <c r="E162" s="8" t="s">
        <v>37</v>
      </c>
      <c r="F162" s="15" t="s">
        <v>35</v>
      </c>
      <c r="G162" s="8" t="s">
        <v>36</v>
      </c>
      <c r="H162" s="59">
        <v>31801</v>
      </c>
      <c r="I162" s="10" t="s">
        <v>336</v>
      </c>
      <c r="J162" s="59"/>
      <c r="K162" s="29" t="s">
        <v>337</v>
      </c>
      <c r="L162" s="12"/>
      <c r="M162" s="75"/>
      <c r="N162" s="50" t="s">
        <v>41</v>
      </c>
      <c r="O162" s="12">
        <v>1</v>
      </c>
      <c r="P162" s="12">
        <v>10000</v>
      </c>
      <c r="Q162" s="54" t="s">
        <v>42</v>
      </c>
      <c r="R162" s="54">
        <f t="shared" si="34"/>
        <v>0</v>
      </c>
      <c r="S162" s="54">
        <v>0</v>
      </c>
      <c r="T162" s="54">
        <v>0</v>
      </c>
      <c r="U162" s="54">
        <v>0</v>
      </c>
      <c r="V162" s="77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</row>
    <row r="163" spans="1:30" s="58" customFormat="1" ht="13.8" x14ac:dyDescent="0.3">
      <c r="A163" s="44" t="s">
        <v>186</v>
      </c>
      <c r="B163" s="44" t="s">
        <v>214</v>
      </c>
      <c r="C163" s="44" t="s">
        <v>214</v>
      </c>
      <c r="D163" s="15" t="s">
        <v>35</v>
      </c>
      <c r="E163" s="8" t="s">
        <v>37</v>
      </c>
      <c r="F163" s="15" t="s">
        <v>35</v>
      </c>
      <c r="G163" s="8" t="s">
        <v>86</v>
      </c>
      <c r="H163" s="59">
        <v>32201</v>
      </c>
      <c r="I163" s="10" t="s">
        <v>192</v>
      </c>
      <c r="J163" s="59"/>
      <c r="K163" s="29" t="s">
        <v>193</v>
      </c>
      <c r="L163" s="80"/>
      <c r="M163" s="49" t="s">
        <v>194</v>
      </c>
      <c r="N163" s="50" t="s">
        <v>41</v>
      </c>
      <c r="O163" s="12">
        <v>12</v>
      </c>
      <c r="P163" s="12">
        <v>171444</v>
      </c>
      <c r="Q163" s="54" t="s">
        <v>42</v>
      </c>
      <c r="R163" s="54">
        <f t="shared" si="34"/>
        <v>171443.89</v>
      </c>
      <c r="S163" s="54">
        <v>0</v>
      </c>
      <c r="T163" s="54">
        <v>0</v>
      </c>
      <c r="U163" s="54">
        <v>0</v>
      </c>
      <c r="V163" s="77">
        <v>171443.89</v>
      </c>
      <c r="W163" s="12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</row>
    <row r="164" spans="1:30" s="58" customFormat="1" ht="13.8" x14ac:dyDescent="0.3">
      <c r="A164" s="44" t="s">
        <v>186</v>
      </c>
      <c r="B164" s="44" t="s">
        <v>214</v>
      </c>
      <c r="C164" s="44" t="s">
        <v>214</v>
      </c>
      <c r="D164" s="15" t="s">
        <v>35</v>
      </c>
      <c r="E164" s="8" t="s">
        <v>37</v>
      </c>
      <c r="F164" s="15" t="s">
        <v>35</v>
      </c>
      <c r="G164" s="8" t="s">
        <v>36</v>
      </c>
      <c r="H164" s="59">
        <v>33602</v>
      </c>
      <c r="I164" s="10" t="s">
        <v>170</v>
      </c>
      <c r="J164" s="59"/>
      <c r="K164" s="29" t="s">
        <v>338</v>
      </c>
      <c r="L164" s="80"/>
      <c r="M164" s="49" t="s">
        <v>194</v>
      </c>
      <c r="N164" s="50" t="s">
        <v>41</v>
      </c>
      <c r="O164" s="12">
        <v>12</v>
      </c>
      <c r="P164" s="12">
        <v>5000</v>
      </c>
      <c r="Q164" s="54" t="s">
        <v>42</v>
      </c>
      <c r="R164" s="54">
        <f t="shared" si="34"/>
        <v>4019.4</v>
      </c>
      <c r="S164" s="54">
        <v>0</v>
      </c>
      <c r="T164" s="54">
        <v>0</v>
      </c>
      <c r="U164" s="54">
        <v>0</v>
      </c>
      <c r="V164" s="77">
        <v>4019.4</v>
      </c>
      <c r="W164" s="12">
        <v>0</v>
      </c>
      <c r="X164" s="12">
        <v>0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</row>
    <row r="165" spans="1:30" s="58" customFormat="1" ht="13.8" x14ac:dyDescent="0.3">
      <c r="A165" s="44" t="s">
        <v>186</v>
      </c>
      <c r="B165" s="44" t="s">
        <v>214</v>
      </c>
      <c r="C165" s="44" t="s">
        <v>214</v>
      </c>
      <c r="D165" s="15" t="s">
        <v>35</v>
      </c>
      <c r="E165" s="8" t="s">
        <v>37</v>
      </c>
      <c r="F165" s="15" t="s">
        <v>35</v>
      </c>
      <c r="G165" s="8" t="s">
        <v>86</v>
      </c>
      <c r="H165" s="59">
        <v>33801</v>
      </c>
      <c r="I165" s="10" t="s">
        <v>212</v>
      </c>
      <c r="J165" s="59"/>
      <c r="K165" s="29" t="s">
        <v>212</v>
      </c>
      <c r="L165" s="80"/>
      <c r="M165" s="49" t="s">
        <v>194</v>
      </c>
      <c r="N165" s="50" t="s">
        <v>41</v>
      </c>
      <c r="O165" s="12">
        <v>12</v>
      </c>
      <c r="P165" s="54">
        <v>24253</v>
      </c>
      <c r="Q165" s="54" t="s">
        <v>42</v>
      </c>
      <c r="R165" s="54">
        <f t="shared" si="34"/>
        <v>30061.61</v>
      </c>
      <c r="S165" s="54">
        <v>0</v>
      </c>
      <c r="T165" s="54">
        <v>0</v>
      </c>
      <c r="U165" s="54">
        <v>0</v>
      </c>
      <c r="V165" s="77">
        <v>30061.61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</row>
    <row r="166" spans="1:30" s="58" customFormat="1" ht="27.6" x14ac:dyDescent="0.3">
      <c r="A166" s="44" t="s">
        <v>186</v>
      </c>
      <c r="B166" s="44" t="s">
        <v>214</v>
      </c>
      <c r="C166" s="44" t="s">
        <v>214</v>
      </c>
      <c r="D166" s="15" t="s">
        <v>35</v>
      </c>
      <c r="E166" s="8" t="s">
        <v>37</v>
      </c>
      <c r="F166" s="15" t="s">
        <v>35</v>
      </c>
      <c r="G166" s="8" t="s">
        <v>36</v>
      </c>
      <c r="H166" s="59">
        <v>35101</v>
      </c>
      <c r="I166" s="10" t="s">
        <v>339</v>
      </c>
      <c r="J166" s="59"/>
      <c r="K166" s="29" t="s">
        <v>340</v>
      </c>
      <c r="L166" s="83"/>
      <c r="M166" s="49" t="s">
        <v>341</v>
      </c>
      <c r="N166" s="50" t="s">
        <v>41</v>
      </c>
      <c r="O166" s="12">
        <v>2</v>
      </c>
      <c r="P166" s="54">
        <v>15000</v>
      </c>
      <c r="Q166" s="54" t="s">
        <v>42</v>
      </c>
      <c r="R166" s="54">
        <f t="shared" si="34"/>
        <v>23095.599999999999</v>
      </c>
      <c r="S166" s="54">
        <v>0</v>
      </c>
      <c r="T166" s="54">
        <v>0</v>
      </c>
      <c r="U166" s="54">
        <v>0</v>
      </c>
      <c r="V166" s="77">
        <v>23095.599999999999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</row>
    <row r="167" spans="1:30" s="58" customFormat="1" ht="27.6" x14ac:dyDescent="0.3">
      <c r="A167" s="44" t="s">
        <v>186</v>
      </c>
      <c r="B167" s="44" t="s">
        <v>214</v>
      </c>
      <c r="C167" s="44" t="s">
        <v>214</v>
      </c>
      <c r="D167" s="15" t="s">
        <v>35</v>
      </c>
      <c r="E167" s="8" t="s">
        <v>37</v>
      </c>
      <c r="F167" s="15" t="s">
        <v>35</v>
      </c>
      <c r="G167" s="8" t="s">
        <v>36</v>
      </c>
      <c r="H167" s="59">
        <v>35201</v>
      </c>
      <c r="I167" s="10" t="s">
        <v>342</v>
      </c>
      <c r="J167" s="59"/>
      <c r="K167" s="29" t="s">
        <v>343</v>
      </c>
      <c r="L167" s="12"/>
      <c r="M167" s="49" t="s">
        <v>341</v>
      </c>
      <c r="N167" s="50" t="s">
        <v>41</v>
      </c>
      <c r="O167" s="12">
        <v>2</v>
      </c>
      <c r="P167" s="12">
        <v>20000</v>
      </c>
      <c r="Q167" s="54" t="s">
        <v>42</v>
      </c>
      <c r="R167" s="54">
        <f>SUM(S167:AD167)</f>
        <v>45994</v>
      </c>
      <c r="S167" s="54">
        <v>0</v>
      </c>
      <c r="T167" s="54">
        <v>0</v>
      </c>
      <c r="U167" s="54">
        <v>0</v>
      </c>
      <c r="V167" s="76">
        <v>45994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</row>
    <row r="168" spans="1:30" s="58" customFormat="1" ht="27.6" x14ac:dyDescent="0.3">
      <c r="A168" s="44" t="s">
        <v>186</v>
      </c>
      <c r="B168" s="44" t="s">
        <v>214</v>
      </c>
      <c r="C168" s="44" t="s">
        <v>214</v>
      </c>
      <c r="D168" s="15" t="s">
        <v>35</v>
      </c>
      <c r="E168" s="8" t="s">
        <v>37</v>
      </c>
      <c r="F168" s="15" t="s">
        <v>35</v>
      </c>
      <c r="G168" s="8" t="s">
        <v>86</v>
      </c>
      <c r="H168" s="59">
        <v>35801</v>
      </c>
      <c r="I168" s="10" t="s">
        <v>94</v>
      </c>
      <c r="J168" s="59"/>
      <c r="K168" s="29" t="s">
        <v>213</v>
      </c>
      <c r="L168" s="83"/>
      <c r="M168" s="49" t="s">
        <v>194</v>
      </c>
      <c r="N168" s="50" t="s">
        <v>41</v>
      </c>
      <c r="O168" s="12">
        <v>12</v>
      </c>
      <c r="P168" s="12">
        <v>11396</v>
      </c>
      <c r="Q168" s="54" t="s">
        <v>42</v>
      </c>
      <c r="R168" s="54">
        <f t="shared" si="34"/>
        <v>9813.99</v>
      </c>
      <c r="S168" s="54">
        <v>0</v>
      </c>
      <c r="T168" s="54">
        <v>0</v>
      </c>
      <c r="U168" s="54">
        <v>0</v>
      </c>
      <c r="V168" s="76">
        <v>9813.99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</row>
    <row r="169" spans="1:30" s="58" customFormat="1" ht="41.4" x14ac:dyDescent="0.3">
      <c r="A169" s="44" t="s">
        <v>186</v>
      </c>
      <c r="B169" s="44" t="s">
        <v>214</v>
      </c>
      <c r="C169" s="44" t="s">
        <v>214</v>
      </c>
      <c r="D169" s="15" t="s">
        <v>35</v>
      </c>
      <c r="E169" s="8" t="s">
        <v>37</v>
      </c>
      <c r="F169" s="15" t="s">
        <v>35</v>
      </c>
      <c r="G169" s="8" t="s">
        <v>36</v>
      </c>
      <c r="H169" s="59">
        <v>35901</v>
      </c>
      <c r="I169" s="10" t="s">
        <v>344</v>
      </c>
      <c r="J169" s="59"/>
      <c r="K169" s="29" t="s">
        <v>345</v>
      </c>
      <c r="L169" s="12"/>
      <c r="M169" s="49"/>
      <c r="N169" s="50" t="s">
        <v>41</v>
      </c>
      <c r="O169" s="12">
        <v>3</v>
      </c>
      <c r="P169" s="12">
        <v>4500</v>
      </c>
      <c r="Q169" s="54" t="s">
        <v>42</v>
      </c>
      <c r="R169" s="54">
        <f t="shared" si="34"/>
        <v>6380</v>
      </c>
      <c r="S169" s="54">
        <v>0</v>
      </c>
      <c r="T169" s="54">
        <v>0</v>
      </c>
      <c r="U169" s="54">
        <v>0</v>
      </c>
      <c r="V169" s="76">
        <v>6380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</row>
    <row r="170" spans="1:30" s="58" customFormat="1" ht="41.4" x14ac:dyDescent="0.3">
      <c r="A170" s="44" t="s">
        <v>186</v>
      </c>
      <c r="B170" s="44" t="s">
        <v>214</v>
      </c>
      <c r="C170" s="44" t="s">
        <v>214</v>
      </c>
      <c r="D170" s="15" t="s">
        <v>35</v>
      </c>
      <c r="E170" s="8" t="s">
        <v>37</v>
      </c>
      <c r="F170" s="15" t="s">
        <v>35</v>
      </c>
      <c r="G170" s="8" t="s">
        <v>36</v>
      </c>
      <c r="H170" s="59">
        <v>37504</v>
      </c>
      <c r="I170" s="10" t="s">
        <v>346</v>
      </c>
      <c r="J170" s="59"/>
      <c r="K170" s="29" t="s">
        <v>347</v>
      </c>
      <c r="L170" s="12"/>
      <c r="M170" s="49"/>
      <c r="N170" s="50" t="s">
        <v>41</v>
      </c>
      <c r="O170" s="12">
        <v>60</v>
      </c>
      <c r="P170" s="12">
        <v>1250</v>
      </c>
      <c r="Q170" s="54" t="s">
        <v>42</v>
      </c>
      <c r="R170" s="54">
        <f t="shared" si="34"/>
        <v>5616</v>
      </c>
      <c r="S170" s="54">
        <v>0</v>
      </c>
      <c r="T170" s="54">
        <v>0</v>
      </c>
      <c r="U170" s="54">
        <v>0</v>
      </c>
      <c r="V170" s="76">
        <v>5616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</row>
    <row r="171" spans="1:30" s="58" customFormat="1" ht="13.8" x14ac:dyDescent="0.3">
      <c r="A171" s="44" t="s">
        <v>186</v>
      </c>
      <c r="B171" s="44" t="s">
        <v>214</v>
      </c>
      <c r="C171" s="44" t="s">
        <v>214</v>
      </c>
      <c r="D171" s="15" t="s">
        <v>35</v>
      </c>
      <c r="E171" s="8" t="s">
        <v>37</v>
      </c>
      <c r="F171" s="15" t="s">
        <v>35</v>
      </c>
      <c r="G171" s="8" t="s">
        <v>36</v>
      </c>
      <c r="H171" s="59">
        <v>39202</v>
      </c>
      <c r="I171" s="10" t="s">
        <v>348</v>
      </c>
      <c r="J171" s="59"/>
      <c r="K171" s="29" t="s">
        <v>349</v>
      </c>
      <c r="L171" s="12"/>
      <c r="M171" s="49"/>
      <c r="N171" s="50"/>
      <c r="O171" s="12">
        <v>600</v>
      </c>
      <c r="P171" s="12">
        <v>85</v>
      </c>
      <c r="Q171" s="54" t="s">
        <v>42</v>
      </c>
      <c r="R171" s="54">
        <f t="shared" si="34"/>
        <v>342</v>
      </c>
      <c r="S171" s="54">
        <v>0</v>
      </c>
      <c r="T171" s="54">
        <v>0</v>
      </c>
      <c r="U171" s="54">
        <v>0</v>
      </c>
      <c r="V171" s="76">
        <v>342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</row>
    <row r="172" spans="1:30" s="58" customFormat="1" ht="13.8" x14ac:dyDescent="0.3">
      <c r="A172" s="44" t="s">
        <v>186</v>
      </c>
      <c r="B172" s="44" t="s">
        <v>214</v>
      </c>
      <c r="C172" s="44" t="s">
        <v>214</v>
      </c>
      <c r="D172" s="15" t="s">
        <v>35</v>
      </c>
      <c r="E172" s="8" t="s">
        <v>58</v>
      </c>
      <c r="F172" s="15" t="s">
        <v>350</v>
      </c>
      <c r="G172" s="8" t="s">
        <v>152</v>
      </c>
      <c r="H172" s="72">
        <v>21101</v>
      </c>
      <c r="I172" s="10" t="s">
        <v>31</v>
      </c>
      <c r="J172" s="72" t="s">
        <v>54</v>
      </c>
      <c r="K172" s="29" t="s">
        <v>269</v>
      </c>
      <c r="L172" s="12"/>
      <c r="M172" s="49"/>
      <c r="N172" s="50" t="s">
        <v>33</v>
      </c>
      <c r="O172" s="12">
        <v>120</v>
      </c>
      <c r="P172" s="12">
        <v>113.45</v>
      </c>
      <c r="Q172" s="54" t="s">
        <v>42</v>
      </c>
      <c r="R172" s="54">
        <f t="shared" si="34"/>
        <v>0</v>
      </c>
      <c r="S172" s="54">
        <v>0</v>
      </c>
      <c r="T172" s="54">
        <v>0</v>
      </c>
      <c r="U172" s="54">
        <v>0</v>
      </c>
      <c r="V172" s="77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</row>
    <row r="173" spans="1:30" s="58" customFormat="1" ht="13.8" x14ac:dyDescent="0.3">
      <c r="A173" s="44" t="s">
        <v>186</v>
      </c>
      <c r="B173" s="44" t="s">
        <v>214</v>
      </c>
      <c r="C173" s="44" t="s">
        <v>214</v>
      </c>
      <c r="D173" s="15" t="s">
        <v>35</v>
      </c>
      <c r="E173" s="8" t="s">
        <v>58</v>
      </c>
      <c r="F173" s="15" t="s">
        <v>350</v>
      </c>
      <c r="G173" s="8" t="s">
        <v>152</v>
      </c>
      <c r="H173" s="72">
        <v>21101</v>
      </c>
      <c r="I173" s="10" t="s">
        <v>31</v>
      </c>
      <c r="J173" s="72" t="s">
        <v>276</v>
      </c>
      <c r="K173" s="29" t="s">
        <v>277</v>
      </c>
      <c r="L173" s="12"/>
      <c r="M173" s="49"/>
      <c r="N173" s="50" t="s">
        <v>32</v>
      </c>
      <c r="O173" s="12">
        <v>15</v>
      </c>
      <c r="P173" s="12">
        <v>1624</v>
      </c>
      <c r="Q173" s="54" t="s">
        <v>42</v>
      </c>
      <c r="R173" s="54">
        <f t="shared" si="34"/>
        <v>0</v>
      </c>
      <c r="S173" s="54">
        <v>0</v>
      </c>
      <c r="T173" s="54">
        <v>0</v>
      </c>
      <c r="U173" s="54">
        <v>0</v>
      </c>
      <c r="V173" s="77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</row>
    <row r="174" spans="1:30" s="58" customFormat="1" ht="13.8" x14ac:dyDescent="0.3">
      <c r="A174" s="44" t="s">
        <v>186</v>
      </c>
      <c r="B174" s="44" t="s">
        <v>214</v>
      </c>
      <c r="C174" s="44" t="s">
        <v>214</v>
      </c>
      <c r="D174" s="15" t="s">
        <v>35</v>
      </c>
      <c r="E174" s="8" t="s">
        <v>58</v>
      </c>
      <c r="F174" s="15" t="s">
        <v>350</v>
      </c>
      <c r="G174" s="8" t="s">
        <v>152</v>
      </c>
      <c r="H174" s="59">
        <v>21101</v>
      </c>
      <c r="I174" s="10" t="s">
        <v>31</v>
      </c>
      <c r="J174" s="59" t="s">
        <v>223</v>
      </c>
      <c r="K174" s="68" t="s">
        <v>224</v>
      </c>
      <c r="L174" s="12"/>
      <c r="M174" s="49"/>
      <c r="N174" s="50" t="s">
        <v>32</v>
      </c>
      <c r="O174" s="12">
        <v>15</v>
      </c>
      <c r="P174" s="12">
        <v>603.20000000000005</v>
      </c>
      <c r="Q174" s="54" t="s">
        <v>42</v>
      </c>
      <c r="R174" s="54">
        <f>SUM(S174:U174: X174:AA174:AC174)</f>
        <v>0</v>
      </c>
      <c r="S174" s="54">
        <v>0</v>
      </c>
      <c r="T174" s="54">
        <v>0</v>
      </c>
      <c r="U174" s="54">
        <v>0</v>
      </c>
      <c r="V174" s="66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</row>
    <row r="175" spans="1:30" s="58" customFormat="1" ht="26.4" x14ac:dyDescent="0.3">
      <c r="A175" s="44" t="s">
        <v>186</v>
      </c>
      <c r="B175" s="44" t="s">
        <v>214</v>
      </c>
      <c r="C175" s="44" t="s">
        <v>214</v>
      </c>
      <c r="D175" s="15" t="s">
        <v>35</v>
      </c>
      <c r="E175" s="8" t="s">
        <v>58</v>
      </c>
      <c r="F175" s="15" t="s">
        <v>350</v>
      </c>
      <c r="G175" s="8" t="s">
        <v>152</v>
      </c>
      <c r="H175" s="59">
        <v>21101</v>
      </c>
      <c r="I175" s="10" t="s">
        <v>31</v>
      </c>
      <c r="J175" s="59" t="s">
        <v>225</v>
      </c>
      <c r="K175" s="68" t="s">
        <v>226</v>
      </c>
      <c r="L175" s="12"/>
      <c r="M175" s="49"/>
      <c r="N175" s="50" t="s">
        <v>32</v>
      </c>
      <c r="O175" s="12">
        <v>25</v>
      </c>
      <c r="P175" s="12">
        <v>45</v>
      </c>
      <c r="Q175" s="54" t="s">
        <v>42</v>
      </c>
      <c r="R175" s="54">
        <f>SUM(S175:U175: X175:AA175:AC175)</f>
        <v>0</v>
      </c>
      <c r="S175" s="54">
        <v>0</v>
      </c>
      <c r="T175" s="54">
        <v>0</v>
      </c>
      <c r="U175" s="54">
        <v>0</v>
      </c>
      <c r="V175" s="66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</row>
    <row r="176" spans="1:30" s="58" customFormat="1" ht="13.8" x14ac:dyDescent="0.3">
      <c r="A176" s="44" t="s">
        <v>186</v>
      </c>
      <c r="B176" s="44" t="s">
        <v>214</v>
      </c>
      <c r="C176" s="44" t="s">
        <v>214</v>
      </c>
      <c r="D176" s="15" t="s">
        <v>35</v>
      </c>
      <c r="E176" s="8" t="s">
        <v>58</v>
      </c>
      <c r="F176" s="15" t="s">
        <v>350</v>
      </c>
      <c r="G176" s="8" t="s">
        <v>152</v>
      </c>
      <c r="H176" s="59">
        <v>21101</v>
      </c>
      <c r="I176" s="10" t="s">
        <v>31</v>
      </c>
      <c r="J176" s="59" t="s">
        <v>351</v>
      </c>
      <c r="K176" s="68" t="s">
        <v>352</v>
      </c>
      <c r="L176" s="12"/>
      <c r="M176" s="49"/>
      <c r="N176" s="50" t="s">
        <v>33</v>
      </c>
      <c r="O176" s="12">
        <v>50</v>
      </c>
      <c r="P176" s="12">
        <v>450</v>
      </c>
      <c r="Q176" s="54" t="s">
        <v>42</v>
      </c>
      <c r="R176" s="54">
        <f>SUM(S176:U176: X176:AA176:AC176)</f>
        <v>0</v>
      </c>
      <c r="S176" s="54">
        <v>0</v>
      </c>
      <c r="T176" s="54">
        <v>0</v>
      </c>
      <c r="U176" s="54">
        <v>0</v>
      </c>
      <c r="V176" s="66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</row>
    <row r="177" spans="1:30" s="58" customFormat="1" ht="27.6" x14ac:dyDescent="0.3">
      <c r="A177" s="44" t="s">
        <v>186</v>
      </c>
      <c r="B177" s="44" t="s">
        <v>214</v>
      </c>
      <c r="C177" s="44" t="s">
        <v>214</v>
      </c>
      <c r="D177" s="15" t="s">
        <v>35</v>
      </c>
      <c r="E177" s="8" t="s">
        <v>58</v>
      </c>
      <c r="F177" s="15" t="s">
        <v>350</v>
      </c>
      <c r="G177" s="8" t="s">
        <v>152</v>
      </c>
      <c r="H177" s="59">
        <v>21101</v>
      </c>
      <c r="I177" s="10" t="s">
        <v>31</v>
      </c>
      <c r="J177" s="59" t="s">
        <v>353</v>
      </c>
      <c r="K177" s="84" t="s">
        <v>354</v>
      </c>
      <c r="L177" s="12"/>
      <c r="M177" s="49"/>
      <c r="N177" s="50" t="s">
        <v>190</v>
      </c>
      <c r="O177" s="12">
        <v>50</v>
      </c>
      <c r="P177" s="12">
        <v>10.5</v>
      </c>
      <c r="Q177" s="54" t="s">
        <v>42</v>
      </c>
      <c r="R177" s="54">
        <f>SUM(S177:U177: X177:AA177:AC177)</f>
        <v>0</v>
      </c>
      <c r="S177" s="54">
        <v>0</v>
      </c>
      <c r="T177" s="54">
        <v>0</v>
      </c>
      <c r="U177" s="54">
        <v>0</v>
      </c>
      <c r="V177" s="66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</row>
    <row r="178" spans="1:30" s="58" customFormat="1" ht="41.4" x14ac:dyDescent="0.3">
      <c r="A178" s="44" t="s">
        <v>186</v>
      </c>
      <c r="B178" s="44" t="s">
        <v>214</v>
      </c>
      <c r="C178" s="44" t="s">
        <v>214</v>
      </c>
      <c r="D178" s="15" t="s">
        <v>35</v>
      </c>
      <c r="E178" s="8" t="s">
        <v>58</v>
      </c>
      <c r="F178" s="15" t="s">
        <v>350</v>
      </c>
      <c r="G178" s="8" t="s">
        <v>152</v>
      </c>
      <c r="H178" s="72">
        <v>21401</v>
      </c>
      <c r="I178" s="10" t="s">
        <v>283</v>
      </c>
      <c r="J178" s="59" t="s">
        <v>286</v>
      </c>
      <c r="K178" s="68" t="s">
        <v>355</v>
      </c>
      <c r="L178" s="12"/>
      <c r="M178" s="49"/>
      <c r="N178" s="50" t="s">
        <v>190</v>
      </c>
      <c r="O178" s="12">
        <v>2</v>
      </c>
      <c r="P178" s="12">
        <v>2450</v>
      </c>
      <c r="Q178" s="54" t="s">
        <v>42</v>
      </c>
      <c r="R178" s="54">
        <f t="shared" si="34"/>
        <v>0</v>
      </c>
      <c r="S178" s="54">
        <v>0</v>
      </c>
      <c r="T178" s="54">
        <v>0</v>
      </c>
      <c r="U178" s="54">
        <v>0</v>
      </c>
      <c r="V178" s="76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</row>
    <row r="179" spans="1:30" s="58" customFormat="1" ht="41.4" x14ac:dyDescent="0.3">
      <c r="A179" s="44" t="s">
        <v>186</v>
      </c>
      <c r="B179" s="44" t="s">
        <v>214</v>
      </c>
      <c r="C179" s="44" t="s">
        <v>214</v>
      </c>
      <c r="D179" s="15" t="s">
        <v>35</v>
      </c>
      <c r="E179" s="8" t="s">
        <v>58</v>
      </c>
      <c r="F179" s="15" t="s">
        <v>350</v>
      </c>
      <c r="G179" s="8" t="s">
        <v>152</v>
      </c>
      <c r="H179" s="72">
        <v>21401</v>
      </c>
      <c r="I179" s="10" t="s">
        <v>283</v>
      </c>
      <c r="J179" s="59" t="s">
        <v>356</v>
      </c>
      <c r="K179" s="68" t="s">
        <v>357</v>
      </c>
      <c r="L179" s="12"/>
      <c r="M179" s="49"/>
      <c r="N179" s="50" t="s">
        <v>33</v>
      </c>
      <c r="O179" s="12">
        <v>4</v>
      </c>
      <c r="P179" s="12">
        <v>700</v>
      </c>
      <c r="Q179" s="54" t="s">
        <v>42</v>
      </c>
      <c r="R179" s="54">
        <f t="shared" si="34"/>
        <v>0</v>
      </c>
      <c r="S179" s="54">
        <v>0</v>
      </c>
      <c r="T179" s="54">
        <v>0</v>
      </c>
      <c r="U179" s="54">
        <v>0</v>
      </c>
      <c r="V179" s="76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</row>
    <row r="180" spans="1:30" s="58" customFormat="1" ht="41.4" x14ac:dyDescent="0.3">
      <c r="A180" s="44" t="s">
        <v>186</v>
      </c>
      <c r="B180" s="44" t="s">
        <v>214</v>
      </c>
      <c r="C180" s="44" t="s">
        <v>214</v>
      </c>
      <c r="D180" s="15" t="s">
        <v>35</v>
      </c>
      <c r="E180" s="8" t="s">
        <v>58</v>
      </c>
      <c r="F180" s="15" t="s">
        <v>350</v>
      </c>
      <c r="G180" s="8" t="s">
        <v>152</v>
      </c>
      <c r="H180" s="72">
        <v>21401</v>
      </c>
      <c r="I180" s="10" t="s">
        <v>283</v>
      </c>
      <c r="J180" s="59" t="s">
        <v>358</v>
      </c>
      <c r="K180" s="68" t="s">
        <v>359</v>
      </c>
      <c r="L180" s="12"/>
      <c r="M180" s="49"/>
      <c r="N180" s="50" t="s">
        <v>190</v>
      </c>
      <c r="O180" s="12">
        <v>100</v>
      </c>
      <c r="P180" s="12">
        <v>90</v>
      </c>
      <c r="Q180" s="54" t="s">
        <v>42</v>
      </c>
      <c r="R180" s="54">
        <f t="shared" si="34"/>
        <v>0</v>
      </c>
      <c r="S180" s="54">
        <v>0</v>
      </c>
      <c r="T180" s="54">
        <v>0</v>
      </c>
      <c r="U180" s="54">
        <v>0</v>
      </c>
      <c r="V180" s="76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</row>
    <row r="181" spans="1:30" s="58" customFormat="1" ht="27.6" x14ac:dyDescent="0.3">
      <c r="A181" s="44" t="s">
        <v>186</v>
      </c>
      <c r="B181" s="44" t="s">
        <v>214</v>
      </c>
      <c r="C181" s="44" t="s">
        <v>214</v>
      </c>
      <c r="D181" s="15" t="s">
        <v>35</v>
      </c>
      <c r="E181" s="8" t="s">
        <v>58</v>
      </c>
      <c r="F181" s="85" t="s">
        <v>350</v>
      </c>
      <c r="G181" s="30" t="s">
        <v>152</v>
      </c>
      <c r="H181" s="72">
        <v>21601</v>
      </c>
      <c r="I181" s="82" t="s">
        <v>38</v>
      </c>
      <c r="J181" s="72" t="s">
        <v>125</v>
      </c>
      <c r="K181" s="29" t="s">
        <v>288</v>
      </c>
      <c r="L181" s="76"/>
      <c r="M181" s="75"/>
      <c r="N181" s="86" t="s">
        <v>321</v>
      </c>
      <c r="O181" s="76">
        <v>50</v>
      </c>
      <c r="P181" s="76">
        <v>41.5</v>
      </c>
      <c r="Q181" s="77" t="s">
        <v>42</v>
      </c>
      <c r="R181" s="77">
        <f t="shared" si="34"/>
        <v>0</v>
      </c>
      <c r="S181" s="54">
        <v>0</v>
      </c>
      <c r="T181" s="54">
        <v>0</v>
      </c>
      <c r="U181" s="54">
        <v>0</v>
      </c>
      <c r="V181" s="76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</row>
    <row r="182" spans="1:30" s="58" customFormat="1" ht="13.8" x14ac:dyDescent="0.3">
      <c r="A182" s="44" t="s">
        <v>186</v>
      </c>
      <c r="B182" s="44" t="s">
        <v>214</v>
      </c>
      <c r="C182" s="44" t="s">
        <v>214</v>
      </c>
      <c r="D182" s="15" t="s">
        <v>35</v>
      </c>
      <c r="E182" s="8" t="s">
        <v>58</v>
      </c>
      <c r="F182" s="85" t="s">
        <v>350</v>
      </c>
      <c r="G182" s="30" t="s">
        <v>152</v>
      </c>
      <c r="H182" s="72">
        <v>21601</v>
      </c>
      <c r="I182" s="82" t="s">
        <v>38</v>
      </c>
      <c r="J182" s="72" t="s">
        <v>289</v>
      </c>
      <c r="K182" s="29" t="s">
        <v>290</v>
      </c>
      <c r="L182" s="76"/>
      <c r="M182" s="75"/>
      <c r="N182" s="86" t="s">
        <v>190</v>
      </c>
      <c r="O182" s="76">
        <v>180</v>
      </c>
      <c r="P182" s="76">
        <v>18</v>
      </c>
      <c r="Q182" s="77" t="s">
        <v>42</v>
      </c>
      <c r="R182" s="77">
        <f t="shared" si="34"/>
        <v>0</v>
      </c>
      <c r="S182" s="54">
        <v>0</v>
      </c>
      <c r="T182" s="54">
        <v>0</v>
      </c>
      <c r="U182" s="54">
        <v>0</v>
      </c>
      <c r="V182" s="76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</row>
    <row r="183" spans="1:30" s="58" customFormat="1" ht="13.8" x14ac:dyDescent="0.3">
      <c r="A183" s="44" t="s">
        <v>186</v>
      </c>
      <c r="B183" s="44" t="s">
        <v>214</v>
      </c>
      <c r="C183" s="44" t="s">
        <v>214</v>
      </c>
      <c r="D183" s="15" t="s">
        <v>35</v>
      </c>
      <c r="E183" s="8" t="s">
        <v>58</v>
      </c>
      <c r="F183" s="85" t="s">
        <v>350</v>
      </c>
      <c r="G183" s="30" t="s">
        <v>152</v>
      </c>
      <c r="H183" s="72">
        <v>21601</v>
      </c>
      <c r="I183" s="82" t="s">
        <v>38</v>
      </c>
      <c r="J183" s="72" t="s">
        <v>291</v>
      </c>
      <c r="K183" s="29" t="s">
        <v>292</v>
      </c>
      <c r="L183" s="76"/>
      <c r="M183" s="75"/>
      <c r="N183" s="86" t="s">
        <v>293</v>
      </c>
      <c r="O183" s="76">
        <v>5</v>
      </c>
      <c r="P183" s="76">
        <v>484</v>
      </c>
      <c r="Q183" s="77" t="s">
        <v>42</v>
      </c>
      <c r="R183" s="77">
        <f t="shared" si="34"/>
        <v>0</v>
      </c>
      <c r="S183" s="54">
        <v>0</v>
      </c>
      <c r="T183" s="54">
        <v>0</v>
      </c>
      <c r="U183" s="54">
        <v>0</v>
      </c>
      <c r="V183" s="76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</row>
    <row r="184" spans="1:30" s="58" customFormat="1" ht="13.8" x14ac:dyDescent="0.3">
      <c r="A184" s="44" t="s">
        <v>186</v>
      </c>
      <c r="B184" s="44" t="s">
        <v>214</v>
      </c>
      <c r="C184" s="44" t="s">
        <v>214</v>
      </c>
      <c r="D184" s="15" t="s">
        <v>35</v>
      </c>
      <c r="E184" s="8" t="s">
        <v>58</v>
      </c>
      <c r="F184" s="85" t="s">
        <v>350</v>
      </c>
      <c r="G184" s="30" t="s">
        <v>152</v>
      </c>
      <c r="H184" s="72">
        <v>21601</v>
      </c>
      <c r="I184" s="82" t="s">
        <v>38</v>
      </c>
      <c r="J184" s="72" t="s">
        <v>294</v>
      </c>
      <c r="K184" s="29" t="s">
        <v>295</v>
      </c>
      <c r="L184" s="76"/>
      <c r="M184" s="75"/>
      <c r="N184" s="86" t="s">
        <v>190</v>
      </c>
      <c r="O184" s="76">
        <v>30</v>
      </c>
      <c r="P184" s="76">
        <v>65</v>
      </c>
      <c r="Q184" s="77" t="s">
        <v>42</v>
      </c>
      <c r="R184" s="77">
        <f t="shared" si="34"/>
        <v>0</v>
      </c>
      <c r="S184" s="54">
        <v>0</v>
      </c>
      <c r="T184" s="54">
        <v>0</v>
      </c>
      <c r="U184" s="54">
        <v>0</v>
      </c>
      <c r="V184" s="76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</row>
    <row r="185" spans="1:30" s="58" customFormat="1" ht="13.8" x14ac:dyDescent="0.3">
      <c r="A185" s="44" t="s">
        <v>186</v>
      </c>
      <c r="B185" s="44" t="s">
        <v>214</v>
      </c>
      <c r="C185" s="44" t="s">
        <v>214</v>
      </c>
      <c r="D185" s="15" t="s">
        <v>35</v>
      </c>
      <c r="E185" s="8" t="s">
        <v>58</v>
      </c>
      <c r="F185" s="85" t="s">
        <v>350</v>
      </c>
      <c r="G185" s="30" t="s">
        <v>152</v>
      </c>
      <c r="H185" s="72">
        <v>21601</v>
      </c>
      <c r="I185" s="82" t="s">
        <v>38</v>
      </c>
      <c r="J185" s="72" t="s">
        <v>296</v>
      </c>
      <c r="K185" s="29" t="s">
        <v>297</v>
      </c>
      <c r="L185" s="76"/>
      <c r="M185" s="75"/>
      <c r="N185" s="86" t="s">
        <v>190</v>
      </c>
      <c r="O185" s="76">
        <v>40</v>
      </c>
      <c r="P185" s="76">
        <v>46</v>
      </c>
      <c r="Q185" s="77" t="s">
        <v>42</v>
      </c>
      <c r="R185" s="77">
        <f t="shared" si="34"/>
        <v>0</v>
      </c>
      <c r="S185" s="54">
        <v>0</v>
      </c>
      <c r="T185" s="54">
        <v>0</v>
      </c>
      <c r="U185" s="54">
        <v>0</v>
      </c>
      <c r="V185" s="76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</row>
    <row r="186" spans="1:30" s="58" customFormat="1" ht="27.6" x14ac:dyDescent="0.3">
      <c r="A186" s="44" t="s">
        <v>186</v>
      </c>
      <c r="B186" s="44" t="s">
        <v>214</v>
      </c>
      <c r="C186" s="44" t="s">
        <v>214</v>
      </c>
      <c r="D186" s="15" t="s">
        <v>35</v>
      </c>
      <c r="E186" s="8" t="s">
        <v>58</v>
      </c>
      <c r="F186" s="85" t="s">
        <v>350</v>
      </c>
      <c r="G186" s="30" t="s">
        <v>152</v>
      </c>
      <c r="H186" s="72">
        <v>21601</v>
      </c>
      <c r="I186" s="82" t="s">
        <v>38</v>
      </c>
      <c r="J186" s="72" t="s">
        <v>99</v>
      </c>
      <c r="K186" s="29" t="s">
        <v>100</v>
      </c>
      <c r="L186" s="76"/>
      <c r="M186" s="75"/>
      <c r="N186" s="86" t="s">
        <v>190</v>
      </c>
      <c r="O186" s="76">
        <v>48</v>
      </c>
      <c r="P186" s="76">
        <v>79</v>
      </c>
      <c r="Q186" s="77" t="s">
        <v>42</v>
      </c>
      <c r="R186" s="77">
        <f t="shared" si="34"/>
        <v>0</v>
      </c>
      <c r="S186" s="54">
        <v>0</v>
      </c>
      <c r="T186" s="54">
        <v>0</v>
      </c>
      <c r="U186" s="54">
        <v>0</v>
      </c>
      <c r="V186" s="76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</row>
    <row r="187" spans="1:30" s="58" customFormat="1" ht="13.8" x14ac:dyDescent="0.3">
      <c r="A187" s="44" t="s">
        <v>186</v>
      </c>
      <c r="B187" s="44" t="s">
        <v>214</v>
      </c>
      <c r="C187" s="44" t="s">
        <v>214</v>
      </c>
      <c r="D187" s="15" t="s">
        <v>35</v>
      </c>
      <c r="E187" s="8" t="s">
        <v>58</v>
      </c>
      <c r="F187" s="85" t="s">
        <v>350</v>
      </c>
      <c r="G187" s="30" t="s">
        <v>152</v>
      </c>
      <c r="H187" s="72">
        <v>21601</v>
      </c>
      <c r="I187" s="82" t="s">
        <v>38</v>
      </c>
      <c r="J187" s="72" t="s">
        <v>133</v>
      </c>
      <c r="K187" s="29" t="s">
        <v>39</v>
      </c>
      <c r="L187" s="76"/>
      <c r="M187" s="75"/>
      <c r="N187" s="86" t="s">
        <v>190</v>
      </c>
      <c r="O187" s="76">
        <v>100</v>
      </c>
      <c r="P187" s="76">
        <v>60</v>
      </c>
      <c r="Q187" s="77" t="s">
        <v>42</v>
      </c>
      <c r="R187" s="77">
        <f t="shared" si="34"/>
        <v>0</v>
      </c>
      <c r="S187" s="54">
        <v>0</v>
      </c>
      <c r="T187" s="54">
        <v>0</v>
      </c>
      <c r="U187" s="54">
        <v>0</v>
      </c>
      <c r="V187" s="76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</row>
    <row r="188" spans="1:30" s="58" customFormat="1" ht="27.6" x14ac:dyDescent="0.3">
      <c r="A188" s="44" t="s">
        <v>186</v>
      </c>
      <c r="B188" s="44" t="s">
        <v>214</v>
      </c>
      <c r="C188" s="44" t="s">
        <v>214</v>
      </c>
      <c r="D188" s="15" t="s">
        <v>35</v>
      </c>
      <c r="E188" s="8" t="s">
        <v>58</v>
      </c>
      <c r="F188" s="85" t="s">
        <v>350</v>
      </c>
      <c r="G188" s="30" t="s">
        <v>152</v>
      </c>
      <c r="H188" s="72">
        <v>21601</v>
      </c>
      <c r="I188" s="82" t="s">
        <v>38</v>
      </c>
      <c r="J188" s="72" t="s">
        <v>298</v>
      </c>
      <c r="K188" s="29" t="s">
        <v>299</v>
      </c>
      <c r="L188" s="76"/>
      <c r="M188" s="75"/>
      <c r="N188" s="86" t="s">
        <v>300</v>
      </c>
      <c r="O188" s="76">
        <v>20</v>
      </c>
      <c r="P188" s="76">
        <v>73</v>
      </c>
      <c r="Q188" s="77" t="s">
        <v>42</v>
      </c>
      <c r="R188" s="77">
        <f t="shared" si="34"/>
        <v>0</v>
      </c>
      <c r="S188" s="54">
        <v>0</v>
      </c>
      <c r="T188" s="54">
        <v>0</v>
      </c>
      <c r="U188" s="54">
        <v>0</v>
      </c>
      <c r="V188" s="76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</row>
    <row r="189" spans="1:30" s="58" customFormat="1" ht="27.6" x14ac:dyDescent="0.3">
      <c r="A189" s="44" t="s">
        <v>186</v>
      </c>
      <c r="B189" s="44" t="s">
        <v>214</v>
      </c>
      <c r="C189" s="44" t="s">
        <v>214</v>
      </c>
      <c r="D189" s="15" t="s">
        <v>35</v>
      </c>
      <c r="E189" s="8" t="s">
        <v>58</v>
      </c>
      <c r="F189" s="85" t="s">
        <v>350</v>
      </c>
      <c r="G189" s="30" t="s">
        <v>152</v>
      </c>
      <c r="H189" s="72">
        <v>21601</v>
      </c>
      <c r="I189" s="82" t="s">
        <v>38</v>
      </c>
      <c r="J189" s="72" t="s">
        <v>298</v>
      </c>
      <c r="K189" s="29" t="s">
        <v>301</v>
      </c>
      <c r="L189" s="76"/>
      <c r="M189" s="75"/>
      <c r="N189" s="86" t="s">
        <v>300</v>
      </c>
      <c r="O189" s="76">
        <v>20</v>
      </c>
      <c r="P189" s="76">
        <v>73</v>
      </c>
      <c r="Q189" s="77" t="s">
        <v>42</v>
      </c>
      <c r="R189" s="77">
        <f t="shared" si="34"/>
        <v>0</v>
      </c>
      <c r="S189" s="54">
        <v>0</v>
      </c>
      <c r="T189" s="54">
        <v>0</v>
      </c>
      <c r="U189" s="54">
        <v>0</v>
      </c>
      <c r="V189" s="76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</row>
    <row r="190" spans="1:30" s="58" customFormat="1" ht="13.8" x14ac:dyDescent="0.3">
      <c r="A190" s="44" t="s">
        <v>186</v>
      </c>
      <c r="B190" s="44" t="s">
        <v>214</v>
      </c>
      <c r="C190" s="44" t="s">
        <v>214</v>
      </c>
      <c r="D190" s="15" t="s">
        <v>35</v>
      </c>
      <c r="E190" s="8" t="s">
        <v>58</v>
      </c>
      <c r="F190" s="85" t="s">
        <v>350</v>
      </c>
      <c r="G190" s="30" t="s">
        <v>152</v>
      </c>
      <c r="H190" s="72">
        <v>21601</v>
      </c>
      <c r="I190" s="82" t="s">
        <v>38</v>
      </c>
      <c r="J190" s="72" t="s">
        <v>302</v>
      </c>
      <c r="K190" s="29" t="s">
        <v>303</v>
      </c>
      <c r="L190" s="76"/>
      <c r="M190" s="75"/>
      <c r="N190" s="86" t="s">
        <v>190</v>
      </c>
      <c r="O190" s="76">
        <v>100</v>
      </c>
      <c r="P190" s="76">
        <v>20</v>
      </c>
      <c r="Q190" s="77" t="s">
        <v>42</v>
      </c>
      <c r="R190" s="77">
        <f t="shared" si="34"/>
        <v>0</v>
      </c>
      <c r="S190" s="54">
        <v>0</v>
      </c>
      <c r="T190" s="54">
        <v>0</v>
      </c>
      <c r="U190" s="54">
        <v>0</v>
      </c>
      <c r="V190" s="76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</row>
    <row r="191" spans="1:30" s="58" customFormat="1" ht="13.8" x14ac:dyDescent="0.3">
      <c r="A191" s="44" t="s">
        <v>186</v>
      </c>
      <c r="B191" s="44" t="s">
        <v>214</v>
      </c>
      <c r="C191" s="44" t="s">
        <v>214</v>
      </c>
      <c r="D191" s="15" t="s">
        <v>35</v>
      </c>
      <c r="E191" s="8" t="s">
        <v>58</v>
      </c>
      <c r="F191" s="85" t="s">
        <v>350</v>
      </c>
      <c r="G191" s="30" t="s">
        <v>152</v>
      </c>
      <c r="H191" s="72">
        <v>21601</v>
      </c>
      <c r="I191" s="82" t="s">
        <v>38</v>
      </c>
      <c r="J191" s="72" t="s">
        <v>127</v>
      </c>
      <c r="K191" s="68" t="s">
        <v>128</v>
      </c>
      <c r="L191" s="76"/>
      <c r="M191" s="75"/>
      <c r="N191" s="86" t="s">
        <v>190</v>
      </c>
      <c r="O191" s="76">
        <v>25</v>
      </c>
      <c r="P191" s="76">
        <v>102</v>
      </c>
      <c r="Q191" s="77" t="s">
        <v>42</v>
      </c>
      <c r="R191" s="77">
        <f t="shared" si="34"/>
        <v>0</v>
      </c>
      <c r="S191" s="54">
        <v>0</v>
      </c>
      <c r="T191" s="54">
        <v>0</v>
      </c>
      <c r="U191" s="54">
        <v>0</v>
      </c>
      <c r="V191" s="76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</row>
    <row r="192" spans="1:30" s="58" customFormat="1" ht="13.8" x14ac:dyDescent="0.3">
      <c r="A192" s="44" t="s">
        <v>186</v>
      </c>
      <c r="B192" s="44" t="s">
        <v>214</v>
      </c>
      <c r="C192" s="44" t="s">
        <v>214</v>
      </c>
      <c r="D192" s="15" t="s">
        <v>35</v>
      </c>
      <c r="E192" s="8" t="s">
        <v>58</v>
      </c>
      <c r="F192" s="85" t="s">
        <v>350</v>
      </c>
      <c r="G192" s="30" t="s">
        <v>152</v>
      </c>
      <c r="H192" s="72">
        <v>21601</v>
      </c>
      <c r="I192" s="82" t="s">
        <v>38</v>
      </c>
      <c r="J192" s="72" t="s">
        <v>360</v>
      </c>
      <c r="K192" s="68" t="s">
        <v>361</v>
      </c>
      <c r="L192" s="87"/>
      <c r="M192" s="75"/>
      <c r="N192" s="86" t="s">
        <v>190</v>
      </c>
      <c r="O192" s="76">
        <v>29</v>
      </c>
      <c r="P192" s="76">
        <v>99</v>
      </c>
      <c r="Q192" s="77" t="s">
        <v>42</v>
      </c>
      <c r="R192" s="77">
        <f t="shared" si="34"/>
        <v>0</v>
      </c>
      <c r="S192" s="54">
        <v>0</v>
      </c>
      <c r="T192" s="54">
        <v>0</v>
      </c>
      <c r="U192" s="54">
        <v>0</v>
      </c>
      <c r="V192" s="76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</row>
    <row r="193" spans="1:30" s="58" customFormat="1" ht="41.4" x14ac:dyDescent="0.3">
      <c r="A193" s="44" t="s">
        <v>186</v>
      </c>
      <c r="B193" s="44" t="s">
        <v>214</v>
      </c>
      <c r="C193" s="44" t="s">
        <v>214</v>
      </c>
      <c r="D193" s="15" t="s">
        <v>35</v>
      </c>
      <c r="E193" s="8" t="s">
        <v>58</v>
      </c>
      <c r="F193" s="15" t="s">
        <v>350</v>
      </c>
      <c r="G193" s="8" t="s">
        <v>152</v>
      </c>
      <c r="H193" s="72">
        <v>22104</v>
      </c>
      <c r="I193" s="10" t="s">
        <v>313</v>
      </c>
      <c r="J193" s="59" t="s">
        <v>316</v>
      </c>
      <c r="K193" s="29" t="s">
        <v>317</v>
      </c>
      <c r="L193" s="71"/>
      <c r="M193" s="49"/>
      <c r="N193" s="50" t="s">
        <v>190</v>
      </c>
      <c r="O193" s="12">
        <v>12</v>
      </c>
      <c r="P193" s="12">
        <v>1000</v>
      </c>
      <c r="Q193" s="54" t="s">
        <v>42</v>
      </c>
      <c r="R193" s="54">
        <f t="shared" si="34"/>
        <v>1020</v>
      </c>
      <c r="S193" s="54">
        <v>0</v>
      </c>
      <c r="T193" s="54">
        <v>0</v>
      </c>
      <c r="U193" s="54">
        <v>0</v>
      </c>
      <c r="V193" s="77">
        <v>1020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</row>
    <row r="194" spans="1:30" s="58" customFormat="1" ht="27.6" x14ac:dyDescent="0.3">
      <c r="A194" s="44" t="s">
        <v>186</v>
      </c>
      <c r="B194" s="44" t="s">
        <v>214</v>
      </c>
      <c r="C194" s="44" t="s">
        <v>214</v>
      </c>
      <c r="D194" s="15" t="s">
        <v>35</v>
      </c>
      <c r="E194" s="8" t="s">
        <v>58</v>
      </c>
      <c r="F194" s="15" t="s">
        <v>350</v>
      </c>
      <c r="G194" s="8" t="s">
        <v>152</v>
      </c>
      <c r="H194" s="72">
        <v>29401</v>
      </c>
      <c r="I194" s="10" t="s">
        <v>362</v>
      </c>
      <c r="J194" s="72" t="s">
        <v>363</v>
      </c>
      <c r="K194" s="88" t="s">
        <v>364</v>
      </c>
      <c r="L194" s="71"/>
      <c r="M194" s="75"/>
      <c r="N194" s="50" t="s">
        <v>190</v>
      </c>
      <c r="O194" s="76">
        <v>2</v>
      </c>
      <c r="P194" s="76">
        <v>1500</v>
      </c>
      <c r="Q194" s="54" t="s">
        <v>42</v>
      </c>
      <c r="R194" s="54">
        <f t="shared" ref="R194:R199" si="35">SUM(S194:AD194)</f>
        <v>0</v>
      </c>
      <c r="S194" s="54">
        <v>0</v>
      </c>
      <c r="T194" s="54">
        <v>0</v>
      </c>
      <c r="U194" s="54">
        <v>0</v>
      </c>
      <c r="V194" s="66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</row>
    <row r="195" spans="1:30" s="58" customFormat="1" ht="27.6" x14ac:dyDescent="0.3">
      <c r="A195" s="44" t="s">
        <v>186</v>
      </c>
      <c r="B195" s="44" t="s">
        <v>214</v>
      </c>
      <c r="C195" s="44" t="s">
        <v>214</v>
      </c>
      <c r="D195" s="15" t="s">
        <v>35</v>
      </c>
      <c r="E195" s="8" t="s">
        <v>58</v>
      </c>
      <c r="F195" s="15" t="s">
        <v>350</v>
      </c>
      <c r="G195" s="8" t="s">
        <v>152</v>
      </c>
      <c r="H195" s="59">
        <v>35101</v>
      </c>
      <c r="I195" s="10" t="s">
        <v>365</v>
      </c>
      <c r="J195" s="59"/>
      <c r="K195" s="82" t="s">
        <v>365</v>
      </c>
      <c r="L195" s="12"/>
      <c r="M195" s="49"/>
      <c r="N195" s="50" t="s">
        <v>41</v>
      </c>
      <c r="O195" s="12">
        <v>12</v>
      </c>
      <c r="P195" s="12">
        <v>6960</v>
      </c>
      <c r="Q195" s="54" t="s">
        <v>42</v>
      </c>
      <c r="R195" s="54">
        <f t="shared" si="35"/>
        <v>17350.27</v>
      </c>
      <c r="S195" s="54">
        <v>0</v>
      </c>
      <c r="T195" s="54">
        <v>0</v>
      </c>
      <c r="U195" s="54">
        <v>0</v>
      </c>
      <c r="V195" s="76">
        <v>17350.27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</row>
    <row r="196" spans="1:30" s="58" customFormat="1" ht="13.8" x14ac:dyDescent="0.3">
      <c r="A196" s="44" t="s">
        <v>186</v>
      </c>
      <c r="B196" s="44" t="s">
        <v>214</v>
      </c>
      <c r="C196" s="44" t="s">
        <v>214</v>
      </c>
      <c r="D196" s="15" t="s">
        <v>35</v>
      </c>
      <c r="E196" s="8" t="s">
        <v>58</v>
      </c>
      <c r="F196" s="15" t="s">
        <v>350</v>
      </c>
      <c r="G196" s="8" t="s">
        <v>152</v>
      </c>
      <c r="H196" s="59">
        <v>31501</v>
      </c>
      <c r="I196" s="10" t="s">
        <v>366</v>
      </c>
      <c r="J196" s="59"/>
      <c r="K196" s="10" t="s">
        <v>366</v>
      </c>
      <c r="L196" s="12"/>
      <c r="M196" s="49"/>
      <c r="N196" s="50" t="s">
        <v>41</v>
      </c>
      <c r="O196" s="12">
        <v>12</v>
      </c>
      <c r="P196" s="12">
        <v>1000</v>
      </c>
      <c r="Q196" s="54" t="s">
        <v>42</v>
      </c>
      <c r="R196" s="54">
        <f t="shared" si="35"/>
        <v>1000</v>
      </c>
      <c r="S196" s="54">
        <v>0</v>
      </c>
      <c r="T196" s="54">
        <v>0</v>
      </c>
      <c r="U196" s="54">
        <v>0</v>
      </c>
      <c r="V196" s="76">
        <v>1000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</row>
    <row r="197" spans="1:30" s="58" customFormat="1" ht="41.4" x14ac:dyDescent="0.3">
      <c r="A197" s="44" t="s">
        <v>186</v>
      </c>
      <c r="B197" s="44" t="s">
        <v>214</v>
      </c>
      <c r="C197" s="44" t="s">
        <v>214</v>
      </c>
      <c r="D197" s="15" t="s">
        <v>35</v>
      </c>
      <c r="E197" s="8" t="s">
        <v>58</v>
      </c>
      <c r="F197" s="15" t="s">
        <v>350</v>
      </c>
      <c r="G197" s="8" t="s">
        <v>152</v>
      </c>
      <c r="H197" s="59">
        <v>37501</v>
      </c>
      <c r="I197" s="82" t="s">
        <v>367</v>
      </c>
      <c r="J197" s="59"/>
      <c r="K197" s="82" t="s">
        <v>367</v>
      </c>
      <c r="L197" s="12"/>
      <c r="M197" s="49"/>
      <c r="N197" s="50" t="s">
        <v>194</v>
      </c>
      <c r="O197" s="12">
        <v>12</v>
      </c>
      <c r="P197" s="12">
        <v>1250</v>
      </c>
      <c r="Q197" s="54" t="s">
        <v>42</v>
      </c>
      <c r="R197" s="54">
        <f t="shared" si="35"/>
        <v>5000</v>
      </c>
      <c r="S197" s="54">
        <v>0</v>
      </c>
      <c r="T197" s="54">
        <v>0</v>
      </c>
      <c r="U197" s="54">
        <v>0</v>
      </c>
      <c r="V197" s="76">
        <v>5000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</row>
    <row r="198" spans="1:30" s="58" customFormat="1" ht="13.8" x14ac:dyDescent="0.3">
      <c r="A198" s="44" t="s">
        <v>186</v>
      </c>
      <c r="B198" s="44" t="s">
        <v>214</v>
      </c>
      <c r="C198" s="44" t="s">
        <v>214</v>
      </c>
      <c r="D198" s="15" t="s">
        <v>35</v>
      </c>
      <c r="E198" s="8" t="s">
        <v>58</v>
      </c>
      <c r="F198" s="15" t="s">
        <v>350</v>
      </c>
      <c r="G198" s="8" t="s">
        <v>152</v>
      </c>
      <c r="H198" s="59">
        <v>39202</v>
      </c>
      <c r="I198" s="10" t="s">
        <v>368</v>
      </c>
      <c r="J198" s="59"/>
      <c r="K198" s="29" t="s">
        <v>369</v>
      </c>
      <c r="L198" s="12"/>
      <c r="M198" s="49"/>
      <c r="N198" s="50" t="s">
        <v>194</v>
      </c>
      <c r="O198" s="12">
        <v>12</v>
      </c>
      <c r="P198" s="12">
        <v>85</v>
      </c>
      <c r="Q198" s="54" t="s">
        <v>42</v>
      </c>
      <c r="R198" s="54">
        <f t="shared" si="35"/>
        <v>762</v>
      </c>
      <c r="S198" s="54">
        <v>0</v>
      </c>
      <c r="T198" s="54">
        <v>0</v>
      </c>
      <c r="U198" s="54">
        <v>0</v>
      </c>
      <c r="V198" s="76">
        <v>762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</row>
    <row r="199" spans="1:30" s="58" customFormat="1" ht="13.8" x14ac:dyDescent="0.3">
      <c r="A199" s="44" t="s">
        <v>186</v>
      </c>
      <c r="B199" s="44" t="s">
        <v>214</v>
      </c>
      <c r="C199" s="44" t="s">
        <v>214</v>
      </c>
      <c r="D199" s="15" t="s">
        <v>35</v>
      </c>
      <c r="E199" s="8" t="s">
        <v>58</v>
      </c>
      <c r="F199" s="15" t="s">
        <v>151</v>
      </c>
      <c r="G199" s="8" t="s">
        <v>152</v>
      </c>
      <c r="H199" s="59">
        <v>24601</v>
      </c>
      <c r="I199" s="82" t="s">
        <v>370</v>
      </c>
      <c r="J199" s="72" t="s">
        <v>371</v>
      </c>
      <c r="K199" s="88" t="s">
        <v>372</v>
      </c>
      <c r="L199" s="71"/>
      <c r="M199" s="49"/>
      <c r="N199" s="50"/>
      <c r="O199" s="12">
        <v>6</v>
      </c>
      <c r="P199" s="12">
        <v>108.5</v>
      </c>
      <c r="Q199" s="54" t="s">
        <v>42</v>
      </c>
      <c r="R199" s="54">
        <f t="shared" si="35"/>
        <v>651</v>
      </c>
      <c r="S199" s="54">
        <v>0</v>
      </c>
      <c r="T199" s="54">
        <v>0</v>
      </c>
      <c r="U199" s="54">
        <v>0</v>
      </c>
      <c r="V199" s="77">
        <v>651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</row>
    <row r="200" spans="1:30" s="58" customFormat="1" ht="69" x14ac:dyDescent="0.3">
      <c r="A200" s="44" t="s">
        <v>186</v>
      </c>
      <c r="B200" s="44" t="s">
        <v>214</v>
      </c>
      <c r="C200" s="44" t="s">
        <v>214</v>
      </c>
      <c r="D200" s="15" t="s">
        <v>35</v>
      </c>
      <c r="E200" s="8" t="s">
        <v>58</v>
      </c>
      <c r="F200" s="15" t="s">
        <v>151</v>
      </c>
      <c r="G200" s="8" t="s">
        <v>152</v>
      </c>
      <c r="H200" s="59">
        <v>26102</v>
      </c>
      <c r="I200" s="10" t="s">
        <v>318</v>
      </c>
      <c r="J200" s="89" t="s">
        <v>319</v>
      </c>
      <c r="K200" s="29" t="s">
        <v>373</v>
      </c>
      <c r="L200" s="71"/>
      <c r="M200" s="49"/>
      <c r="N200" s="50" t="s">
        <v>321</v>
      </c>
      <c r="O200" s="12">
        <v>16678</v>
      </c>
      <c r="P200" s="12">
        <v>25</v>
      </c>
      <c r="Q200" s="54" t="s">
        <v>42</v>
      </c>
      <c r="R200" s="54">
        <f t="shared" si="34"/>
        <v>32350</v>
      </c>
      <c r="S200" s="54">
        <v>0</v>
      </c>
      <c r="T200" s="54">
        <v>0</v>
      </c>
      <c r="U200" s="54">
        <v>0</v>
      </c>
      <c r="V200" s="77">
        <v>32350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</row>
    <row r="201" spans="1:30" s="58" customFormat="1" ht="27.6" x14ac:dyDescent="0.3">
      <c r="A201" s="44" t="s">
        <v>186</v>
      </c>
      <c r="B201" s="44" t="s">
        <v>214</v>
      </c>
      <c r="C201" s="44" t="s">
        <v>214</v>
      </c>
      <c r="D201" s="15" t="s">
        <v>35</v>
      </c>
      <c r="E201" s="8" t="s">
        <v>58</v>
      </c>
      <c r="F201" s="15" t="s">
        <v>151</v>
      </c>
      <c r="G201" s="8" t="s">
        <v>152</v>
      </c>
      <c r="H201" s="59">
        <v>35801</v>
      </c>
      <c r="I201" s="10" t="s">
        <v>94</v>
      </c>
      <c r="J201" s="59"/>
      <c r="K201" s="29" t="s">
        <v>213</v>
      </c>
      <c r="L201" s="80"/>
      <c r="M201" s="49" t="s">
        <v>194</v>
      </c>
      <c r="N201" s="50" t="s">
        <v>41</v>
      </c>
      <c r="O201" s="12">
        <v>12</v>
      </c>
      <c r="P201" s="12">
        <v>9814</v>
      </c>
      <c r="Q201" s="54" t="s">
        <v>42</v>
      </c>
      <c r="R201" s="54">
        <f t="shared" si="34"/>
        <v>9814</v>
      </c>
      <c r="S201" s="54">
        <v>0</v>
      </c>
      <c r="T201" s="54">
        <v>0</v>
      </c>
      <c r="U201" s="54">
        <v>0</v>
      </c>
      <c r="V201" s="77">
        <v>9814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</row>
    <row r="202" spans="1:30" s="58" customFormat="1" ht="41.4" x14ac:dyDescent="0.3">
      <c r="A202" s="44" t="s">
        <v>186</v>
      </c>
      <c r="B202" s="44" t="s">
        <v>214</v>
      </c>
      <c r="C202" s="44" t="s">
        <v>214</v>
      </c>
      <c r="D202" s="15" t="s">
        <v>35</v>
      </c>
      <c r="E202" s="8" t="s">
        <v>58</v>
      </c>
      <c r="F202" s="15" t="s">
        <v>151</v>
      </c>
      <c r="G202" s="8" t="s">
        <v>152</v>
      </c>
      <c r="H202" s="59">
        <v>37501</v>
      </c>
      <c r="I202" s="82" t="s">
        <v>367</v>
      </c>
      <c r="J202" s="59"/>
      <c r="K202" s="82" t="s">
        <v>367</v>
      </c>
      <c r="L202" s="83"/>
      <c r="M202" s="49"/>
      <c r="N202" s="50"/>
      <c r="O202" s="12">
        <v>3</v>
      </c>
      <c r="P202" s="12">
        <v>625</v>
      </c>
      <c r="Q202" s="54" t="s">
        <v>42</v>
      </c>
      <c r="R202" s="54">
        <f t="shared" si="34"/>
        <v>1875</v>
      </c>
      <c r="S202" s="54">
        <v>0</v>
      </c>
      <c r="T202" s="54">
        <v>0</v>
      </c>
      <c r="U202" s="54">
        <v>0</v>
      </c>
      <c r="V202" s="77">
        <v>1875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</row>
    <row r="203" spans="1:30" s="58" customFormat="1" ht="13.8" x14ac:dyDescent="0.3">
      <c r="A203" s="44" t="s">
        <v>186</v>
      </c>
      <c r="B203" s="44" t="s">
        <v>214</v>
      </c>
      <c r="C203" s="44" t="s">
        <v>214</v>
      </c>
      <c r="D203" s="15" t="s">
        <v>35</v>
      </c>
      <c r="E203" s="8" t="s">
        <v>58</v>
      </c>
      <c r="F203" s="15" t="s">
        <v>151</v>
      </c>
      <c r="G203" s="8" t="s">
        <v>50</v>
      </c>
      <c r="H203" s="72">
        <v>21601</v>
      </c>
      <c r="I203" s="10" t="s">
        <v>38</v>
      </c>
      <c r="J203" s="73" t="s">
        <v>325</v>
      </c>
      <c r="K203" s="68" t="s">
        <v>148</v>
      </c>
      <c r="L203" s="71"/>
      <c r="M203" s="75"/>
      <c r="N203" s="50" t="s">
        <v>33</v>
      </c>
      <c r="O203" s="76">
        <v>350</v>
      </c>
      <c r="P203" s="76">
        <v>58</v>
      </c>
      <c r="Q203" s="54" t="s">
        <v>42</v>
      </c>
      <c r="R203" s="54">
        <f t="shared" si="34"/>
        <v>0</v>
      </c>
      <c r="S203" s="54">
        <v>0</v>
      </c>
      <c r="T203" s="54">
        <v>0</v>
      </c>
      <c r="U203" s="54">
        <v>0</v>
      </c>
      <c r="V203" s="66">
        <v>0</v>
      </c>
      <c r="W203" s="67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</row>
    <row r="204" spans="1:30" s="58" customFormat="1" ht="13.8" x14ac:dyDescent="0.3">
      <c r="A204" s="44" t="s">
        <v>186</v>
      </c>
      <c r="B204" s="44" t="s">
        <v>214</v>
      </c>
      <c r="C204" s="44" t="s">
        <v>214</v>
      </c>
      <c r="D204" s="15" t="s">
        <v>35</v>
      </c>
      <c r="E204" s="8" t="s">
        <v>58</v>
      </c>
      <c r="F204" s="15" t="s">
        <v>151</v>
      </c>
      <c r="G204" s="8" t="s">
        <v>50</v>
      </c>
      <c r="H204" s="72">
        <v>21601</v>
      </c>
      <c r="I204" s="10" t="s">
        <v>38</v>
      </c>
      <c r="J204" s="73" t="s">
        <v>326</v>
      </c>
      <c r="K204" s="68" t="s">
        <v>327</v>
      </c>
      <c r="L204" s="71"/>
      <c r="M204" s="75"/>
      <c r="N204" s="50" t="s">
        <v>190</v>
      </c>
      <c r="O204" s="76">
        <v>10</v>
      </c>
      <c r="P204" s="76">
        <v>98.6</v>
      </c>
      <c r="Q204" s="54" t="s">
        <v>42</v>
      </c>
      <c r="R204" s="54">
        <f t="shared" si="34"/>
        <v>0</v>
      </c>
      <c r="S204" s="54">
        <v>0</v>
      </c>
      <c r="T204" s="54">
        <v>0</v>
      </c>
      <c r="U204" s="54">
        <v>0</v>
      </c>
      <c r="V204" s="66">
        <v>0</v>
      </c>
      <c r="W204" s="67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</row>
    <row r="205" spans="1:30" s="58" customFormat="1" ht="13.8" x14ac:dyDescent="0.3">
      <c r="A205" s="44" t="s">
        <v>186</v>
      </c>
      <c r="B205" s="44" t="s">
        <v>214</v>
      </c>
      <c r="C205" s="44" t="s">
        <v>214</v>
      </c>
      <c r="D205" s="15" t="s">
        <v>35</v>
      </c>
      <c r="E205" s="8" t="s">
        <v>58</v>
      </c>
      <c r="F205" s="15" t="s">
        <v>151</v>
      </c>
      <c r="G205" s="8" t="s">
        <v>50</v>
      </c>
      <c r="H205" s="72">
        <v>21601</v>
      </c>
      <c r="I205" s="10" t="s">
        <v>38</v>
      </c>
      <c r="J205" s="72" t="s">
        <v>289</v>
      </c>
      <c r="K205" s="29" t="s">
        <v>290</v>
      </c>
      <c r="L205" s="12"/>
      <c r="M205" s="49"/>
      <c r="N205" s="50" t="s">
        <v>190</v>
      </c>
      <c r="O205" s="12">
        <v>250</v>
      </c>
      <c r="P205" s="12">
        <v>18</v>
      </c>
      <c r="Q205" s="54" t="s">
        <v>42</v>
      </c>
      <c r="R205" s="54">
        <f t="shared" si="34"/>
        <v>0</v>
      </c>
      <c r="S205" s="54">
        <v>0</v>
      </c>
      <c r="T205" s="54">
        <v>0</v>
      </c>
      <c r="U205" s="54">
        <v>0</v>
      </c>
      <c r="V205" s="66">
        <v>0</v>
      </c>
      <c r="W205" s="67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</row>
    <row r="206" spans="1:30" s="58" customFormat="1" ht="13.8" x14ac:dyDescent="0.3">
      <c r="A206" s="44" t="s">
        <v>186</v>
      </c>
      <c r="B206" s="44" t="s">
        <v>214</v>
      </c>
      <c r="C206" s="44" t="s">
        <v>214</v>
      </c>
      <c r="D206" s="15" t="s">
        <v>35</v>
      </c>
      <c r="E206" s="8" t="s">
        <v>58</v>
      </c>
      <c r="F206" s="15" t="s">
        <v>151</v>
      </c>
      <c r="G206" s="8" t="s">
        <v>50</v>
      </c>
      <c r="H206" s="72">
        <v>21601</v>
      </c>
      <c r="I206" s="10" t="s">
        <v>38</v>
      </c>
      <c r="J206" s="73" t="s">
        <v>374</v>
      </c>
      <c r="K206" s="68" t="s">
        <v>375</v>
      </c>
      <c r="L206" s="71"/>
      <c r="M206" s="49"/>
      <c r="N206" s="50" t="s">
        <v>321</v>
      </c>
      <c r="O206" s="12">
        <v>400</v>
      </c>
      <c r="P206" s="12">
        <v>47</v>
      </c>
      <c r="Q206" s="54" t="s">
        <v>42</v>
      </c>
      <c r="R206" s="54">
        <f t="shared" si="34"/>
        <v>0</v>
      </c>
      <c r="S206" s="54">
        <v>0</v>
      </c>
      <c r="T206" s="54">
        <v>0</v>
      </c>
      <c r="U206" s="54">
        <v>0</v>
      </c>
      <c r="V206" s="66">
        <v>0</v>
      </c>
      <c r="W206" s="67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</row>
    <row r="207" spans="1:30" s="58" customFormat="1" ht="27.6" x14ac:dyDescent="0.3">
      <c r="A207" s="44" t="s">
        <v>186</v>
      </c>
      <c r="B207" s="44" t="s">
        <v>214</v>
      </c>
      <c r="C207" s="44" t="s">
        <v>214</v>
      </c>
      <c r="D207" s="15" t="s">
        <v>35</v>
      </c>
      <c r="E207" s="8" t="s">
        <v>58</v>
      </c>
      <c r="F207" s="15" t="s">
        <v>151</v>
      </c>
      <c r="G207" s="8" t="s">
        <v>50</v>
      </c>
      <c r="H207" s="72">
        <v>25401</v>
      </c>
      <c r="I207" s="10" t="s">
        <v>328</v>
      </c>
      <c r="J207" s="73" t="s">
        <v>329</v>
      </c>
      <c r="K207" s="68" t="s">
        <v>330</v>
      </c>
      <c r="L207" s="71"/>
      <c r="M207" s="75"/>
      <c r="N207" s="50" t="s">
        <v>331</v>
      </c>
      <c r="O207" s="76">
        <v>300</v>
      </c>
      <c r="P207" s="76">
        <v>54</v>
      </c>
      <c r="Q207" s="54" t="s">
        <v>42</v>
      </c>
      <c r="R207" s="54">
        <f t="shared" si="34"/>
        <v>0</v>
      </c>
      <c r="S207" s="54">
        <v>0</v>
      </c>
      <c r="T207" s="54">
        <v>0</v>
      </c>
      <c r="U207" s="54">
        <v>0</v>
      </c>
      <c r="V207" s="66">
        <v>0</v>
      </c>
      <c r="W207" s="67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s="58" customFormat="1" ht="27.6" x14ac:dyDescent="0.3">
      <c r="A208" s="44" t="s">
        <v>186</v>
      </c>
      <c r="B208" s="44" t="s">
        <v>214</v>
      </c>
      <c r="C208" s="44" t="s">
        <v>214</v>
      </c>
      <c r="D208" s="15" t="s">
        <v>35</v>
      </c>
      <c r="E208" s="8" t="s">
        <v>58</v>
      </c>
      <c r="F208" s="15" t="s">
        <v>151</v>
      </c>
      <c r="G208" s="8" t="s">
        <v>50</v>
      </c>
      <c r="H208" s="72">
        <v>25401</v>
      </c>
      <c r="I208" s="10" t="s">
        <v>328</v>
      </c>
      <c r="J208" s="73" t="s">
        <v>332</v>
      </c>
      <c r="K208" s="68" t="s">
        <v>333</v>
      </c>
      <c r="L208" s="71"/>
      <c r="M208" s="75"/>
      <c r="N208" s="50" t="s">
        <v>190</v>
      </c>
      <c r="O208" s="76">
        <v>100</v>
      </c>
      <c r="P208" s="76">
        <v>36.6</v>
      </c>
      <c r="Q208" s="54" t="s">
        <v>42</v>
      </c>
      <c r="R208" s="54">
        <f t="shared" si="34"/>
        <v>0</v>
      </c>
      <c r="S208" s="54">
        <v>0</v>
      </c>
      <c r="T208" s="54">
        <v>0</v>
      </c>
      <c r="U208" s="54">
        <v>0</v>
      </c>
      <c r="V208" s="66">
        <v>0</v>
      </c>
      <c r="W208" s="67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</row>
    <row r="209" spans="1:30" s="58" customFormat="1" ht="27.6" x14ac:dyDescent="0.3">
      <c r="A209" s="44" t="s">
        <v>186</v>
      </c>
      <c r="B209" s="44" t="s">
        <v>214</v>
      </c>
      <c r="C209" s="44" t="s">
        <v>214</v>
      </c>
      <c r="D209" s="15" t="s">
        <v>35</v>
      </c>
      <c r="E209" s="8" t="s">
        <v>58</v>
      </c>
      <c r="F209" s="15" t="s">
        <v>151</v>
      </c>
      <c r="G209" s="8" t="s">
        <v>50</v>
      </c>
      <c r="H209" s="72">
        <v>25401</v>
      </c>
      <c r="I209" s="10" t="s">
        <v>328</v>
      </c>
      <c r="J209" s="73" t="s">
        <v>56</v>
      </c>
      <c r="K209" s="68" t="s">
        <v>57</v>
      </c>
      <c r="L209" s="71"/>
      <c r="M209" s="75"/>
      <c r="N209" s="50" t="s">
        <v>32</v>
      </c>
      <c r="O209" s="76">
        <v>800</v>
      </c>
      <c r="P209" s="76">
        <v>370</v>
      </c>
      <c r="Q209" s="54" t="s">
        <v>42</v>
      </c>
      <c r="R209" s="54">
        <f t="shared" si="34"/>
        <v>0</v>
      </c>
      <c r="S209" s="54">
        <v>0</v>
      </c>
      <c r="T209" s="54">
        <v>0</v>
      </c>
      <c r="U209" s="54">
        <v>0</v>
      </c>
      <c r="V209" s="66">
        <v>0</v>
      </c>
      <c r="W209" s="67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</row>
    <row r="210" spans="1:30" s="58" customFormat="1" ht="69" x14ac:dyDescent="0.3">
      <c r="A210" s="44" t="s">
        <v>186</v>
      </c>
      <c r="B210" s="44" t="s">
        <v>214</v>
      </c>
      <c r="C210" s="44" t="s">
        <v>214</v>
      </c>
      <c r="D210" s="15" t="s">
        <v>35</v>
      </c>
      <c r="E210" s="8" t="s">
        <v>58</v>
      </c>
      <c r="F210" s="15" t="s">
        <v>350</v>
      </c>
      <c r="G210" s="8" t="s">
        <v>376</v>
      </c>
      <c r="H210" s="59">
        <v>26103</v>
      </c>
      <c r="I210" s="10" t="s">
        <v>318</v>
      </c>
      <c r="J210" s="90" t="s">
        <v>319</v>
      </c>
      <c r="K210" s="79" t="s">
        <v>373</v>
      </c>
      <c r="L210" s="12"/>
      <c r="M210" s="49"/>
      <c r="N210" s="50" t="s">
        <v>321</v>
      </c>
      <c r="O210" s="12">
        <v>750</v>
      </c>
      <c r="P210" s="12">
        <v>24</v>
      </c>
      <c r="Q210" s="54" t="s">
        <v>42</v>
      </c>
      <c r="R210" s="54">
        <f t="shared" si="34"/>
        <v>1500</v>
      </c>
      <c r="S210" s="54">
        <v>0</v>
      </c>
      <c r="T210" s="54">
        <v>0</v>
      </c>
      <c r="U210" s="54">
        <v>0</v>
      </c>
      <c r="V210" s="76">
        <v>1500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</row>
    <row r="211" spans="1:30" s="58" customFormat="1" ht="69" x14ac:dyDescent="0.3">
      <c r="A211" s="44" t="s">
        <v>186</v>
      </c>
      <c r="B211" s="44" t="s">
        <v>214</v>
      </c>
      <c r="C211" s="44" t="s">
        <v>214</v>
      </c>
      <c r="D211" s="15" t="s">
        <v>35</v>
      </c>
      <c r="E211" s="8" t="s">
        <v>58</v>
      </c>
      <c r="F211" s="15" t="s">
        <v>350</v>
      </c>
      <c r="G211" s="8" t="s">
        <v>377</v>
      </c>
      <c r="H211" s="59">
        <v>26103</v>
      </c>
      <c r="I211" s="10" t="s">
        <v>318</v>
      </c>
      <c r="J211" s="90" t="s">
        <v>319</v>
      </c>
      <c r="K211" s="79" t="s">
        <v>373</v>
      </c>
      <c r="L211" s="12"/>
      <c r="M211" s="49"/>
      <c r="N211" s="50" t="s">
        <v>321</v>
      </c>
      <c r="O211" s="12">
        <v>43.48</v>
      </c>
      <c r="P211" s="12">
        <v>23</v>
      </c>
      <c r="Q211" s="54" t="s">
        <v>42</v>
      </c>
      <c r="R211" s="54">
        <f t="shared" si="34"/>
        <v>1500</v>
      </c>
      <c r="S211" s="54">
        <v>0</v>
      </c>
      <c r="T211" s="54">
        <v>0</v>
      </c>
      <c r="U211" s="54">
        <v>0</v>
      </c>
      <c r="V211" s="76">
        <v>1500</v>
      </c>
      <c r="W211" s="67">
        <v>0</v>
      </c>
      <c r="X211" s="67">
        <v>0</v>
      </c>
      <c r="Y211" s="67">
        <v>0</v>
      </c>
      <c r="Z211" s="67">
        <v>0</v>
      </c>
      <c r="AA211" s="67">
        <v>0</v>
      </c>
      <c r="AB211" s="67">
        <v>0</v>
      </c>
      <c r="AC211" s="67">
        <v>0</v>
      </c>
      <c r="AD211" s="67">
        <v>0</v>
      </c>
    </row>
    <row r="212" spans="1:30" s="58" customFormat="1" ht="13.8" x14ac:dyDescent="0.3">
      <c r="A212" s="44" t="s">
        <v>186</v>
      </c>
      <c r="B212" s="44" t="s">
        <v>214</v>
      </c>
      <c r="C212" s="44" t="s">
        <v>214</v>
      </c>
      <c r="D212" s="15" t="s">
        <v>35</v>
      </c>
      <c r="E212" s="8" t="s">
        <v>58</v>
      </c>
      <c r="F212" s="15" t="s">
        <v>350</v>
      </c>
      <c r="G212" s="8" t="s">
        <v>376</v>
      </c>
      <c r="H212" s="59">
        <v>39202</v>
      </c>
      <c r="I212" s="10" t="s">
        <v>368</v>
      </c>
      <c r="J212" s="59"/>
      <c r="K212" s="29" t="s">
        <v>369</v>
      </c>
      <c r="L212" s="12"/>
      <c r="M212" s="49"/>
      <c r="N212" s="50" t="s">
        <v>41</v>
      </c>
      <c r="O212" s="12">
        <v>12</v>
      </c>
      <c r="P212" s="12">
        <v>500</v>
      </c>
      <c r="Q212" s="54" t="s">
        <v>42</v>
      </c>
      <c r="R212" s="54">
        <f t="shared" si="34"/>
        <v>1012</v>
      </c>
      <c r="S212" s="54">
        <v>0</v>
      </c>
      <c r="T212" s="54">
        <v>0</v>
      </c>
      <c r="U212" s="54">
        <v>0</v>
      </c>
      <c r="V212" s="76">
        <v>1012</v>
      </c>
      <c r="W212" s="67">
        <v>0</v>
      </c>
      <c r="X212" s="67">
        <v>0</v>
      </c>
      <c r="Y212" s="67">
        <v>0</v>
      </c>
      <c r="Z212" s="67">
        <v>0</v>
      </c>
      <c r="AA212" s="67">
        <v>0</v>
      </c>
      <c r="AB212" s="67">
        <v>0</v>
      </c>
      <c r="AC212" s="67">
        <v>0</v>
      </c>
      <c r="AD212" s="67">
        <v>0</v>
      </c>
    </row>
  </sheetData>
  <autoFilter ref="A4:XFD88" xr:uid="{00000000-0009-0000-0000-000000000000}"/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2023-05-22T22:01:11Z</dcterms:modified>
</cp:coreProperties>
</file>