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blanca_javier_ine_mx/Documents/Escritorio/PAAASINE 2023/ENERO 2023/MODIFICACIÓN/"/>
    </mc:Choice>
  </mc:AlternateContent>
  <xr:revisionPtr revIDLastSave="133" documentId="8_{272954D1-BB0B-440A-AB95-C3CBC5F60EEC}" xr6:coauthVersionLast="47" xr6:coauthVersionMax="47" xr10:uidLastSave="{756C25DA-D105-4D38-8448-2E774E7E3D4C}"/>
  <bookViews>
    <workbookView xWindow="-120" yWindow="-120" windowWidth="29040" windowHeight="15840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TABASCO'!$R$10:$AD$189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89" i="29" l="1"/>
  <c r="R189" i="29" s="1"/>
  <c r="S188" i="29"/>
  <c r="R188" i="29" s="1"/>
  <c r="S187" i="29"/>
  <c r="R187" i="29"/>
  <c r="S186" i="29"/>
  <c r="R186" i="29"/>
  <c r="S185" i="29"/>
  <c r="R185" i="29" s="1"/>
  <c r="S184" i="29"/>
  <c r="R184" i="29" s="1"/>
  <c r="S183" i="29"/>
  <c r="R183" i="29" s="1"/>
  <c r="S182" i="29"/>
  <c r="R182" i="29" s="1"/>
  <c r="S181" i="29"/>
  <c r="R181" i="29" s="1"/>
  <c r="S180" i="29"/>
  <c r="R180" i="29" s="1"/>
  <c r="S179" i="29"/>
  <c r="R179" i="29" s="1"/>
  <c r="S178" i="29"/>
  <c r="R178" i="29" s="1"/>
  <c r="S177" i="29"/>
  <c r="R177" i="29" s="1"/>
  <c r="S176" i="29"/>
  <c r="R176" i="29" s="1"/>
  <c r="S175" i="29"/>
  <c r="R175" i="29" s="1"/>
  <c r="S174" i="29"/>
  <c r="R174" i="29"/>
  <c r="S173" i="29"/>
  <c r="R173" i="29" s="1"/>
  <c r="S172" i="29"/>
  <c r="R172" i="29" s="1"/>
  <c r="R171" i="29" l="1"/>
  <c r="R170" i="29"/>
  <c r="R169" i="29"/>
  <c r="R168" i="29"/>
  <c r="R167" i="29"/>
  <c r="R166" i="29"/>
  <c r="R165" i="29"/>
  <c r="R164" i="29"/>
  <c r="R163" i="29"/>
  <c r="R162" i="29"/>
  <c r="R161" i="29"/>
  <c r="R160" i="29"/>
  <c r="R159" i="29"/>
  <c r="R158" i="29"/>
  <c r="R157" i="29"/>
  <c r="R156" i="29"/>
  <c r="R155" i="29"/>
  <c r="R154" i="29"/>
  <c r="R153" i="29"/>
  <c r="R152" i="29" l="1"/>
  <c r="S152" i="29" s="1"/>
  <c r="R151" i="29"/>
  <c r="S151" i="29" s="1"/>
  <c r="R150" i="29"/>
  <c r="S150" i="29" s="1"/>
  <c r="R149" i="29"/>
  <c r="S149" i="29" s="1"/>
  <c r="R148" i="29"/>
  <c r="S148" i="29" s="1"/>
  <c r="R147" i="29"/>
  <c r="S147" i="29" s="1"/>
  <c r="R146" i="29"/>
  <c r="S146" i="29" s="1"/>
  <c r="R145" i="29"/>
  <c r="S145" i="29" s="1"/>
  <c r="R144" i="29"/>
  <c r="S144" i="29" s="1"/>
  <c r="R143" i="29"/>
  <c r="S143" i="29" s="1"/>
  <c r="R142" i="29"/>
  <c r="S142" i="29" s="1"/>
  <c r="R141" i="29"/>
  <c r="S141" i="29" s="1"/>
  <c r="R140" i="29"/>
  <c r="S140" i="29" s="1"/>
  <c r="R139" i="29"/>
  <c r="S139" i="29" s="1"/>
  <c r="R138" i="29"/>
  <c r="S138" i="29" s="1"/>
  <c r="R137" i="29"/>
  <c r="S137" i="29" s="1"/>
  <c r="R136" i="29"/>
  <c r="S136" i="29" s="1"/>
  <c r="R135" i="29"/>
  <c r="S135" i="29" s="1"/>
  <c r="R134" i="29"/>
  <c r="S134" i="29" s="1"/>
  <c r="R133" i="29"/>
  <c r="S133" i="29" s="1"/>
  <c r="R132" i="29"/>
  <c r="S132" i="29" s="1"/>
  <c r="R131" i="29"/>
  <c r="S131" i="29" s="1"/>
  <c r="R130" i="29"/>
  <c r="S130" i="29" s="1"/>
  <c r="R129" i="29"/>
  <c r="S129" i="29" s="1"/>
  <c r="R128" i="29"/>
  <c r="S128" i="29" s="1"/>
  <c r="R127" i="29"/>
  <c r="S127" i="29" s="1"/>
  <c r="R126" i="29"/>
  <c r="S126" i="29" s="1"/>
  <c r="R125" i="29"/>
  <c r="S125" i="29" s="1"/>
  <c r="R124" i="29"/>
  <c r="S124" i="29" s="1"/>
  <c r="R123" i="29"/>
  <c r="S123" i="29" s="1"/>
  <c r="R122" i="29"/>
  <c r="S122" i="29" s="1"/>
  <c r="R121" i="29"/>
  <c r="S121" i="29" s="1"/>
  <c r="R120" i="29"/>
  <c r="S120" i="29" s="1"/>
  <c r="R119" i="29"/>
  <c r="S119" i="29" s="1"/>
  <c r="R118" i="29"/>
  <c r="S118" i="29" s="1"/>
  <c r="R117" i="29"/>
  <c r="S117" i="29" s="1"/>
  <c r="R116" i="29"/>
  <c r="S116" i="29" s="1"/>
  <c r="R115" i="29"/>
  <c r="S115" i="29" s="1"/>
  <c r="R114" i="29"/>
  <c r="S114" i="29" s="1"/>
  <c r="R113" i="29"/>
  <c r="S113" i="29" s="1"/>
  <c r="R112" i="29"/>
  <c r="S112" i="29" s="1"/>
  <c r="R111" i="29"/>
  <c r="S111" i="29" s="1"/>
  <c r="R110" i="29"/>
  <c r="S110" i="29" s="1"/>
  <c r="R109" i="29" l="1"/>
  <c r="R108" i="29"/>
  <c r="R107" i="29"/>
  <c r="R106" i="29"/>
  <c r="R105" i="29"/>
  <c r="R104" i="29"/>
  <c r="R103" i="29"/>
  <c r="R101" i="29"/>
  <c r="R100" i="29"/>
  <c r="R99" i="29"/>
  <c r="R98" i="29"/>
  <c r="R97" i="29"/>
  <c r="R96" i="29"/>
  <c r="R95" i="29"/>
  <c r="R94" i="29"/>
  <c r="R93" i="29"/>
  <c r="R92" i="29"/>
  <c r="R91" i="29"/>
  <c r="R90" i="29"/>
  <c r="R89" i="29"/>
  <c r="R88" i="29"/>
  <c r="R87" i="29"/>
  <c r="R86" i="29"/>
  <c r="R85" i="29"/>
  <c r="R84" i="29"/>
  <c r="R83" i="29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T191" i="29" l="1"/>
  <c r="S191" i="29"/>
  <c r="R191" i="29"/>
  <c r="U191" i="29" l="1"/>
  <c r="W191" i="29"/>
  <c r="Y191" i="29"/>
  <c r="V191" i="29"/>
  <c r="X191" i="29" l="1"/>
  <c r="AA191" i="29"/>
  <c r="AD191" i="29" l="1"/>
  <c r="AC191" i="29"/>
  <c r="Z191" i="29"/>
  <c r="AB191" i="29" l="1"/>
</calcChain>
</file>

<file path=xl/sharedStrings.xml><?xml version="1.0" encoding="utf-8"?>
<sst xmlns="http://schemas.openxmlformats.org/spreadsheetml/2006/main" count="2284" uniqueCount="377">
  <si>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</si>
  <si>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</si>
  <si>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</si>
  <si>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</si>
  <si>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</si>
  <si>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</si>
  <si>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</si>
  <si>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</si>
  <si>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</si>
  <si>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</si>
  <si>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</si>
  <si>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</si>
  <si>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</si>
  <si>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</si>
  <si>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</si>
  <si>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</si>
  <si>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</si>
  <si>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</si>
  <si>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</si>
  <si>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</si>
  <si>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</si>
  <si>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</si>
  <si>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</si>
  <si>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</si>
  <si>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</si>
  <si>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</si>
  <si>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</si>
  <si>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</si>
  <si>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</si>
  <si>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</si>
  <si>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</si>
  <si>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</si>
  <si>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</si>
  <si>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</si>
  <si>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</si>
  <si>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TC00</t>
  </si>
  <si>
    <t>001</t>
  </si>
  <si>
    <t>M001</t>
  </si>
  <si>
    <t>B00OD01</t>
  </si>
  <si>
    <t>COMPRA MENOR</t>
  </si>
  <si>
    <t>ADJUDICACIÓN DIRECTA</t>
  </si>
  <si>
    <t>B00OD02</t>
  </si>
  <si>
    <t>32201</t>
  </si>
  <si>
    <t>R005</t>
  </si>
  <si>
    <t>B00MO02</t>
  </si>
  <si>
    <t>088</t>
  </si>
  <si>
    <t>31401</t>
  </si>
  <si>
    <t>SERVICIO TELEFÓNICO CONVENCIONAL</t>
  </si>
  <si>
    <t>ARRENDAMIENTO DE EDIFICIOS Y LOCALES</t>
  </si>
  <si>
    <t>ARRENDAMIENTO DE MOBILIARIO</t>
  </si>
  <si>
    <t>26102</t>
  </si>
  <si>
    <t>26104</t>
  </si>
  <si>
    <t>COMBUSTIBLES, LUBRICANTES Y ADITIVOS PARA VEHÍCULOS TERRESTRES, AÉREOS, MARÍTIMOS, LACUSTRES Y FLUVIALES ASIGNADOS A SERVIDORES PÚBLICOS</t>
  </si>
  <si>
    <t>SERVICIOS</t>
  </si>
  <si>
    <t>31801</t>
  </si>
  <si>
    <t>SERVICIO POSTAL</t>
  </si>
  <si>
    <t>SUBCONTRATACIÓN DE SERVICIOS CON TERCEROS</t>
  </si>
  <si>
    <t>R008</t>
  </si>
  <si>
    <t>Programa Anual de Adquisiciones, Arrendamientos y Servicios del INE ENERO 2023 (PAAASINE)</t>
  </si>
  <si>
    <t>045</t>
  </si>
  <si>
    <t>B00PE02</t>
  </si>
  <si>
    <t/>
  </si>
  <si>
    <t>SERVICIO TELEFÓNICO JLE</t>
  </si>
  <si>
    <t>SERVICIO TELEFÓNICO RFE</t>
  </si>
  <si>
    <t>MENSAJERÍA 3680822</t>
  </si>
  <si>
    <t>MENSAJERÍA 3639014</t>
  </si>
  <si>
    <t>MENSAJERÍA 3710438</t>
  </si>
  <si>
    <t>32302</t>
  </si>
  <si>
    <t>SERVICIO DE FOTOCOPIADO FVG 4662</t>
  </si>
  <si>
    <t>SERVICIO DE FOTOCOPIADO FVG 4663</t>
  </si>
  <si>
    <t>ARRENDAMIENTO BODEGA ENERO</t>
  </si>
  <si>
    <t>B16AM01</t>
  </si>
  <si>
    <t>32505</t>
  </si>
  <si>
    <t>ARRENDAMIENTO DE VEHÍCULOS TERRESTRES, AÉREOS, MARÍTIMOS, LACUSTRES Y FLUVIALES PARA SERVIDORES PÚBLICOS</t>
  </si>
  <si>
    <t>RENTA DE 3 VEHÍCULOS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</si>
  <si>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</si>
  <si>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</si>
  <si>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DISPERSIÓN ELECTRÓNICA DE COMBUSTIBLE PARA SERVICIOS PÚBLICOS</t>
  </si>
  <si>
    <t>PESOS</t>
  </si>
  <si>
    <t>33901</t>
  </si>
  <si>
    <t>COMISIÓN</t>
  </si>
  <si>
    <t>R009</t>
  </si>
  <si>
    <t>B20FI01</t>
  </si>
  <si>
    <t>26104001-0017</t>
  </si>
  <si>
    <t>TC01</t>
  </si>
  <si>
    <t>21101</t>
  </si>
  <si>
    <t>MATERIAL Y ÚTILES DE OFICINA</t>
  </si>
  <si>
    <t>21100013-0018</t>
  </si>
  <si>
    <t>MARCADOR P/ PIZARRÓN</t>
  </si>
  <si>
    <t>JUEGO</t>
  </si>
  <si>
    <t>21100087-0021</t>
  </si>
  <si>
    <t>PAPEL BOND T/OFICIO  C/500 HJS.</t>
  </si>
  <si>
    <t>PAQUETE</t>
  </si>
  <si>
    <t>21100036-0011</t>
  </si>
  <si>
    <t>SUJETADOR DE DOCUMENTOS MEDIANO</t>
  </si>
  <si>
    <t>CAJA</t>
  </si>
  <si>
    <t>21100033-0037</t>
  </si>
  <si>
    <t>CINTA MASKING TAPE</t>
  </si>
  <si>
    <t>PIEZA</t>
  </si>
  <si>
    <t>21101001-0067</t>
  </si>
  <si>
    <t>SUJETADOR DE DOCUMENTOS GRANDE</t>
  </si>
  <si>
    <t>21100013-0005</t>
  </si>
  <si>
    <t>BOLIGRAFO TINTA AZUL</t>
  </si>
  <si>
    <t>21101001-0176</t>
  </si>
  <si>
    <t>21100125-0002</t>
  </si>
  <si>
    <t>TABLA T/ OFICIO AGARRAPAPEL</t>
  </si>
  <si>
    <t>21100045-0003</t>
  </si>
  <si>
    <t>DESPACHADOR PARA CINTA DIUREX</t>
  </si>
  <si>
    <t>21100033-0026</t>
  </si>
  <si>
    <t>21100013-0059</t>
  </si>
  <si>
    <t>MARCADOR PUNTO FINO</t>
  </si>
  <si>
    <t>21100013-0019</t>
  </si>
  <si>
    <t>MARCADOR TINTA PERMANENTE AZUL</t>
  </si>
  <si>
    <t>21101001-0125</t>
  </si>
  <si>
    <t>MARCA TEXTO FLUORESCENTE PUNTA BISELADA AMARILLO</t>
  </si>
  <si>
    <t>21100041-0039</t>
  </si>
  <si>
    <t>LIBRETA F/FRANCESA PASTA DURA</t>
  </si>
  <si>
    <t>21101001-0035</t>
  </si>
  <si>
    <t>CARTULINA OPALINA T/ CARTA</t>
  </si>
  <si>
    <t>21101001-0083</t>
  </si>
  <si>
    <t>PAPEL OPLINA T/ CARTA</t>
  </si>
  <si>
    <t>21101001-0219</t>
  </si>
  <si>
    <t>PROTECTOR DE HOJAS T/ CARTA</t>
  </si>
  <si>
    <t>21101001-0389</t>
  </si>
  <si>
    <t>PROTECTOR DE HOJAS T/ OFICIO</t>
  </si>
  <si>
    <t>21100127-0002</t>
  </si>
  <si>
    <t>TIJERA # 5</t>
  </si>
  <si>
    <t>21100013-0022</t>
  </si>
  <si>
    <t>MARCADOR TINTA PERMANENTE NEGRO</t>
  </si>
  <si>
    <t>22104</t>
  </si>
  <si>
    <t>PRODUCTOS ALIMENTICIOS PARA EL PERSONAL EN LAS INSTALACIONES DE LAS UNIDADES RESPONSABLES</t>
  </si>
  <si>
    <t>22104001-0093</t>
  </si>
  <si>
    <t>AZÚCAR EN SOBRE</t>
  </si>
  <si>
    <t>22104001-0096</t>
  </si>
  <si>
    <t>CAFÉ SOLUBLE</t>
  </si>
  <si>
    <t>BOTE</t>
  </si>
  <si>
    <t>22104001-0074</t>
  </si>
  <si>
    <t>GALLETA SURTUDO ESPECIAL</t>
  </si>
  <si>
    <t>22104001-0154</t>
  </si>
  <si>
    <t>26104001-0004</t>
  </si>
  <si>
    <t>VALE DE GASOLINA DE $100 PESOS - SERVIDORES PUBLICOS</t>
  </si>
  <si>
    <t>MENSUALIDAD</t>
  </si>
  <si>
    <t>32601</t>
  </si>
  <si>
    <t>ARRENDAMIENTO DE MÁQUINARIA Y EQUIPO</t>
  </si>
  <si>
    <t>ARRENDAMIENTO DE MAQUINARIA Y EQUIPO</t>
  </si>
  <si>
    <t>SERVICIO</t>
  </si>
  <si>
    <t>33801</t>
  </si>
  <si>
    <t>SERVICIO DE VIGILANCIA</t>
  </si>
  <si>
    <t>35801</t>
  </si>
  <si>
    <t>SERVICIO DE LAVANDERÍA, LIMPIEZA E HIGIENE</t>
  </si>
  <si>
    <t>37504</t>
  </si>
  <si>
    <t>VIÁTICOS NACIONALES PARA SERVIDORES PÚBLICOS EN EL DESEMPEÑO DE FUNCIONES EN LABORES NACIONALES</t>
  </si>
  <si>
    <t>VIÁTICO</t>
  </si>
  <si>
    <t>39202</t>
  </si>
  <si>
    <t>OTROS IMPUESTOS Y DERECHOS</t>
  </si>
  <si>
    <t>PEAJES</t>
  </si>
  <si>
    <t>21100087-0022</t>
  </si>
  <si>
    <t>PAPEL BOND T/OFICIO  C/5000 HJS.</t>
  </si>
  <si>
    <t>21101001-0086</t>
  </si>
  <si>
    <t>FOLDER T/C</t>
  </si>
  <si>
    <t>21101001-0087</t>
  </si>
  <si>
    <t>FOLDER T/O</t>
  </si>
  <si>
    <t>21100081-0012</t>
  </si>
  <si>
    <t>BLOCK DE NOTAS POST-IT DE COLORES</t>
  </si>
  <si>
    <t>BLOCK</t>
  </si>
  <si>
    <t>21100036-0002</t>
  </si>
  <si>
    <t xml:space="preserve">CLIP ESTÁNDAR # 2 </t>
  </si>
  <si>
    <t>21100036-0012</t>
  </si>
  <si>
    <t>CLIP JUMBO</t>
  </si>
  <si>
    <t>21100014-0017</t>
  </si>
  <si>
    <t>BORRADOR WS 30</t>
  </si>
  <si>
    <t>21100033-0018</t>
  </si>
  <si>
    <t>CINTA DIUREX 48 X 50</t>
  </si>
  <si>
    <t>21100011-0011</t>
  </si>
  <si>
    <t>KILOGRAMO</t>
  </si>
  <si>
    <t>21100011-0013</t>
  </si>
  <si>
    <t>21101001-0020</t>
  </si>
  <si>
    <t>MICA TERMICA T/C</t>
  </si>
  <si>
    <t>21100091-0001</t>
  </si>
  <si>
    <t>PEGAMENTO ADHESIVO T/ LAPIZ</t>
  </si>
  <si>
    <t>21100072-0010</t>
  </si>
  <si>
    <t>LIGA # 18</t>
  </si>
  <si>
    <t>BOLSA</t>
  </si>
  <si>
    <t>21101001-0286</t>
  </si>
  <si>
    <t>21601</t>
  </si>
  <si>
    <t>MATERIAL DE LIMPIEZA</t>
  </si>
  <si>
    <t>21600018-0001</t>
  </si>
  <si>
    <t>TELA MAGITEL</t>
  </si>
  <si>
    <t>21601001-0013</t>
  </si>
  <si>
    <t>PAPEL HIGIENICO</t>
  </si>
  <si>
    <t>21601001-0026</t>
  </si>
  <si>
    <t>TOALLA MICROFIBRA</t>
  </si>
  <si>
    <t>21600018-0009</t>
  </si>
  <si>
    <t>JERGA</t>
  </si>
  <si>
    <t>METRO</t>
  </si>
  <si>
    <t>21600019-0001</t>
  </si>
  <si>
    <t>GUANTE DE HULE LIMPIEZA</t>
  </si>
  <si>
    <t>PAR</t>
  </si>
  <si>
    <t>21100011-0018</t>
  </si>
  <si>
    <t>BOLSA DE PLÁSTICO TRANSPARENTE 50X70</t>
  </si>
  <si>
    <t>21600007-0004</t>
  </si>
  <si>
    <t>PASTILLA P/TANQUE W.C.</t>
  </si>
  <si>
    <t>21600012-0002</t>
  </si>
  <si>
    <t>ESCOBA DE PLÁSTICO</t>
  </si>
  <si>
    <t>21600032-0002</t>
  </si>
  <si>
    <t>TRAPEADOR TIPO MECHUDO</t>
  </si>
  <si>
    <t>22104001-0072</t>
  </si>
  <si>
    <t>CREMA EN POLVO</t>
  </si>
  <si>
    <t>FRASCO</t>
  </si>
  <si>
    <t>22104001-0073</t>
  </si>
  <si>
    <t>119</t>
  </si>
  <si>
    <t>B00CV01</t>
  </si>
  <si>
    <t>21600007-0003</t>
  </si>
  <si>
    <t>DESINFECTANTE  FABULOSO</t>
  </si>
  <si>
    <t>LITRO</t>
  </si>
  <si>
    <t>21600007-0006</t>
  </si>
  <si>
    <t>PINOL</t>
  </si>
  <si>
    <t>21600008-0003</t>
  </si>
  <si>
    <t>AROMATIZANTE DE AMBIENTE SPRAY</t>
  </si>
  <si>
    <t>21600010-0008</t>
  </si>
  <si>
    <t>TOALLA DESINFECTANTE CON CLORO</t>
  </si>
  <si>
    <t>21601001-0083</t>
  </si>
  <si>
    <t>DISPENSADOR DE GEL CON PEDAL</t>
  </si>
  <si>
    <t>21600007-0002</t>
  </si>
  <si>
    <t>CLORO</t>
  </si>
  <si>
    <t>21600022-0017</t>
  </si>
  <si>
    <t>25401</t>
  </si>
  <si>
    <t>MATERIALES, ACCESORIOS Y SUMINISTROS MÉDICOS</t>
  </si>
  <si>
    <t>25401001-0202</t>
  </si>
  <si>
    <t>CUBRE BOCAS</t>
  </si>
  <si>
    <t>25401001-0140</t>
  </si>
  <si>
    <t>GEL ANTIBACTERIAL</t>
  </si>
  <si>
    <t>25401001-0143</t>
  </si>
  <si>
    <t>25401001-0158</t>
  </si>
  <si>
    <t>BOTE DE BASURA CON PEDAL</t>
  </si>
  <si>
    <t>25401001-0205</t>
  </si>
  <si>
    <t>25401001-0156</t>
  </si>
  <si>
    <t>BAUMANOMETRO DIGITAL</t>
  </si>
  <si>
    <t>COMBUSTIBLE, LUBRICANTES Y ADITIVOS PARA VEHÍCULOS TERRESTRES, AEREOS, MARÍTIMOS Y LACUSTRES Y FLUVIALES DESTINADOS A SERVICIOS PÚBLICOS Y LA OPERACIÓN DE PROGRAMAS PÚBLICOS.</t>
  </si>
  <si>
    <t>VALE DE GASOLINA DE $100 PESOS - SERVIDORES PÚBLICOS</t>
  </si>
  <si>
    <t>31301</t>
  </si>
  <si>
    <t>SERVICIO DE AGUA</t>
  </si>
  <si>
    <t>31501</t>
  </si>
  <si>
    <t>SERVICIO DE TELEFONÍA CELULAR</t>
  </si>
  <si>
    <t>37501</t>
  </si>
  <si>
    <t>VIÁTICOS NACIONALES PARA LABORES EN CAMPO Y DE SUPERVISIÓN</t>
  </si>
  <si>
    <t>TC03</t>
  </si>
  <si>
    <t>21101001-0175</t>
  </si>
  <si>
    <t>ROLLO</t>
  </si>
  <si>
    <t>21100017-0002</t>
  </si>
  <si>
    <t>CAJA DE ARCHIVO MUERTO T/CARTA</t>
  </si>
  <si>
    <t>24601001-0234</t>
  </si>
  <si>
    <t>CABLE DE VIDEO</t>
  </si>
  <si>
    <t>SERVICIO TELEFONICO CONVENCIONAL</t>
  </si>
  <si>
    <t>SERVICIO DE JADINERÍA Y FUMIGACIÓN</t>
  </si>
  <si>
    <t>SERVICIO DE JARDINERÍA Y FUMIGACIÓN</t>
  </si>
  <si>
    <t>ARRENDAMIENTO DE EFICIOS Y LOCALES</t>
  </si>
  <si>
    <t>SERVICIOS DE LAVANDERÍA, LIMPIEZA E HIGIENE</t>
  </si>
  <si>
    <t>21601001-0065</t>
  </si>
  <si>
    <t>TOALLAS HUMEDAS DESINFECTANTES</t>
  </si>
  <si>
    <t>T005</t>
  </si>
  <si>
    <t>21601001-0006</t>
  </si>
  <si>
    <t>DESINFECTANTE EN AEROSOL</t>
  </si>
  <si>
    <t>TC02</t>
  </si>
  <si>
    <t>MATERIALES Y ÚTILES DE OFICINA</t>
  </si>
  <si>
    <t>21100004-0003</t>
  </si>
  <si>
    <t>AGENDA ORGANIZADOR</t>
  </si>
  <si>
    <t>MATERIALES Y ÚTILES PARA EL PROCESAMIENTO EN EQUIPOS Y BIENES INFORMÁTICOS</t>
  </si>
  <si>
    <t>21401001-0531</t>
  </si>
  <si>
    <t>CARTUCHO DE TONER
PARA MULTIFUNCIONAL
KYOCERA MOD. ECOSYS
M4125 idn N/P TK-6117</t>
  </si>
  <si>
    <t>21401001-0601</t>
  </si>
  <si>
    <t>TÓNER P/IMPRESORA
LEXMARK MS621DN</t>
  </si>
  <si>
    <t>21401001-0656</t>
  </si>
  <si>
    <t>TÓNER HP HP CF258X 10000
PAG</t>
  </si>
  <si>
    <t>21400013-0385</t>
  </si>
  <si>
    <t>22104001-0068</t>
  </si>
  <si>
    <t>SUMINISTRO DE AGUA EMBOTELLADA ( GARRAFÓN )</t>
  </si>
  <si>
    <t>COMBUSTIBLES, LUBRICANTES Y ADITIVOS PARA VEHICULOS TERRESTRES, AEREOS, MARITIMOS, LACUSTRES Y FLUVIALES ASIGNADOS A SERVIDORES PÚBLICOS</t>
  </si>
  <si>
    <t>26104001-0005</t>
  </si>
  <si>
    <t>VALE DE GASOLINA DE $50 PESOS - SERVIDORES PÚBLICOS</t>
  </si>
  <si>
    <t>26104001-0006</t>
  </si>
  <si>
    <t>VALE DE GASOLINA DE $30 PESOS - SERVIDORES PÚBLICOS</t>
  </si>
  <si>
    <t>26104001-0011</t>
  </si>
  <si>
    <t>VALE DE GASOLINA DE $2 PESO - SERVIDORES PÚBLICOS</t>
  </si>
  <si>
    <t>MANTENIMIENTO Y CONSERVACION DE INMUEBLES</t>
  </si>
  <si>
    <t>SERVICIO DE CAMBIOS DE APAGADORES, CAMBIO SE SOQUET, CAMBIO DE CERRADURA DE BAÑO Y PASADOR PARA PUERTA DE BAÑO</t>
  </si>
  <si>
    <t>SERVICIO DE AGUA POTABLE 02 JDE</t>
  </si>
  <si>
    <t>INE/02JDE/TAB/001/2023</t>
  </si>
  <si>
    <t xml:space="preserve"> INE/02JDE/TAB/002/2023</t>
  </si>
  <si>
    <t>INE/JDE02/TAB/010/2022</t>
  </si>
  <si>
    <t>SERVICIOS DE VIGILANCIA</t>
  </si>
  <si>
    <t>INE/JDE02/TAB/011/2022</t>
  </si>
  <si>
    <t>26102001-0012</t>
  </si>
  <si>
    <t>VALE DE GASOLINA DE $2
PESOS - SERVICIOS
PÚBLICOS</t>
  </si>
  <si>
    <t>26102001-0010</t>
  </si>
  <si>
    <t>26102001-0006</t>
  </si>
  <si>
    <t>26102001-0008</t>
  </si>
  <si>
    <t>SERVICIO DE AGUA MAC 270251</t>
  </si>
  <si>
    <t>INE/02JDE/TAB/003/2023</t>
  </si>
  <si>
    <t>INE/JD02/TAB/008/2022</t>
  </si>
  <si>
    <t xml:space="preserve"> INE/JDE02/TAB/009/2022</t>
  </si>
  <si>
    <t xml:space="preserve">RENTA DEL MES DE ENERO 2023, INMUEBLE QUE OCUPA EL MOD. ATENCION CIUDADANA FIJO 270251      </t>
  </si>
  <si>
    <t>RENTA DEL MES DE ENERO 2023, INMUEBLE QUE OCUPA EL MOD. ATENCION CIUDADANA FIJO 270252</t>
  </si>
  <si>
    <t>VALE DE GASOLINA DE $50
PESOS - SERVICIOS
PÚBLICOS</t>
  </si>
  <si>
    <t>VALE DE GASOLINA DE $20
PESOS - SERVICIOS
PÚBLICOS</t>
  </si>
  <si>
    <t>SERVICIO DE VIGILANCIA PARA EL MÓDULO DE ATENCION CIUDADA 270252 UBICADO EN HUIMANGUILLO, TABASCO. CORRESPONDIENTE AL MES DE ENERO 2023. TURNO VESPERTINO DE 15:00 A 20:00 HORAS</t>
  </si>
  <si>
    <t>VALE DE GASOLINA DE $5
PESOS - SERVICIOS
PÚBLICOS</t>
  </si>
  <si>
    <t>SERVICIO DE VIGILANCIA PARA EL MÓDULO DE ATENCION CIUDADA 270252 UBICADO EN HUIMANGUILLO, TABASCO. CORRESPONDIENTE AL MES DE ENERO 2023.</t>
  </si>
  <si>
    <t>SERVICIO DE VIGILANCIA EN EL MÓDULO DE ATENCIÓN CIUDADANA 270251 DE TABASCO, UBICADO EN CÁRDENAS, CON HORARIO DE 8:00 A 20:00 HORAS. CORRESPONDIENTE ENERO 2023.</t>
  </si>
  <si>
    <t>TC04</t>
  </si>
  <si>
    <t xml:space="preserve">AGENDA DE ESCRITORIO </t>
  </si>
  <si>
    <t>22104001-0069</t>
  </si>
  <si>
    <t xml:space="preserve">CONSUMO DE ALIMENTOS PERSONAL JDE Y ORGANIZACIÓN ELECTORAL </t>
  </si>
  <si>
    <t xml:space="preserve">SERVICIO </t>
  </si>
  <si>
    <t>21601001-0080</t>
  </si>
  <si>
    <t>DESINFECTANTE</t>
  </si>
  <si>
    <t>GALÓN</t>
  </si>
  <si>
    <t>M01</t>
  </si>
  <si>
    <t>25401001-0148</t>
  </si>
  <si>
    <t>33602</t>
  </si>
  <si>
    <t>35101</t>
  </si>
  <si>
    <t>22104001-0067</t>
  </si>
  <si>
    <t>REFRESCO DE 2.5 L</t>
  </si>
  <si>
    <t>26102001-0011</t>
  </si>
  <si>
    <t>VALE DE GASOLINA DE $100 PESOS - SERVICIOS PÚBLICOS</t>
  </si>
  <si>
    <t>COMBUSTIBLE, LUBRICANTES Y ADITIVOS PARA VEHICULOS TERRESTRES, AEREOS, MARÍTIMOS Y LACUSTRES Y FLUVIALES ASIGNADOS A SERVIDORES PÚBLICOS</t>
  </si>
  <si>
    <t>COMBUSTIBLE, LUBRICANTES Y ADITIVOS PARA VEHÍCULOS TERRESTRES, AEREOS, MARÍTIMOS Y LACUSTRES Y FLUVIALES DESTINADOS A SERVICIOS PÚBLICOS Y LA OPERACIÓN DE PROGRAMAS PÚBLICOS</t>
  </si>
  <si>
    <t>MATERIAL ELÉCTRICO Y ELECTRÓNICO</t>
  </si>
  <si>
    <t>TC05</t>
  </si>
  <si>
    <t>REEMBOLSO POR COMPRA DE INSUMOS DESECHABLES: VASOS, PLATOS, SERVILLETAS, CUCHARAS</t>
  </si>
  <si>
    <t>22104001-0075</t>
  </si>
  <si>
    <t>ALIMENTOS</t>
  </si>
  <si>
    <t>COMBUSTIBLES, LUBRICANTES Y ADITIVOS PARA VEHICULOS TERRESTRES, AEREOS, MARITIMOS, LACUSTRES Y FLUVIALES ASIGNADOS A SERVIDORES PUBLICOS</t>
  </si>
  <si>
    <t>ARRENDAMIENTO DE EQUIPO DE FOTOCOPIADO DEL MES DE ENERO 2023</t>
  </si>
  <si>
    <t>INE/JD05TAB/002/2022</t>
  </si>
  <si>
    <t>INE/JD05TAB/005/2022</t>
  </si>
  <si>
    <t>INE/JD05TAB/003/2022</t>
  </si>
  <si>
    <t>INE/JD05TAB/004/2022</t>
  </si>
  <si>
    <t>SERVICIOS DE LAVANDERIA, LIMPIEZA E HIGIENE</t>
  </si>
  <si>
    <t>21601001-0118</t>
  </si>
  <si>
    <t>TOALLAS ANTIBACTERIALES</t>
  </si>
  <si>
    <t>GEL ANTIBACTERIAL (PARA DISPENSADOR)</t>
  </si>
  <si>
    <t>25401001-0142</t>
  </si>
  <si>
    <t>CUBREBOCAS TRICAPA</t>
  </si>
  <si>
    <t>MATERIALES, ACCESORIOS Y SUMINISTROS MEDICOS</t>
  </si>
  <si>
    <t>CUBREBOCAS KN95</t>
  </si>
  <si>
    <t>MATERIALES Y UTILES DE OFICINA</t>
  </si>
  <si>
    <t>26102001-0005</t>
  </si>
  <si>
    <t>26102001-0009</t>
  </si>
  <si>
    <t>VALE DE GASOLINA DE $10 PESOS - SERVICIOS PÚBLICOS</t>
  </si>
  <si>
    <t>VALE DE GASOLINA DE $1 PESO - SERVICIOS PÚBLICOS</t>
  </si>
  <si>
    <t>COMBUSTIBLES, LUBRICANTES Y ADITIVOS PARA VEHÍCULOS TERRESTRES, AEREOS, MARÍTIMOS, LACUSTRES Y FLUVIALES DESTINADOS A SERVICIOS PÚBLICOS Y LA OPERACIÓN DE PROGRAMAS PÚBLICOS</t>
  </si>
  <si>
    <t>PAPEL BOND T/OFICIO  C/5000 HJS.</t>
  </si>
  <si>
    <t>PELÍCULA PLÁSTICA POLIESTRECH</t>
  </si>
  <si>
    <t>GARRAFÓN  DE AGUA 20 LTS</t>
  </si>
  <si>
    <t>BOLSA DE PLÁSTICO TRANSPARENTE 18X25</t>
  </si>
  <si>
    <t>BOLSA DE PLÁSTICO TRANSPARENTE 30X40</t>
  </si>
  <si>
    <t>COMBUSTIBLES, LUBRICANTES Y ADITIVOS PARA VEHÍCULOS TERRESTRES, AEREOS, MARÍTIMOS, LACUSTRES Y FLUVIALES ASIGNADOS A SERVIDORES PÚBLICOS</t>
  </si>
  <si>
    <t>JABÓN LÍQUIDO PARA MANOS</t>
  </si>
  <si>
    <t>OXÍMETRO DEDO</t>
  </si>
  <si>
    <t>PAGO DE SERVICIO DE LIMPIEZA EN LAS INTALACIONES DEL MÓDULO FIJO DISTRITAL</t>
  </si>
  <si>
    <t>AZÚCAR</t>
  </si>
  <si>
    <t>BOLÍGRAFO TINTA AZUL</t>
  </si>
  <si>
    <t>LÁPIZ</t>
  </si>
  <si>
    <t>CINTA MÁGICA 18X33</t>
  </si>
  <si>
    <t>BOTIQUÍN</t>
  </si>
  <si>
    <t>INVITACIÓN A CUANDO MENOS TRES PERSONAS</t>
  </si>
  <si>
    <t xml:space="preserve">MATERIALES Y UTILES DE IMPRESIÓN Y REPRODUCCIÓN </t>
  </si>
  <si>
    <t>MATERIALES Y ÚTILES DE PAPALERÍA</t>
  </si>
  <si>
    <t>TÓNER HP LASER JET
CE505A NEGRO</t>
  </si>
  <si>
    <t>PENSIÓN DE VEHÍCULOS OFICIALES</t>
  </si>
  <si>
    <t>PAGO DE SERVICIO TELEFÓNICO DE LA LINEA INSTALADA EN LAS OFICINAS DE LA JUNTA DISTRITAL, CORRESPONDIENTE A LA FACTURA DE ENERO DE 2023</t>
  </si>
  <si>
    <t>PAGO DE SERVICIO DE VIGILANCIA EN LAS INSTALACIONES DE LA 05 JUNTA DISTRITAL EJECUTIVA</t>
  </si>
  <si>
    <t>PAGO DE SERVICIO DE VIGILANCIA EN LAS INSTALACIONES DEL MÓDULO FIJO DISTRITAL</t>
  </si>
  <si>
    <t>PAGO DE SERVICIO DE LIMPIEZA EN LAS INSTALACIONES DE LA 05 JUNTA DISTRITAL EJECUTIVA</t>
  </si>
  <si>
    <t>RENTA DEL MES DE ENERO 2023, INMUEBLE QUE OCUPA LAS OFICINAS DE LA 02 JUNTA DISTRITAL EJECUTIVA</t>
  </si>
  <si>
    <t>SERVICIO DE VIGILANCIA EN LAS OFICINAS DE LA 02 JUNTA DISTRITAL EJECUTIVA DE TABASCO, UBICADO EN CÁRDENAS, CON HORARIO DE 8:00 A 20:00 HORAS, INCLUYE PATRULLAJE.   CORRESPONDIENTE AL MES DE ENERO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</si>
</sst>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9"/>
      <color rgb="FF000000"/>
      <name val="Arial Narrow"/>
      <family val="2"/>
    </font>
    <font>
      <b/>
      <sz val="10"/>
      <color indexed="8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  <xf numFmtId="43" fontId="1" fillId="0" borderId="0" applyFont="0" applyFill="0" applyBorder="0" applyAlignment="0" applyProtection="0"/>
  </cellStyleXfs>
  <cellXfs count="153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164" fontId="2" fillId="3" borderId="0" xfId="1" applyNumberFormat="1" applyFont="1" applyFill="1" applyAlignment="1"/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7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0" fontId="7" fillId="0" borderId="1" xfId="0" applyFont="1" applyBorder="1"/>
    <xf numFmtId="164" fontId="8" fillId="0" borderId="1" xfId="3" applyNumberFormat="1" applyFont="1" applyBorder="1" applyAlignment="1">
      <alignment horizontal="right" vertical="center" wrapText="1"/>
    </xf>
    <xf numFmtId="0" fontId="7" fillId="35" borderId="1" xfId="3" applyFont="1" applyFill="1" applyBorder="1" applyAlignment="1">
      <alignment horizontal="center" vertical="center" wrapText="1"/>
    </xf>
    <xf numFmtId="0" fontId="8" fillId="35" borderId="1" xfId="3" applyFont="1" applyFill="1" applyBorder="1" applyAlignment="1">
      <alignment horizontal="center" vertical="center" wrapText="1"/>
    </xf>
    <xf numFmtId="1" fontId="9" fillId="35" borderId="1" xfId="4" applyNumberFormat="1" applyFont="1" applyFill="1" applyBorder="1" applyAlignment="1">
      <alignment horizontal="center" vertical="center" wrapText="1"/>
    </xf>
    <xf numFmtId="4" fontId="8" fillId="35" borderId="1" xfId="3" applyNumberFormat="1" applyFont="1" applyFill="1" applyBorder="1" applyAlignment="1">
      <alignment horizontal="left" vertical="center" wrapText="1"/>
    </xf>
    <xf numFmtId="3" fontId="8" fillId="35" borderId="1" xfId="3" applyNumberFormat="1" applyFont="1" applyFill="1" applyBorder="1" applyAlignment="1">
      <alignment horizontal="left" vertical="center" wrapText="1"/>
    </xf>
    <xf numFmtId="164" fontId="8" fillId="35" borderId="1" xfId="1" applyNumberFormat="1" applyFont="1" applyFill="1" applyBorder="1" applyAlignment="1">
      <alignment horizontal="right" vertical="center" wrapText="1"/>
    </xf>
    <xf numFmtId="3" fontId="8" fillId="35" borderId="1" xfId="3" applyNumberFormat="1" applyFont="1" applyFill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vertical="center" wrapText="1"/>
    </xf>
    <xf numFmtId="0" fontId="31" fillId="0" borderId="1" xfId="0" applyFont="1" applyBorder="1"/>
    <xf numFmtId="3" fontId="30" fillId="0" borderId="1" xfId="3" applyNumberFormat="1" applyFont="1" applyBorder="1" applyAlignment="1">
      <alignment vertical="center" wrapText="1"/>
    </xf>
    <xf numFmtId="3" fontId="31" fillId="0" borderId="1" xfId="4" applyNumberFormat="1" applyFont="1" applyBorder="1" applyAlignment="1">
      <alignment vertical="center" wrapText="1"/>
    </xf>
    <xf numFmtId="1" fontId="31" fillId="0" borderId="1" xfId="4" applyNumberFormat="1" applyFont="1" applyBorder="1" applyAlignment="1">
      <alignment horizontal="left" vertical="center" wrapText="1"/>
    </xf>
    <xf numFmtId="1" fontId="31" fillId="0" borderId="1" xfId="4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31" fillId="0" borderId="1" xfId="0" applyFont="1" applyBorder="1" applyAlignment="1">
      <alignment horizontal="justify" vertical="justify"/>
    </xf>
    <xf numFmtId="0" fontId="32" fillId="0" borderId="1" xfId="0" applyFont="1" applyBorder="1" applyAlignment="1">
      <alignment horizontal="left" vertical="center"/>
    </xf>
    <xf numFmtId="0" fontId="0" fillId="0" borderId="1" xfId="0" applyBorder="1"/>
    <xf numFmtId="1" fontId="9" fillId="35" borderId="1" xfId="4" applyNumberFormat="1" applyFont="1" applyFill="1" applyBorder="1" applyAlignment="1">
      <alignment horizontal="left" vertical="center" wrapText="1"/>
    </xf>
    <xf numFmtId="0" fontId="7" fillId="35" borderId="0" xfId="2" applyFont="1" applyFill="1" applyAlignment="1">
      <alignment vertical="center" wrapText="1"/>
    </xf>
    <xf numFmtId="0" fontId="31" fillId="35" borderId="1" xfId="0" applyFont="1" applyFill="1" applyBorder="1" applyAlignment="1">
      <alignment horizontal="justify" vertical="justify"/>
    </xf>
    <xf numFmtId="3" fontId="30" fillId="35" borderId="1" xfId="3" applyNumberFormat="1" applyFont="1" applyFill="1" applyBorder="1" applyAlignment="1">
      <alignment vertical="center" wrapText="1"/>
    </xf>
    <xf numFmtId="1" fontId="31" fillId="35" borderId="1" xfId="4" applyNumberFormat="1" applyFont="1" applyFill="1" applyBorder="1" applyAlignment="1">
      <alignment vertical="center" wrapText="1"/>
    </xf>
    <xf numFmtId="164" fontId="30" fillId="35" borderId="1" xfId="1" applyNumberFormat="1" applyFont="1" applyFill="1" applyBorder="1" applyAlignment="1">
      <alignment vertical="center" wrapText="1"/>
    </xf>
    <xf numFmtId="164" fontId="30" fillId="35" borderId="1" xfId="1" applyNumberFormat="1" applyFont="1" applyFill="1" applyBorder="1" applyAlignment="1">
      <alignment horizontal="center" vertical="center" wrapText="1"/>
    </xf>
    <xf numFmtId="0" fontId="32" fillId="35" borderId="1" xfId="0" applyFont="1" applyFill="1" applyBorder="1" applyAlignment="1">
      <alignment horizontal="justify" vertical="justify" wrapText="1"/>
    </xf>
    <xf numFmtId="0" fontId="31" fillId="0" borderId="1" xfId="0" applyFont="1" applyBorder="1" applyAlignment="1">
      <alignment horizontal="left" vertical="center"/>
    </xf>
    <xf numFmtId="164" fontId="30" fillId="0" borderId="1" xfId="1" applyNumberFormat="1" applyFont="1" applyBorder="1" applyAlignment="1">
      <alignment vertical="center" wrapText="1"/>
    </xf>
    <xf numFmtId="0" fontId="32" fillId="0" borderId="1" xfId="0" applyFont="1" applyBorder="1" applyAlignment="1">
      <alignment horizontal="left" vertical="top"/>
    </xf>
    <xf numFmtId="0" fontId="29" fillId="0" borderId="1" xfId="0" applyFont="1" applyBorder="1" applyAlignment="1">
      <alignment vertical="center" wrapText="1"/>
    </xf>
    <xf numFmtId="0" fontId="32" fillId="0" borderId="1" xfId="0" applyFont="1" applyBorder="1" applyAlignment="1">
      <alignment vertical="top"/>
    </xf>
    <xf numFmtId="0" fontId="32" fillId="0" borderId="1" xfId="0" applyFont="1" applyBorder="1" applyAlignment="1">
      <alignment horizontal="justify" vertical="justify"/>
    </xf>
    <xf numFmtId="164" fontId="29" fillId="0" borderId="1" xfId="1" applyNumberFormat="1" applyFont="1" applyBorder="1"/>
    <xf numFmtId="164" fontId="29" fillId="35" borderId="1" xfId="1" applyNumberFormat="1" applyFont="1" applyFill="1" applyBorder="1" applyAlignment="1">
      <alignment horizontal="center"/>
    </xf>
    <xf numFmtId="4" fontId="30" fillId="0" borderId="1" xfId="3" applyNumberFormat="1" applyFont="1" applyBorder="1" applyAlignment="1">
      <alignment horizontal="justify" vertical="justify" wrapText="1"/>
    </xf>
    <xf numFmtId="0" fontId="29" fillId="35" borderId="1" xfId="3" applyFont="1" applyFill="1" applyBorder="1" applyAlignment="1">
      <alignment horizontal="center" vertical="center" wrapText="1"/>
    </xf>
    <xf numFmtId="49" fontId="30" fillId="35" borderId="1" xfId="3" quotePrefix="1" applyNumberFormat="1" applyFont="1" applyFill="1" applyBorder="1" applyAlignment="1">
      <alignment horizontal="center" vertical="center" wrapText="1"/>
    </xf>
    <xf numFmtId="49" fontId="30" fillId="35" borderId="1" xfId="3" applyNumberFormat="1" applyFont="1" applyFill="1" applyBorder="1" applyAlignment="1">
      <alignment horizontal="center" vertical="center" wrapText="1"/>
    </xf>
    <xf numFmtId="49" fontId="31" fillId="35" borderId="1" xfId="4" applyNumberFormat="1" applyFont="1" applyFill="1" applyBorder="1" applyAlignment="1">
      <alignment horizontal="center" vertical="center" wrapText="1"/>
    </xf>
    <xf numFmtId="4" fontId="30" fillId="35" borderId="1" xfId="3" applyNumberFormat="1" applyFont="1" applyFill="1" applyBorder="1" applyAlignment="1">
      <alignment vertical="center" wrapText="1"/>
    </xf>
    <xf numFmtId="0" fontId="31" fillId="35" borderId="1" xfId="0" applyFont="1" applyFill="1" applyBorder="1" applyAlignment="1">
      <alignment horizontal="left" vertical="center"/>
    </xf>
    <xf numFmtId="0" fontId="31" fillId="0" borderId="1" xfId="0" applyFont="1" applyBorder="1" applyAlignment="1">
      <alignment horizontal="justify" vertical="center"/>
    </xf>
    <xf numFmtId="0" fontId="31" fillId="35" borderId="1" xfId="0" applyFont="1" applyFill="1" applyBorder="1"/>
    <xf numFmtId="164" fontId="8" fillId="0" borderId="1" xfId="3" applyNumberFormat="1" applyFont="1" applyBorder="1" applyAlignment="1">
      <alignment horizontal="center" vertical="center" wrapText="1"/>
    </xf>
    <xf numFmtId="0" fontId="27" fillId="0" borderId="12" xfId="0" applyFont="1" applyBorder="1" applyAlignment="1">
      <alignment vertical="center" wrapText="1"/>
    </xf>
    <xf numFmtId="44" fontId="8" fillId="0" borderId="1" xfId="3" applyNumberFormat="1" applyFont="1" applyBorder="1" applyAlignment="1">
      <alignment horizontal="center" vertical="center" wrapText="1"/>
    </xf>
    <xf numFmtId="3" fontId="31" fillId="35" borderId="1" xfId="48" applyNumberFormat="1" applyFont="1" applyFill="1" applyBorder="1" applyAlignment="1">
      <alignment horizontal="center" vertical="top"/>
    </xf>
    <xf numFmtId="3" fontId="30" fillId="35" borderId="1" xfId="3" applyNumberFormat="1" applyFont="1" applyFill="1" applyBorder="1" applyAlignment="1">
      <alignment horizontal="center" vertical="center" wrapText="1"/>
    </xf>
    <xf numFmtId="3" fontId="31" fillId="0" borderId="1" xfId="48" applyNumberFormat="1" applyFont="1" applyBorder="1" applyAlignment="1">
      <alignment horizontal="center" vertical="top"/>
    </xf>
    <xf numFmtId="0" fontId="29" fillId="0" borderId="1" xfId="2" applyFont="1" applyBorder="1" applyAlignment="1">
      <alignment horizontal="center"/>
    </xf>
    <xf numFmtId="0" fontId="31" fillId="0" borderId="1" xfId="48" applyFont="1" applyBorder="1" applyAlignment="1">
      <alignment horizontal="center" vertical="top"/>
    </xf>
    <xf numFmtId="0" fontId="29" fillId="0" borderId="1" xfId="2" applyFont="1" applyBorder="1" applyAlignment="1">
      <alignment horizontal="center" vertical="center"/>
    </xf>
    <xf numFmtId="0" fontId="2" fillId="2" borderId="1" xfId="4" applyFont="1" applyFill="1" applyBorder="1" applyAlignment="1">
      <alignment horizontal="left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49" fontId="8" fillId="35" borderId="1" xfId="3" quotePrefix="1" applyNumberFormat="1" applyFont="1" applyFill="1" applyBorder="1" applyAlignment="1">
      <alignment horizontal="center" vertical="center" wrapText="1"/>
    </xf>
    <xf numFmtId="4" fontId="8" fillId="35" borderId="1" xfId="3" applyNumberFormat="1" applyFont="1" applyFill="1" applyBorder="1" applyAlignment="1">
      <alignment horizontal="justify" vertical="justify" wrapText="1"/>
    </xf>
    <xf numFmtId="164" fontId="8" fillId="35" borderId="1" xfId="1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29" fillId="0" borderId="1" xfId="3" applyFont="1" applyBorder="1" applyAlignment="1">
      <alignment vertical="center" wrapText="1"/>
    </xf>
    <xf numFmtId="3" fontId="31" fillId="35" borderId="1" xfId="4" applyNumberFormat="1" applyFont="1" applyFill="1" applyBorder="1" applyAlignment="1">
      <alignment horizontal="center"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0" fontId="29" fillId="35" borderId="1" xfId="3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top"/>
    </xf>
    <xf numFmtId="3" fontId="9" fillId="35" borderId="1" xfId="4" applyNumberFormat="1" applyFont="1" applyFill="1" applyBorder="1" applyAlignment="1">
      <alignment horizontal="center" vertical="center" wrapText="1"/>
    </xf>
    <xf numFmtId="164" fontId="7" fillId="35" borderId="13" xfId="1" applyNumberFormat="1" applyFont="1" applyFill="1" applyBorder="1" applyAlignment="1">
      <alignment vertical="center" wrapText="1"/>
    </xf>
    <xf numFmtId="0" fontId="7" fillId="35" borderId="2" xfId="3" applyFont="1" applyFill="1" applyBorder="1" applyAlignment="1">
      <alignment horizontal="center" vertical="center" wrapText="1"/>
    </xf>
    <xf numFmtId="49" fontId="9" fillId="35" borderId="1" xfId="0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44" fontId="8" fillId="0" borderId="1" xfId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top" wrapText="1"/>
    </xf>
    <xf numFmtId="0" fontId="7" fillId="35" borderId="1" xfId="0" applyFont="1" applyFill="1" applyBorder="1"/>
    <xf numFmtId="1" fontId="7" fillId="35" borderId="0" xfId="2" applyNumberFormat="1" applyFont="1" applyFill="1"/>
    <xf numFmtId="164" fontId="30" fillId="0" borderId="1" xfId="1" applyNumberFormat="1" applyFont="1" applyFill="1" applyBorder="1" applyAlignment="1">
      <alignment vertical="center" wrapText="1"/>
    </xf>
    <xf numFmtId="164" fontId="30" fillId="0" borderId="1" xfId="1" applyNumberFormat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/>
    <xf numFmtId="164" fontId="29" fillId="0" borderId="1" xfId="1" applyNumberFormat="1" applyFont="1" applyFill="1" applyBorder="1" applyAlignment="1">
      <alignment horizontal="center"/>
    </xf>
    <xf numFmtId="3" fontId="34" fillId="0" borderId="1" xfId="3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vertical="center" wrapText="1"/>
    </xf>
    <xf numFmtId="164" fontId="7" fillId="0" borderId="1" xfId="49" applyNumberFormat="1" applyFont="1" applyFill="1" applyBorder="1" applyAlignment="1">
      <alignment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3" fontId="7" fillId="0" borderId="1" xfId="4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top" wrapText="1"/>
    </xf>
    <xf numFmtId="0" fontId="7" fillId="35" borderId="1" xfId="0" applyFont="1" applyFill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8" fillId="35" borderId="1" xfId="3" quotePrefix="1" applyFont="1" applyFill="1" applyBorder="1" applyAlignment="1">
      <alignment horizontal="center" vertical="center" wrapText="1"/>
    </xf>
    <xf numFmtId="0" fontId="27" fillId="35" borderId="12" xfId="0" applyFont="1" applyFill="1" applyBorder="1" applyAlignment="1">
      <alignment horizontal="left" vertical="center" wrapText="1"/>
    </xf>
    <xf numFmtId="164" fontId="8" fillId="35" borderId="1" xfId="3" applyNumberFormat="1" applyFont="1" applyFill="1" applyBorder="1" applyAlignment="1">
      <alignment horizontal="center" vertical="center" wrapText="1"/>
    </xf>
    <xf numFmtId="164" fontId="8" fillId="35" borderId="1" xfId="3" applyNumberFormat="1" applyFont="1" applyFill="1" applyBorder="1" applyAlignment="1">
      <alignment horizontal="right" vertical="center" wrapText="1"/>
    </xf>
    <xf numFmtId="44" fontId="8" fillId="35" borderId="1" xfId="1" applyFont="1" applyFill="1" applyBorder="1" applyAlignment="1">
      <alignment horizontal="right" vertical="center" wrapText="1"/>
    </xf>
    <xf numFmtId="0" fontId="32" fillId="35" borderId="1" xfId="0" applyFont="1" applyFill="1" applyBorder="1" applyAlignment="1">
      <alignment horizontal="left" vertical="center"/>
    </xf>
    <xf numFmtId="0" fontId="9" fillId="35" borderId="0" xfId="3" applyFont="1" applyFill="1" applyAlignment="1">
      <alignment horizontal="center" vertical="center" wrapText="1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" xfId="49" builtinId="3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195"/>
  <sheetViews>
    <sheetView tabSelected="1" zoomScaleNormal="100" workbookViewId="0">
      <pane ySplit="10" topLeftCell="A119" activePane="bottomLeft" state="frozen"/>
      <selection pane="bottomLeft" activeCell="W189" sqref="W189"/>
    </sheetView>
  </sheetViews>
  <sheetFormatPr baseColWidth="10" defaultColWidth="11.5703125" defaultRowHeight="15" x14ac:dyDescent="0.25"/>
  <cols>
    <col min="1" max="1" width="16.28515625" style="33" customWidth="1"/>
    <col min="2" max="6" width="7.5703125" style="1" customWidth="1"/>
    <col min="7" max="7" width="9.5703125" style="1" customWidth="1"/>
    <col min="8" max="8" width="8.5703125" style="32" customWidth="1"/>
    <col min="9" max="9" width="28.5703125" style="33" customWidth="1"/>
    <col min="10" max="10" width="17.85546875" style="33" customWidth="1"/>
    <col min="11" max="11" width="37" style="33" customWidth="1"/>
    <col min="12" max="12" width="13.28515625" style="33" bestFit="1" customWidth="1"/>
    <col min="13" max="13" width="13.140625" style="32" customWidth="1"/>
    <col min="14" max="14" width="13.28515625" style="33" customWidth="1"/>
    <col min="15" max="15" width="9.5703125" style="32" customWidth="1"/>
    <col min="16" max="16" width="11.7109375" style="35" customWidth="1"/>
    <col min="17" max="17" width="22.28515625" style="33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2" t="s">
        <v>22</v>
      </c>
    </row>
    <row r="2" spans="1:30" ht="22.5" x14ac:dyDescent="0.25">
      <c r="AD2" s="2" t="s">
        <v>23</v>
      </c>
    </row>
    <row r="3" spans="1:30" ht="22.5" x14ac:dyDescent="0.25">
      <c r="AD3" s="2" t="s">
        <v>24</v>
      </c>
    </row>
    <row r="7" spans="1:30" ht="26.25" x14ac:dyDescent="0.4">
      <c r="A7" s="137" t="s">
        <v>58</v>
      </c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</row>
    <row r="8" spans="1:30" ht="12" customHeight="1" x14ac:dyDescent="0.4">
      <c r="A8" s="34"/>
      <c r="B8" s="3"/>
      <c r="C8" s="3"/>
      <c r="D8" s="3"/>
      <c r="E8" s="3"/>
      <c r="F8" s="3"/>
      <c r="G8" s="3"/>
      <c r="H8" s="3"/>
      <c r="I8" s="34"/>
      <c r="J8" s="34"/>
      <c r="K8" s="34"/>
      <c r="L8" s="34"/>
      <c r="M8" s="3"/>
      <c r="N8" s="34"/>
      <c r="O8" s="3"/>
      <c r="P8" s="36"/>
      <c r="Q8" s="34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25">
      <c r="A10" s="100" t="s">
        <v>34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9" customFormat="1" ht="25.5" x14ac:dyDescent="0.25">
      <c r="A11" s="23" t="s">
        <v>21</v>
      </c>
      <c r="B11" s="23" t="s">
        <v>35</v>
      </c>
      <c r="C11" s="23" t="s">
        <v>35</v>
      </c>
      <c r="D11" s="24" t="s">
        <v>36</v>
      </c>
      <c r="E11" s="25" t="s">
        <v>37</v>
      </c>
      <c r="F11" s="24" t="s">
        <v>36</v>
      </c>
      <c r="G11" s="25" t="s">
        <v>38</v>
      </c>
      <c r="H11" s="26" t="s">
        <v>46</v>
      </c>
      <c r="I11" s="27" t="s">
        <v>47</v>
      </c>
      <c r="J11" s="28" t="s">
        <v>61</v>
      </c>
      <c r="K11" s="105" t="s">
        <v>62</v>
      </c>
      <c r="L11" s="37"/>
      <c r="M11" s="26"/>
      <c r="N11" s="26" t="s">
        <v>53</v>
      </c>
      <c r="O11" s="38">
        <v>1</v>
      </c>
      <c r="P11" s="106">
        <v>1098.04</v>
      </c>
      <c r="Q11" s="37" t="s">
        <v>40</v>
      </c>
      <c r="R11" s="61">
        <f>P11*O11</f>
        <v>1098.04</v>
      </c>
      <c r="S11" s="62">
        <v>1098.04</v>
      </c>
      <c r="T11" s="37">
        <v>0</v>
      </c>
      <c r="U11" s="37">
        <v>0</v>
      </c>
      <c r="V11" s="37">
        <v>0</v>
      </c>
      <c r="W11" s="37">
        <v>0</v>
      </c>
      <c r="X11" s="37">
        <v>0</v>
      </c>
      <c r="Y11" s="37">
        <v>0</v>
      </c>
      <c r="Z11" s="37">
        <v>0</v>
      </c>
      <c r="AA11" s="37">
        <v>0</v>
      </c>
      <c r="AB11" s="37">
        <v>0</v>
      </c>
      <c r="AC11" s="37">
        <v>0</v>
      </c>
      <c r="AD11" s="37">
        <v>0</v>
      </c>
    </row>
    <row r="12" spans="1:30" s="9" customFormat="1" ht="25.5" x14ac:dyDescent="0.25">
      <c r="A12" s="23" t="s">
        <v>21</v>
      </c>
      <c r="B12" s="23" t="s">
        <v>35</v>
      </c>
      <c r="C12" s="23" t="s">
        <v>35</v>
      </c>
      <c r="D12" s="24" t="s">
        <v>36</v>
      </c>
      <c r="E12" s="25" t="s">
        <v>37</v>
      </c>
      <c r="F12" s="24" t="s">
        <v>36</v>
      </c>
      <c r="G12" s="25" t="s">
        <v>38</v>
      </c>
      <c r="H12" s="26" t="s">
        <v>46</v>
      </c>
      <c r="I12" s="27" t="s">
        <v>47</v>
      </c>
      <c r="J12" s="28" t="s">
        <v>61</v>
      </c>
      <c r="K12" s="105" t="s">
        <v>63</v>
      </c>
      <c r="L12" s="37"/>
      <c r="M12" s="26"/>
      <c r="N12" s="26" t="s">
        <v>53</v>
      </c>
      <c r="O12" s="38">
        <v>1</v>
      </c>
      <c r="P12" s="106">
        <v>1265.95</v>
      </c>
      <c r="Q12" s="37" t="s">
        <v>40</v>
      </c>
      <c r="R12" s="61">
        <f t="shared" ref="R12:R25" si="0">P12*O12</f>
        <v>1265.95</v>
      </c>
      <c r="S12" s="62">
        <v>1265.95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37">
        <v>0</v>
      </c>
      <c r="AC12" s="37">
        <v>0</v>
      </c>
      <c r="AD12" s="37">
        <v>0</v>
      </c>
    </row>
    <row r="13" spans="1:30" s="9" customFormat="1" ht="12.75" x14ac:dyDescent="0.25">
      <c r="A13" s="23" t="s">
        <v>21</v>
      </c>
      <c r="B13" s="23" t="s">
        <v>35</v>
      </c>
      <c r="C13" s="23" t="s">
        <v>35</v>
      </c>
      <c r="D13" s="24" t="s">
        <v>36</v>
      </c>
      <c r="E13" s="25" t="s">
        <v>37</v>
      </c>
      <c r="F13" s="24" t="s">
        <v>36</v>
      </c>
      <c r="G13" s="25" t="s">
        <v>38</v>
      </c>
      <c r="H13" s="26" t="s">
        <v>54</v>
      </c>
      <c r="I13" s="27" t="s">
        <v>55</v>
      </c>
      <c r="J13" s="28" t="s">
        <v>61</v>
      </c>
      <c r="K13" s="105" t="s">
        <v>64</v>
      </c>
      <c r="L13" s="37"/>
      <c r="M13" s="26"/>
      <c r="N13" s="26" t="s">
        <v>53</v>
      </c>
      <c r="O13" s="38">
        <v>1</v>
      </c>
      <c r="P13" s="106">
        <v>290.56</v>
      </c>
      <c r="Q13" s="37" t="s">
        <v>40</v>
      </c>
      <c r="R13" s="61">
        <f t="shared" si="0"/>
        <v>290.56</v>
      </c>
      <c r="S13" s="62">
        <v>290.56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37">
        <v>0</v>
      </c>
      <c r="AC13" s="37">
        <v>0</v>
      </c>
      <c r="AD13" s="37">
        <v>0</v>
      </c>
    </row>
    <row r="14" spans="1:30" s="9" customFormat="1" ht="12.75" x14ac:dyDescent="0.25">
      <c r="A14" s="23" t="s">
        <v>21</v>
      </c>
      <c r="B14" s="23" t="s">
        <v>35</v>
      </c>
      <c r="C14" s="23" t="s">
        <v>35</v>
      </c>
      <c r="D14" s="24" t="s">
        <v>36</v>
      </c>
      <c r="E14" s="25" t="s">
        <v>37</v>
      </c>
      <c r="F14" s="24" t="s">
        <v>36</v>
      </c>
      <c r="G14" s="25" t="s">
        <v>38</v>
      </c>
      <c r="H14" s="26" t="s">
        <v>54</v>
      </c>
      <c r="I14" s="27" t="s">
        <v>55</v>
      </c>
      <c r="J14" s="28" t="s">
        <v>61</v>
      </c>
      <c r="K14" s="105" t="s">
        <v>65</v>
      </c>
      <c r="L14" s="37"/>
      <c r="M14" s="26"/>
      <c r="N14" s="26" t="s">
        <v>53</v>
      </c>
      <c r="O14" s="38">
        <v>1</v>
      </c>
      <c r="P14" s="106">
        <v>310.5</v>
      </c>
      <c r="Q14" s="37" t="s">
        <v>40</v>
      </c>
      <c r="R14" s="61">
        <f t="shared" si="0"/>
        <v>310.5</v>
      </c>
      <c r="S14" s="62">
        <v>310.5</v>
      </c>
      <c r="T14" s="37">
        <v>0</v>
      </c>
      <c r="U14" s="37">
        <v>0</v>
      </c>
      <c r="V14" s="37">
        <v>0</v>
      </c>
      <c r="W14" s="37">
        <v>0</v>
      </c>
      <c r="X14" s="37">
        <v>0</v>
      </c>
      <c r="Y14" s="37">
        <v>0</v>
      </c>
      <c r="Z14" s="37">
        <v>0</v>
      </c>
      <c r="AA14" s="37">
        <v>0</v>
      </c>
      <c r="AB14" s="37">
        <v>0</v>
      </c>
      <c r="AC14" s="37">
        <v>0</v>
      </c>
      <c r="AD14" s="37">
        <v>0</v>
      </c>
    </row>
    <row r="15" spans="1:30" s="9" customFormat="1" ht="12.75" x14ac:dyDescent="0.25">
      <c r="A15" s="23" t="s">
        <v>21</v>
      </c>
      <c r="B15" s="23" t="s">
        <v>35</v>
      </c>
      <c r="C15" s="23" t="s">
        <v>35</v>
      </c>
      <c r="D15" s="24" t="s">
        <v>36</v>
      </c>
      <c r="E15" s="25" t="s">
        <v>37</v>
      </c>
      <c r="F15" s="24" t="s">
        <v>36</v>
      </c>
      <c r="G15" s="25" t="s">
        <v>38</v>
      </c>
      <c r="H15" s="26" t="s">
        <v>54</v>
      </c>
      <c r="I15" s="27" t="s">
        <v>55</v>
      </c>
      <c r="J15" s="28" t="s">
        <v>61</v>
      </c>
      <c r="K15" s="105" t="s">
        <v>66</v>
      </c>
      <c r="L15" s="37"/>
      <c r="M15" s="26"/>
      <c r="N15" s="26" t="s">
        <v>53</v>
      </c>
      <c r="O15" s="38">
        <v>1</v>
      </c>
      <c r="P15" s="106">
        <v>794.92</v>
      </c>
      <c r="Q15" s="37" t="s">
        <v>40</v>
      </c>
      <c r="R15" s="61">
        <f t="shared" si="0"/>
        <v>794.92</v>
      </c>
      <c r="S15" s="62">
        <v>794.92</v>
      </c>
      <c r="T15" s="37">
        <v>0</v>
      </c>
      <c r="U15" s="37">
        <v>0</v>
      </c>
      <c r="V15" s="37">
        <v>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0</v>
      </c>
    </row>
    <row r="16" spans="1:30" s="9" customFormat="1" ht="12.75" x14ac:dyDescent="0.25">
      <c r="A16" s="23" t="s">
        <v>21</v>
      </c>
      <c r="B16" s="23" t="s">
        <v>35</v>
      </c>
      <c r="C16" s="23" t="s">
        <v>35</v>
      </c>
      <c r="D16" s="24" t="s">
        <v>36</v>
      </c>
      <c r="E16" s="25" t="s">
        <v>37</v>
      </c>
      <c r="F16" s="24" t="s">
        <v>36</v>
      </c>
      <c r="G16" s="25" t="s">
        <v>38</v>
      </c>
      <c r="H16" s="26" t="s">
        <v>67</v>
      </c>
      <c r="I16" s="27" t="s">
        <v>49</v>
      </c>
      <c r="J16" s="28" t="s">
        <v>61</v>
      </c>
      <c r="K16" s="105" t="s">
        <v>68</v>
      </c>
      <c r="L16" s="37"/>
      <c r="M16" s="26"/>
      <c r="N16" s="26" t="s">
        <v>53</v>
      </c>
      <c r="O16" s="38">
        <v>1</v>
      </c>
      <c r="P16" s="106">
        <v>2319.77</v>
      </c>
      <c r="Q16" s="37" t="s">
        <v>40</v>
      </c>
      <c r="R16" s="61">
        <f t="shared" si="0"/>
        <v>2319.77</v>
      </c>
      <c r="S16" s="62">
        <v>2319.77</v>
      </c>
      <c r="T16" s="37">
        <v>0</v>
      </c>
      <c r="U16" s="37">
        <v>0</v>
      </c>
      <c r="V16" s="37">
        <v>0</v>
      </c>
      <c r="W16" s="37">
        <v>0</v>
      </c>
      <c r="X16" s="37">
        <v>0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</row>
    <row r="17" spans="1:30" s="9" customFormat="1" ht="12.75" x14ac:dyDescent="0.25">
      <c r="A17" s="23" t="s">
        <v>21</v>
      </c>
      <c r="B17" s="23" t="s">
        <v>35</v>
      </c>
      <c r="C17" s="23" t="s">
        <v>35</v>
      </c>
      <c r="D17" s="24" t="s">
        <v>36</v>
      </c>
      <c r="E17" s="25" t="s">
        <v>37</v>
      </c>
      <c r="F17" s="24" t="s">
        <v>36</v>
      </c>
      <c r="G17" s="25" t="s">
        <v>38</v>
      </c>
      <c r="H17" s="26" t="s">
        <v>67</v>
      </c>
      <c r="I17" s="27" t="s">
        <v>49</v>
      </c>
      <c r="J17" s="28" t="s">
        <v>61</v>
      </c>
      <c r="K17" s="105" t="s">
        <v>69</v>
      </c>
      <c r="L17" s="37"/>
      <c r="M17" s="26"/>
      <c r="N17" s="26" t="s">
        <v>53</v>
      </c>
      <c r="O17" s="38">
        <v>1</v>
      </c>
      <c r="P17" s="106">
        <v>1758.79</v>
      </c>
      <c r="Q17" s="37" t="s">
        <v>40</v>
      </c>
      <c r="R17" s="61">
        <f t="shared" si="0"/>
        <v>1758.79</v>
      </c>
      <c r="S17" s="62">
        <v>1758.79</v>
      </c>
      <c r="T17" s="37">
        <v>0</v>
      </c>
      <c r="U17" s="37">
        <v>0</v>
      </c>
      <c r="V17" s="37">
        <v>0</v>
      </c>
      <c r="W17" s="37">
        <v>0</v>
      </c>
      <c r="X17" s="37">
        <v>0</v>
      </c>
      <c r="Y17" s="37">
        <v>0</v>
      </c>
      <c r="Z17" s="37">
        <v>0</v>
      </c>
      <c r="AA17" s="37">
        <v>0</v>
      </c>
      <c r="AB17" s="37">
        <v>0</v>
      </c>
      <c r="AC17" s="37">
        <v>0</v>
      </c>
      <c r="AD17" s="37">
        <v>0</v>
      </c>
    </row>
    <row r="18" spans="1:30" s="9" customFormat="1" ht="25.5" x14ac:dyDescent="0.25">
      <c r="A18" s="23" t="s">
        <v>21</v>
      </c>
      <c r="B18" s="23" t="s">
        <v>35</v>
      </c>
      <c r="C18" s="23" t="s">
        <v>35</v>
      </c>
      <c r="D18" s="24" t="s">
        <v>36</v>
      </c>
      <c r="E18" s="25" t="s">
        <v>37</v>
      </c>
      <c r="F18" s="24" t="s">
        <v>36</v>
      </c>
      <c r="G18" s="25" t="s">
        <v>41</v>
      </c>
      <c r="H18" s="26" t="s">
        <v>42</v>
      </c>
      <c r="I18" s="27" t="s">
        <v>48</v>
      </c>
      <c r="J18" s="28" t="s">
        <v>61</v>
      </c>
      <c r="K18" s="105" t="s">
        <v>70</v>
      </c>
      <c r="L18" s="37"/>
      <c r="M18" s="26"/>
      <c r="N18" s="26" t="s">
        <v>53</v>
      </c>
      <c r="O18" s="38">
        <v>1</v>
      </c>
      <c r="P18" s="106">
        <v>41356</v>
      </c>
      <c r="Q18" s="37" t="s">
        <v>40</v>
      </c>
      <c r="R18" s="61">
        <f t="shared" si="0"/>
        <v>41356</v>
      </c>
      <c r="S18" s="62">
        <v>41356</v>
      </c>
      <c r="T18" s="37">
        <v>0</v>
      </c>
      <c r="U18" s="37">
        <v>0</v>
      </c>
      <c r="V18" s="37">
        <v>0</v>
      </c>
      <c r="W18" s="37">
        <v>0</v>
      </c>
      <c r="X18" s="37">
        <v>0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v>0</v>
      </c>
    </row>
    <row r="19" spans="1:30" s="9" customFormat="1" ht="51" x14ac:dyDescent="0.25">
      <c r="A19" s="23" t="s">
        <v>21</v>
      </c>
      <c r="B19" s="23" t="s">
        <v>35</v>
      </c>
      <c r="C19" s="23" t="s">
        <v>35</v>
      </c>
      <c r="D19" s="24" t="s">
        <v>36</v>
      </c>
      <c r="E19" s="25" t="s">
        <v>37</v>
      </c>
      <c r="F19" s="24" t="s">
        <v>36</v>
      </c>
      <c r="G19" s="25" t="s">
        <v>71</v>
      </c>
      <c r="H19" s="26" t="s">
        <v>72</v>
      </c>
      <c r="I19" s="27" t="s">
        <v>73</v>
      </c>
      <c r="J19" s="28" t="s">
        <v>61</v>
      </c>
      <c r="K19" s="105" t="s">
        <v>74</v>
      </c>
      <c r="L19" s="37"/>
      <c r="M19" s="26"/>
      <c r="N19" s="26" t="s">
        <v>53</v>
      </c>
      <c r="O19" s="38">
        <v>1</v>
      </c>
      <c r="P19" s="106">
        <v>76560</v>
      </c>
      <c r="Q19" s="37" t="s">
        <v>40</v>
      </c>
      <c r="R19" s="61">
        <f t="shared" si="0"/>
        <v>76560</v>
      </c>
      <c r="S19" s="62">
        <v>76560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37">
        <v>0</v>
      </c>
      <c r="Z19" s="37">
        <v>0</v>
      </c>
      <c r="AA19" s="37">
        <v>0</v>
      </c>
      <c r="AB19" s="37">
        <v>0</v>
      </c>
      <c r="AC19" s="37">
        <v>0</v>
      </c>
      <c r="AD19" s="37">
        <v>0</v>
      </c>
    </row>
    <row r="20" spans="1:30" s="9" customFormat="1" ht="89.25" x14ac:dyDescent="0.25">
      <c r="A20" s="23" t="s">
        <v>21</v>
      </c>
      <c r="B20" s="23" t="s">
        <v>35</v>
      </c>
      <c r="C20" s="23" t="s">
        <v>35</v>
      </c>
      <c r="D20" s="24" t="s">
        <v>36</v>
      </c>
      <c r="E20" s="25" t="s">
        <v>43</v>
      </c>
      <c r="F20" s="24" t="s">
        <v>59</v>
      </c>
      <c r="G20" s="25" t="s">
        <v>60</v>
      </c>
      <c r="H20" s="26" t="s">
        <v>50</v>
      </c>
      <c r="I20" s="27" t="s">
        <v>75</v>
      </c>
      <c r="J20" s="28" t="s">
        <v>76</v>
      </c>
      <c r="K20" s="105" t="s">
        <v>77</v>
      </c>
      <c r="L20" s="37"/>
      <c r="M20" s="26"/>
      <c r="N20" s="26" t="s">
        <v>78</v>
      </c>
      <c r="O20" s="38">
        <v>1</v>
      </c>
      <c r="P20" s="106">
        <v>2000</v>
      </c>
      <c r="Q20" s="37" t="s">
        <v>39</v>
      </c>
      <c r="R20" s="61">
        <f t="shared" si="0"/>
        <v>2000</v>
      </c>
      <c r="S20" s="62">
        <v>2000</v>
      </c>
      <c r="T20" s="37">
        <v>0</v>
      </c>
      <c r="U20" s="37">
        <v>0</v>
      </c>
      <c r="V20" s="37">
        <v>0</v>
      </c>
      <c r="W20" s="37">
        <v>0</v>
      </c>
      <c r="X20" s="37">
        <v>0</v>
      </c>
      <c r="Y20" s="37">
        <v>0</v>
      </c>
      <c r="Z20" s="37">
        <v>0</v>
      </c>
      <c r="AA20" s="37">
        <v>0</v>
      </c>
      <c r="AB20" s="37">
        <v>0</v>
      </c>
      <c r="AC20" s="37">
        <v>0</v>
      </c>
      <c r="AD20" s="37">
        <v>0</v>
      </c>
    </row>
    <row r="21" spans="1:30" s="9" customFormat="1" ht="89.25" x14ac:dyDescent="0.25">
      <c r="A21" s="23" t="s">
        <v>21</v>
      </c>
      <c r="B21" s="23" t="s">
        <v>35</v>
      </c>
      <c r="C21" s="23" t="s">
        <v>35</v>
      </c>
      <c r="D21" s="24" t="s">
        <v>36</v>
      </c>
      <c r="E21" s="25" t="s">
        <v>43</v>
      </c>
      <c r="F21" s="24" t="s">
        <v>45</v>
      </c>
      <c r="G21" s="25" t="s">
        <v>44</v>
      </c>
      <c r="H21" s="26" t="s">
        <v>50</v>
      </c>
      <c r="I21" s="27" t="s">
        <v>75</v>
      </c>
      <c r="J21" s="28" t="s">
        <v>76</v>
      </c>
      <c r="K21" s="105" t="s">
        <v>77</v>
      </c>
      <c r="L21" s="37"/>
      <c r="M21" s="26"/>
      <c r="N21" s="26" t="s">
        <v>78</v>
      </c>
      <c r="O21" s="38">
        <v>1</v>
      </c>
      <c r="P21" s="106">
        <v>3776</v>
      </c>
      <c r="Q21" s="37" t="s">
        <v>39</v>
      </c>
      <c r="R21" s="61">
        <f t="shared" si="0"/>
        <v>3776</v>
      </c>
      <c r="S21" s="62">
        <v>3776</v>
      </c>
      <c r="T21" s="37">
        <v>0</v>
      </c>
      <c r="U21" s="37">
        <v>0</v>
      </c>
      <c r="V21" s="37">
        <v>0</v>
      </c>
      <c r="W21" s="37">
        <v>0</v>
      </c>
      <c r="X21" s="37">
        <v>0</v>
      </c>
      <c r="Y21" s="37">
        <v>0</v>
      </c>
      <c r="Z21" s="37">
        <v>0</v>
      </c>
      <c r="AA21" s="37">
        <v>0</v>
      </c>
      <c r="AB21" s="37">
        <v>0</v>
      </c>
      <c r="AC21" s="37">
        <v>0</v>
      </c>
      <c r="AD21" s="37">
        <v>0</v>
      </c>
    </row>
    <row r="22" spans="1:30" s="9" customFormat="1" ht="25.5" x14ac:dyDescent="0.25">
      <c r="A22" s="23" t="s">
        <v>21</v>
      </c>
      <c r="B22" s="23" t="s">
        <v>35</v>
      </c>
      <c r="C22" s="23" t="s">
        <v>35</v>
      </c>
      <c r="D22" s="24" t="s">
        <v>36</v>
      </c>
      <c r="E22" s="25" t="s">
        <v>57</v>
      </c>
      <c r="F22" s="24" t="s">
        <v>36</v>
      </c>
      <c r="G22" s="25" t="s">
        <v>38</v>
      </c>
      <c r="H22" s="26" t="s">
        <v>79</v>
      </c>
      <c r="I22" s="27" t="s">
        <v>56</v>
      </c>
      <c r="J22" s="28" t="s">
        <v>61</v>
      </c>
      <c r="K22" s="105" t="s">
        <v>80</v>
      </c>
      <c r="L22" s="37"/>
      <c r="M22" s="26"/>
      <c r="N22" s="26" t="s">
        <v>53</v>
      </c>
      <c r="O22" s="38">
        <v>1</v>
      </c>
      <c r="P22" s="106">
        <v>34.799999999999997</v>
      </c>
      <c r="Q22" s="37" t="s">
        <v>40</v>
      </c>
      <c r="R22" s="61">
        <f t="shared" si="0"/>
        <v>34.799999999999997</v>
      </c>
      <c r="S22" s="62">
        <v>34.799999999999997</v>
      </c>
      <c r="T22" s="37">
        <v>0</v>
      </c>
      <c r="U22" s="37">
        <v>0</v>
      </c>
      <c r="V22" s="37">
        <v>0</v>
      </c>
      <c r="W22" s="37">
        <v>0</v>
      </c>
      <c r="X22" s="37">
        <v>0</v>
      </c>
      <c r="Y22" s="37">
        <v>0</v>
      </c>
      <c r="Z22" s="37">
        <v>0</v>
      </c>
      <c r="AA22" s="37">
        <v>0</v>
      </c>
      <c r="AB22" s="37">
        <v>0</v>
      </c>
      <c r="AC22" s="37">
        <v>0</v>
      </c>
      <c r="AD22" s="37">
        <v>0</v>
      </c>
    </row>
    <row r="23" spans="1:30" s="9" customFormat="1" ht="25.5" x14ac:dyDescent="0.25">
      <c r="A23" s="23" t="s">
        <v>21</v>
      </c>
      <c r="B23" s="23" t="s">
        <v>35</v>
      </c>
      <c r="C23" s="23" t="s">
        <v>35</v>
      </c>
      <c r="D23" s="24" t="s">
        <v>36</v>
      </c>
      <c r="E23" s="25" t="s">
        <v>57</v>
      </c>
      <c r="F23" s="24" t="s">
        <v>36</v>
      </c>
      <c r="G23" s="25" t="s">
        <v>38</v>
      </c>
      <c r="H23" s="26" t="s">
        <v>79</v>
      </c>
      <c r="I23" s="27" t="s">
        <v>56</v>
      </c>
      <c r="J23" s="28" t="s">
        <v>61</v>
      </c>
      <c r="K23" s="105" t="s">
        <v>80</v>
      </c>
      <c r="L23" s="37"/>
      <c r="M23" s="26"/>
      <c r="N23" s="26" t="s">
        <v>53</v>
      </c>
      <c r="O23" s="38">
        <v>1</v>
      </c>
      <c r="P23" s="106">
        <v>65.7</v>
      </c>
      <c r="Q23" s="37" t="s">
        <v>40</v>
      </c>
      <c r="R23" s="61">
        <f t="shared" si="0"/>
        <v>65.7</v>
      </c>
      <c r="S23" s="62">
        <v>65.7</v>
      </c>
      <c r="T23" s="37">
        <v>0</v>
      </c>
      <c r="U23" s="37">
        <v>0</v>
      </c>
      <c r="V23" s="37">
        <v>0</v>
      </c>
      <c r="W23" s="37">
        <v>0</v>
      </c>
      <c r="X23" s="37">
        <v>0</v>
      </c>
      <c r="Y23" s="37">
        <v>0</v>
      </c>
      <c r="Z23" s="37">
        <v>0</v>
      </c>
      <c r="AA23" s="37">
        <v>0</v>
      </c>
      <c r="AB23" s="37">
        <v>0</v>
      </c>
      <c r="AC23" s="37">
        <v>0</v>
      </c>
      <c r="AD23" s="37">
        <v>0</v>
      </c>
    </row>
    <row r="24" spans="1:30" s="9" customFormat="1" ht="25.5" x14ac:dyDescent="0.25">
      <c r="A24" s="23" t="s">
        <v>21</v>
      </c>
      <c r="B24" s="23" t="s">
        <v>35</v>
      </c>
      <c r="C24" s="23" t="s">
        <v>35</v>
      </c>
      <c r="D24" s="24" t="s">
        <v>36</v>
      </c>
      <c r="E24" s="25" t="s">
        <v>57</v>
      </c>
      <c r="F24" s="24" t="s">
        <v>36</v>
      </c>
      <c r="G24" s="25" t="s">
        <v>38</v>
      </c>
      <c r="H24" s="26" t="s">
        <v>79</v>
      </c>
      <c r="I24" s="27" t="s">
        <v>56</v>
      </c>
      <c r="J24" s="28" t="s">
        <v>61</v>
      </c>
      <c r="K24" s="105" t="s">
        <v>80</v>
      </c>
      <c r="L24" s="37"/>
      <c r="M24" s="26"/>
      <c r="N24" s="26" t="s">
        <v>53</v>
      </c>
      <c r="O24" s="38">
        <v>1</v>
      </c>
      <c r="P24" s="106">
        <v>60.9</v>
      </c>
      <c r="Q24" s="37" t="s">
        <v>40</v>
      </c>
      <c r="R24" s="61">
        <f t="shared" si="0"/>
        <v>60.9</v>
      </c>
      <c r="S24" s="62">
        <v>60.9</v>
      </c>
      <c r="T24" s="37">
        <v>0</v>
      </c>
      <c r="U24" s="37">
        <v>0</v>
      </c>
      <c r="V24" s="37">
        <v>0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v>0</v>
      </c>
    </row>
    <row r="25" spans="1:30" s="9" customFormat="1" ht="63.75" x14ac:dyDescent="0.25">
      <c r="A25" s="23" t="s">
        <v>21</v>
      </c>
      <c r="B25" s="23" t="s">
        <v>35</v>
      </c>
      <c r="C25" s="23" t="s">
        <v>35</v>
      </c>
      <c r="D25" s="24" t="s">
        <v>36</v>
      </c>
      <c r="E25" s="25" t="s">
        <v>81</v>
      </c>
      <c r="F25" s="24" t="s">
        <v>36</v>
      </c>
      <c r="G25" s="25" t="s">
        <v>82</v>
      </c>
      <c r="H25" s="26" t="s">
        <v>51</v>
      </c>
      <c r="I25" s="27" t="s">
        <v>52</v>
      </c>
      <c r="J25" s="28" t="s">
        <v>83</v>
      </c>
      <c r="K25" s="105" t="s">
        <v>77</v>
      </c>
      <c r="L25" s="37"/>
      <c r="M25" s="26"/>
      <c r="N25" s="26" t="s">
        <v>78</v>
      </c>
      <c r="O25" s="38">
        <v>1</v>
      </c>
      <c r="P25" s="106">
        <v>3500</v>
      </c>
      <c r="Q25" s="37" t="s">
        <v>39</v>
      </c>
      <c r="R25" s="61">
        <f t="shared" si="0"/>
        <v>3500</v>
      </c>
      <c r="S25" s="62">
        <v>3500</v>
      </c>
      <c r="T25" s="37">
        <v>0</v>
      </c>
      <c r="U25" s="37">
        <v>0</v>
      </c>
      <c r="V25" s="37">
        <v>0</v>
      </c>
      <c r="W25" s="37">
        <v>0</v>
      </c>
      <c r="X25" s="37">
        <v>0</v>
      </c>
      <c r="Y25" s="37">
        <v>0</v>
      </c>
      <c r="Z25" s="37">
        <v>0</v>
      </c>
      <c r="AA25" s="37">
        <v>0</v>
      </c>
      <c r="AB25" s="37">
        <v>0</v>
      </c>
      <c r="AC25" s="37">
        <v>0</v>
      </c>
      <c r="AD25" s="37">
        <v>0</v>
      </c>
    </row>
    <row r="26" spans="1:30" s="152" customFormat="1" ht="12.75" x14ac:dyDescent="0.25">
      <c r="A26" s="110" t="s">
        <v>21</v>
      </c>
      <c r="B26" s="83" t="s">
        <v>84</v>
      </c>
      <c r="C26" s="83" t="s">
        <v>84</v>
      </c>
      <c r="D26" s="84" t="s">
        <v>36</v>
      </c>
      <c r="E26" s="85" t="s">
        <v>37</v>
      </c>
      <c r="F26" s="84" t="s">
        <v>36</v>
      </c>
      <c r="G26" s="85" t="s">
        <v>38</v>
      </c>
      <c r="H26" s="86" t="s">
        <v>85</v>
      </c>
      <c r="I26" s="87" t="s">
        <v>86</v>
      </c>
      <c r="J26" s="151" t="s">
        <v>87</v>
      </c>
      <c r="K26" s="68" t="s">
        <v>88</v>
      </c>
      <c r="L26" s="69"/>
      <c r="M26" s="70"/>
      <c r="N26" s="108" t="s">
        <v>89</v>
      </c>
      <c r="O26" s="94">
        <v>1</v>
      </c>
      <c r="P26" s="71">
        <v>55.714799999999997</v>
      </c>
      <c r="Q26" s="69" t="s">
        <v>39</v>
      </c>
      <c r="R26" s="72">
        <f>O26*P26</f>
        <v>55.714799999999997</v>
      </c>
      <c r="S26" s="72">
        <v>55.714799999999997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72">
        <v>0</v>
      </c>
      <c r="Z26" s="72">
        <v>0</v>
      </c>
      <c r="AA26" s="72">
        <v>0</v>
      </c>
      <c r="AB26" s="72">
        <v>0</v>
      </c>
      <c r="AC26" s="72">
        <v>0</v>
      </c>
      <c r="AD26" s="72">
        <v>0</v>
      </c>
    </row>
    <row r="27" spans="1:30" s="9" customFormat="1" ht="12.75" x14ac:dyDescent="0.25">
      <c r="A27" s="107" t="s">
        <v>21</v>
      </c>
      <c r="B27" s="50" t="s">
        <v>84</v>
      </c>
      <c r="C27" s="50" t="s">
        <v>84</v>
      </c>
      <c r="D27" s="51" t="s">
        <v>36</v>
      </c>
      <c r="E27" s="52" t="s">
        <v>37</v>
      </c>
      <c r="F27" s="51" t="s">
        <v>36</v>
      </c>
      <c r="G27" s="52" t="s">
        <v>38</v>
      </c>
      <c r="H27" s="53" t="s">
        <v>85</v>
      </c>
      <c r="I27" s="54" t="s">
        <v>86</v>
      </c>
      <c r="J27" s="64" t="s">
        <v>90</v>
      </c>
      <c r="K27" s="73" t="s">
        <v>91</v>
      </c>
      <c r="L27" s="69"/>
      <c r="M27" s="70"/>
      <c r="N27" s="108" t="s">
        <v>92</v>
      </c>
      <c r="O27" s="94">
        <v>6</v>
      </c>
      <c r="P27" s="71">
        <v>138</v>
      </c>
      <c r="Q27" s="69" t="s">
        <v>39</v>
      </c>
      <c r="R27" s="72">
        <f t="shared" ref="R27:R49" si="1">O27*P27</f>
        <v>828</v>
      </c>
      <c r="S27" s="72">
        <v>828</v>
      </c>
      <c r="T27" s="72">
        <v>0</v>
      </c>
      <c r="U27" s="72">
        <v>0</v>
      </c>
      <c r="V27" s="72">
        <v>0</v>
      </c>
      <c r="W27" s="72">
        <v>0</v>
      </c>
      <c r="X27" s="72">
        <v>0</v>
      </c>
      <c r="Y27" s="72">
        <v>0</v>
      </c>
      <c r="Z27" s="72">
        <v>0</v>
      </c>
      <c r="AA27" s="72">
        <v>0</v>
      </c>
      <c r="AB27" s="72">
        <v>0</v>
      </c>
      <c r="AC27" s="72">
        <v>0</v>
      </c>
      <c r="AD27" s="72">
        <v>0</v>
      </c>
    </row>
    <row r="28" spans="1:30" s="9" customFormat="1" ht="12.75" x14ac:dyDescent="0.25">
      <c r="A28" s="107" t="s">
        <v>21</v>
      </c>
      <c r="B28" s="50" t="s">
        <v>84</v>
      </c>
      <c r="C28" s="50" t="s">
        <v>84</v>
      </c>
      <c r="D28" s="51" t="s">
        <v>36</v>
      </c>
      <c r="E28" s="52" t="s">
        <v>37</v>
      </c>
      <c r="F28" s="51" t="s">
        <v>36</v>
      </c>
      <c r="G28" s="52" t="s">
        <v>38</v>
      </c>
      <c r="H28" s="53" t="s">
        <v>85</v>
      </c>
      <c r="I28" s="54" t="s">
        <v>86</v>
      </c>
      <c r="J28" s="64" t="s">
        <v>93</v>
      </c>
      <c r="K28" s="73" t="s">
        <v>94</v>
      </c>
      <c r="L28" s="69"/>
      <c r="M28" s="70"/>
      <c r="N28" s="108" t="s">
        <v>95</v>
      </c>
      <c r="O28" s="94">
        <v>2</v>
      </c>
      <c r="P28" s="71">
        <v>20</v>
      </c>
      <c r="Q28" s="69" t="s">
        <v>39</v>
      </c>
      <c r="R28" s="72">
        <f t="shared" si="1"/>
        <v>40</v>
      </c>
      <c r="S28" s="72">
        <v>40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72">
        <v>0</v>
      </c>
      <c r="Z28" s="72">
        <v>0</v>
      </c>
      <c r="AA28" s="72">
        <v>0</v>
      </c>
      <c r="AB28" s="72">
        <v>0</v>
      </c>
      <c r="AC28" s="72">
        <v>0</v>
      </c>
      <c r="AD28" s="72">
        <v>0</v>
      </c>
    </row>
    <row r="29" spans="1:30" s="9" customFormat="1" ht="12.75" x14ac:dyDescent="0.25">
      <c r="A29" s="107" t="s">
        <v>21</v>
      </c>
      <c r="B29" s="50" t="s">
        <v>84</v>
      </c>
      <c r="C29" s="50" t="s">
        <v>84</v>
      </c>
      <c r="D29" s="51" t="s">
        <v>36</v>
      </c>
      <c r="E29" s="52" t="s">
        <v>37</v>
      </c>
      <c r="F29" s="51" t="s">
        <v>36</v>
      </c>
      <c r="G29" s="52" t="s">
        <v>38</v>
      </c>
      <c r="H29" s="53" t="s">
        <v>85</v>
      </c>
      <c r="I29" s="54" t="s">
        <v>86</v>
      </c>
      <c r="J29" s="64" t="s">
        <v>96</v>
      </c>
      <c r="K29" s="73" t="s">
        <v>97</v>
      </c>
      <c r="L29" s="69"/>
      <c r="M29" s="70"/>
      <c r="N29" s="108" t="s">
        <v>98</v>
      </c>
      <c r="O29" s="95">
        <v>1</v>
      </c>
      <c r="P29" s="71">
        <v>57</v>
      </c>
      <c r="Q29" s="69" t="s">
        <v>39</v>
      </c>
      <c r="R29" s="72">
        <f t="shared" si="1"/>
        <v>57</v>
      </c>
      <c r="S29" s="72">
        <v>57</v>
      </c>
      <c r="T29" s="72">
        <v>0</v>
      </c>
      <c r="U29" s="72">
        <v>0</v>
      </c>
      <c r="V29" s="72">
        <v>0</v>
      </c>
      <c r="W29" s="72">
        <v>0</v>
      </c>
      <c r="X29" s="72">
        <v>0</v>
      </c>
      <c r="Y29" s="72">
        <v>0</v>
      </c>
      <c r="Z29" s="72">
        <v>0</v>
      </c>
      <c r="AA29" s="72">
        <v>0</v>
      </c>
      <c r="AB29" s="72">
        <v>0</v>
      </c>
      <c r="AC29" s="72">
        <v>0</v>
      </c>
      <c r="AD29" s="72">
        <v>0</v>
      </c>
    </row>
    <row r="30" spans="1:30" s="9" customFormat="1" ht="12.75" x14ac:dyDescent="0.25">
      <c r="A30" s="107" t="s">
        <v>21</v>
      </c>
      <c r="B30" s="50" t="s">
        <v>84</v>
      </c>
      <c r="C30" s="50" t="s">
        <v>84</v>
      </c>
      <c r="D30" s="51" t="s">
        <v>36</v>
      </c>
      <c r="E30" s="52" t="s">
        <v>37</v>
      </c>
      <c r="F30" s="51" t="s">
        <v>36</v>
      </c>
      <c r="G30" s="52" t="s">
        <v>38</v>
      </c>
      <c r="H30" s="53" t="s">
        <v>85</v>
      </c>
      <c r="I30" s="54" t="s">
        <v>86</v>
      </c>
      <c r="J30" s="64" t="s">
        <v>99</v>
      </c>
      <c r="K30" s="73" t="s">
        <v>100</v>
      </c>
      <c r="L30" s="69"/>
      <c r="M30" s="70"/>
      <c r="N30" s="108" t="s">
        <v>95</v>
      </c>
      <c r="O30" s="95">
        <v>2</v>
      </c>
      <c r="P30" s="71">
        <v>72</v>
      </c>
      <c r="Q30" s="69" t="s">
        <v>39</v>
      </c>
      <c r="R30" s="72">
        <f t="shared" si="1"/>
        <v>144</v>
      </c>
      <c r="S30" s="72">
        <v>144</v>
      </c>
      <c r="T30" s="72">
        <v>0</v>
      </c>
      <c r="U30" s="72">
        <v>0</v>
      </c>
      <c r="V30" s="72">
        <v>0</v>
      </c>
      <c r="W30" s="72">
        <v>0</v>
      </c>
      <c r="X30" s="72">
        <v>0</v>
      </c>
      <c r="Y30" s="72">
        <v>0</v>
      </c>
      <c r="Z30" s="72">
        <v>0</v>
      </c>
      <c r="AA30" s="72">
        <v>0</v>
      </c>
      <c r="AB30" s="72">
        <v>0</v>
      </c>
      <c r="AC30" s="72">
        <v>0</v>
      </c>
      <c r="AD30" s="72">
        <v>0</v>
      </c>
    </row>
    <row r="31" spans="1:30" s="9" customFormat="1" ht="12.75" x14ac:dyDescent="0.25">
      <c r="A31" s="107" t="s">
        <v>21</v>
      </c>
      <c r="B31" s="50" t="s">
        <v>84</v>
      </c>
      <c r="C31" s="50" t="s">
        <v>84</v>
      </c>
      <c r="D31" s="51" t="s">
        <v>36</v>
      </c>
      <c r="E31" s="52" t="s">
        <v>37</v>
      </c>
      <c r="F31" s="51" t="s">
        <v>36</v>
      </c>
      <c r="G31" s="52" t="s">
        <v>38</v>
      </c>
      <c r="H31" s="53" t="s">
        <v>85</v>
      </c>
      <c r="I31" s="54" t="s">
        <v>86</v>
      </c>
      <c r="J31" s="74" t="s">
        <v>101</v>
      </c>
      <c r="K31" s="68" t="s">
        <v>362</v>
      </c>
      <c r="L31" s="69"/>
      <c r="M31" s="70"/>
      <c r="N31" s="108" t="s">
        <v>95</v>
      </c>
      <c r="O31" s="95">
        <v>4.7211999999999996</v>
      </c>
      <c r="P31" s="71">
        <v>25</v>
      </c>
      <c r="Q31" s="69" t="s">
        <v>39</v>
      </c>
      <c r="R31" s="72">
        <f t="shared" si="1"/>
        <v>118.02999999999999</v>
      </c>
      <c r="S31" s="72">
        <v>118</v>
      </c>
      <c r="T31" s="72">
        <v>0</v>
      </c>
      <c r="U31" s="72">
        <v>0</v>
      </c>
      <c r="V31" s="72">
        <v>0</v>
      </c>
      <c r="W31" s="72">
        <v>0</v>
      </c>
      <c r="X31" s="72">
        <v>0</v>
      </c>
      <c r="Y31" s="72">
        <v>0</v>
      </c>
      <c r="Z31" s="72">
        <v>0</v>
      </c>
      <c r="AA31" s="72">
        <v>0</v>
      </c>
      <c r="AB31" s="72">
        <v>0</v>
      </c>
      <c r="AC31" s="72">
        <v>0</v>
      </c>
      <c r="AD31" s="72">
        <v>0</v>
      </c>
    </row>
    <row r="32" spans="1:30" s="9" customFormat="1" ht="12.75" x14ac:dyDescent="0.25">
      <c r="A32" s="107" t="s">
        <v>21</v>
      </c>
      <c r="B32" s="50" t="s">
        <v>84</v>
      </c>
      <c r="C32" s="50" t="s">
        <v>84</v>
      </c>
      <c r="D32" s="51" t="s">
        <v>36</v>
      </c>
      <c r="E32" s="52" t="s">
        <v>37</v>
      </c>
      <c r="F32" s="51" t="s">
        <v>36</v>
      </c>
      <c r="G32" s="52" t="s">
        <v>38</v>
      </c>
      <c r="H32" s="53" t="s">
        <v>85</v>
      </c>
      <c r="I32" s="54" t="s">
        <v>86</v>
      </c>
      <c r="J32" s="74" t="s">
        <v>103</v>
      </c>
      <c r="K32" s="68" t="s">
        <v>363</v>
      </c>
      <c r="L32" s="69"/>
      <c r="M32" s="70"/>
      <c r="N32" s="108" t="s">
        <v>95</v>
      </c>
      <c r="O32" s="95">
        <v>1</v>
      </c>
      <c r="P32" s="71">
        <v>55.517600000000002</v>
      </c>
      <c r="Q32" s="69" t="s">
        <v>39</v>
      </c>
      <c r="R32" s="72">
        <f t="shared" si="1"/>
        <v>55.517600000000002</v>
      </c>
      <c r="S32" s="72">
        <v>56</v>
      </c>
      <c r="T32" s="72">
        <v>0</v>
      </c>
      <c r="U32" s="72">
        <v>0</v>
      </c>
      <c r="V32" s="72">
        <v>0</v>
      </c>
      <c r="W32" s="72">
        <v>0</v>
      </c>
      <c r="X32" s="72">
        <v>0</v>
      </c>
      <c r="Y32" s="72">
        <v>0</v>
      </c>
      <c r="Z32" s="72">
        <v>0</v>
      </c>
      <c r="AA32" s="72">
        <v>0</v>
      </c>
      <c r="AB32" s="72">
        <v>0</v>
      </c>
      <c r="AC32" s="72">
        <v>0</v>
      </c>
      <c r="AD32" s="72">
        <v>0</v>
      </c>
    </row>
    <row r="33" spans="1:30" s="9" customFormat="1" ht="12.75" x14ac:dyDescent="0.25">
      <c r="A33" s="107" t="s">
        <v>21</v>
      </c>
      <c r="B33" s="50" t="s">
        <v>84</v>
      </c>
      <c r="C33" s="50" t="s">
        <v>84</v>
      </c>
      <c r="D33" s="51" t="s">
        <v>36</v>
      </c>
      <c r="E33" s="52" t="s">
        <v>37</v>
      </c>
      <c r="F33" s="51" t="s">
        <v>36</v>
      </c>
      <c r="G33" s="52" t="s">
        <v>38</v>
      </c>
      <c r="H33" s="53" t="s">
        <v>85</v>
      </c>
      <c r="I33" s="54" t="s">
        <v>86</v>
      </c>
      <c r="J33" s="74" t="s">
        <v>104</v>
      </c>
      <c r="K33" s="68" t="s">
        <v>105</v>
      </c>
      <c r="L33" s="69"/>
      <c r="M33" s="70"/>
      <c r="N33" s="108" t="s">
        <v>98</v>
      </c>
      <c r="O33" s="95">
        <v>2</v>
      </c>
      <c r="P33" s="71">
        <v>70</v>
      </c>
      <c r="Q33" s="69" t="s">
        <v>39</v>
      </c>
      <c r="R33" s="72">
        <f t="shared" si="1"/>
        <v>140</v>
      </c>
      <c r="S33" s="72">
        <v>140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72">
        <v>0</v>
      </c>
      <c r="Z33" s="72">
        <v>0</v>
      </c>
      <c r="AA33" s="72">
        <v>0</v>
      </c>
      <c r="AB33" s="72">
        <v>0</v>
      </c>
      <c r="AC33" s="72">
        <v>0</v>
      </c>
      <c r="AD33" s="72">
        <v>0</v>
      </c>
    </row>
    <row r="34" spans="1:30" s="9" customFormat="1" ht="12.75" x14ac:dyDescent="0.25">
      <c r="A34" s="107" t="s">
        <v>21</v>
      </c>
      <c r="B34" s="50" t="s">
        <v>84</v>
      </c>
      <c r="C34" s="50" t="s">
        <v>84</v>
      </c>
      <c r="D34" s="51" t="s">
        <v>36</v>
      </c>
      <c r="E34" s="52" t="s">
        <v>37</v>
      </c>
      <c r="F34" s="51" t="s">
        <v>36</v>
      </c>
      <c r="G34" s="52" t="s">
        <v>38</v>
      </c>
      <c r="H34" s="53" t="s">
        <v>85</v>
      </c>
      <c r="I34" s="54" t="s">
        <v>86</v>
      </c>
      <c r="J34" s="74" t="s">
        <v>106</v>
      </c>
      <c r="K34" s="68" t="s">
        <v>107</v>
      </c>
      <c r="L34" s="69"/>
      <c r="M34" s="70"/>
      <c r="N34" s="108" t="s">
        <v>98</v>
      </c>
      <c r="O34" s="95">
        <v>2</v>
      </c>
      <c r="P34" s="71">
        <v>67</v>
      </c>
      <c r="Q34" s="69" t="s">
        <v>39</v>
      </c>
      <c r="R34" s="72">
        <f t="shared" si="1"/>
        <v>134</v>
      </c>
      <c r="S34" s="72">
        <v>134</v>
      </c>
      <c r="T34" s="72">
        <v>0</v>
      </c>
      <c r="U34" s="72">
        <v>0</v>
      </c>
      <c r="V34" s="72">
        <v>0</v>
      </c>
      <c r="W34" s="72">
        <v>0</v>
      </c>
      <c r="X34" s="72">
        <v>0</v>
      </c>
      <c r="Y34" s="72">
        <v>0</v>
      </c>
      <c r="Z34" s="72">
        <v>0</v>
      </c>
      <c r="AA34" s="72">
        <v>0</v>
      </c>
      <c r="AB34" s="72">
        <v>0</v>
      </c>
      <c r="AC34" s="72">
        <v>0</v>
      </c>
      <c r="AD34" s="72">
        <v>0</v>
      </c>
    </row>
    <row r="35" spans="1:30" s="9" customFormat="1" ht="12.75" x14ac:dyDescent="0.25">
      <c r="A35" s="107" t="s">
        <v>21</v>
      </c>
      <c r="B35" s="50" t="s">
        <v>84</v>
      </c>
      <c r="C35" s="50" t="s">
        <v>84</v>
      </c>
      <c r="D35" s="51" t="s">
        <v>36</v>
      </c>
      <c r="E35" s="52" t="s">
        <v>37</v>
      </c>
      <c r="F35" s="51" t="s">
        <v>36</v>
      </c>
      <c r="G35" s="52" t="s">
        <v>38</v>
      </c>
      <c r="H35" s="53" t="s">
        <v>85</v>
      </c>
      <c r="I35" s="54" t="s">
        <v>86</v>
      </c>
      <c r="J35" s="74" t="s">
        <v>108</v>
      </c>
      <c r="K35" s="68" t="s">
        <v>364</v>
      </c>
      <c r="L35" s="69"/>
      <c r="M35" s="70"/>
      <c r="N35" s="108" t="s">
        <v>98</v>
      </c>
      <c r="O35" s="95">
        <v>2</v>
      </c>
      <c r="P35" s="71">
        <v>54</v>
      </c>
      <c r="Q35" s="69" t="s">
        <v>39</v>
      </c>
      <c r="R35" s="72">
        <f t="shared" si="1"/>
        <v>108</v>
      </c>
      <c r="S35" s="72">
        <v>108</v>
      </c>
      <c r="T35" s="72">
        <v>0</v>
      </c>
      <c r="U35" s="72">
        <v>0</v>
      </c>
      <c r="V35" s="72">
        <v>0</v>
      </c>
      <c r="W35" s="72">
        <v>0</v>
      </c>
      <c r="X35" s="72">
        <v>0</v>
      </c>
      <c r="Y35" s="72">
        <v>0</v>
      </c>
      <c r="Z35" s="72">
        <v>0</v>
      </c>
      <c r="AA35" s="72">
        <v>0</v>
      </c>
      <c r="AB35" s="72">
        <v>0</v>
      </c>
      <c r="AC35" s="72">
        <v>0</v>
      </c>
      <c r="AD35" s="72">
        <v>0</v>
      </c>
    </row>
    <row r="36" spans="1:30" s="9" customFormat="1" ht="12.75" x14ac:dyDescent="0.25">
      <c r="A36" s="107" t="s">
        <v>21</v>
      </c>
      <c r="B36" s="50" t="s">
        <v>84</v>
      </c>
      <c r="C36" s="50" t="s">
        <v>84</v>
      </c>
      <c r="D36" s="51" t="s">
        <v>36</v>
      </c>
      <c r="E36" s="52" t="s">
        <v>37</v>
      </c>
      <c r="F36" s="51" t="s">
        <v>36</v>
      </c>
      <c r="G36" s="52" t="s">
        <v>38</v>
      </c>
      <c r="H36" s="53" t="s">
        <v>85</v>
      </c>
      <c r="I36" s="54" t="s">
        <v>86</v>
      </c>
      <c r="J36" s="74" t="s">
        <v>109</v>
      </c>
      <c r="K36" s="68" t="s">
        <v>110</v>
      </c>
      <c r="L36" s="69"/>
      <c r="M36" s="70"/>
      <c r="N36" s="108" t="s">
        <v>98</v>
      </c>
      <c r="O36" s="95">
        <v>3</v>
      </c>
      <c r="P36" s="71">
        <v>13.896800000000001</v>
      </c>
      <c r="Q36" s="69" t="s">
        <v>39</v>
      </c>
      <c r="R36" s="72">
        <f t="shared" si="1"/>
        <v>41.690400000000004</v>
      </c>
      <c r="S36" s="72">
        <v>41.690399999999997</v>
      </c>
      <c r="T36" s="72">
        <v>0</v>
      </c>
      <c r="U36" s="72">
        <v>0</v>
      </c>
      <c r="V36" s="72">
        <v>0</v>
      </c>
      <c r="W36" s="72">
        <v>0</v>
      </c>
      <c r="X36" s="72">
        <v>0</v>
      </c>
      <c r="Y36" s="72">
        <v>0</v>
      </c>
      <c r="Z36" s="72">
        <v>0</v>
      </c>
      <c r="AA36" s="72">
        <v>0</v>
      </c>
      <c r="AB36" s="72">
        <v>0</v>
      </c>
      <c r="AC36" s="72">
        <v>0</v>
      </c>
      <c r="AD36" s="72">
        <v>0</v>
      </c>
    </row>
    <row r="37" spans="1:30" s="9" customFormat="1" ht="12.75" x14ac:dyDescent="0.25">
      <c r="A37" s="107" t="s">
        <v>21</v>
      </c>
      <c r="B37" s="50" t="s">
        <v>84</v>
      </c>
      <c r="C37" s="50" t="s">
        <v>84</v>
      </c>
      <c r="D37" s="51" t="s">
        <v>36</v>
      </c>
      <c r="E37" s="52" t="s">
        <v>37</v>
      </c>
      <c r="F37" s="51" t="s">
        <v>36</v>
      </c>
      <c r="G37" s="52" t="s">
        <v>38</v>
      </c>
      <c r="H37" s="53" t="s">
        <v>85</v>
      </c>
      <c r="I37" s="54" t="s">
        <v>86</v>
      </c>
      <c r="J37" s="74" t="s">
        <v>111</v>
      </c>
      <c r="K37" s="68" t="s">
        <v>112</v>
      </c>
      <c r="L37" s="69"/>
      <c r="M37" s="70"/>
      <c r="N37" s="108" t="s">
        <v>98</v>
      </c>
      <c r="O37" s="95">
        <v>1</v>
      </c>
      <c r="P37" s="71">
        <v>20</v>
      </c>
      <c r="Q37" s="69" t="s">
        <v>39</v>
      </c>
      <c r="R37" s="72">
        <f t="shared" si="1"/>
        <v>20</v>
      </c>
      <c r="S37" s="72">
        <v>20</v>
      </c>
      <c r="T37" s="72">
        <v>0</v>
      </c>
      <c r="U37" s="72">
        <v>0</v>
      </c>
      <c r="V37" s="72">
        <v>0</v>
      </c>
      <c r="W37" s="72">
        <v>0</v>
      </c>
      <c r="X37" s="72">
        <v>0</v>
      </c>
      <c r="Y37" s="72">
        <v>0</v>
      </c>
      <c r="Z37" s="72">
        <v>0</v>
      </c>
      <c r="AA37" s="72">
        <v>0</v>
      </c>
      <c r="AB37" s="72">
        <v>0</v>
      </c>
      <c r="AC37" s="72">
        <v>0</v>
      </c>
      <c r="AD37" s="72">
        <v>0</v>
      </c>
    </row>
    <row r="38" spans="1:30" s="9" customFormat="1" ht="25.5" x14ac:dyDescent="0.25">
      <c r="A38" s="107" t="s">
        <v>21</v>
      </c>
      <c r="B38" s="50" t="s">
        <v>84</v>
      </c>
      <c r="C38" s="50" t="s">
        <v>84</v>
      </c>
      <c r="D38" s="51" t="s">
        <v>36</v>
      </c>
      <c r="E38" s="52" t="s">
        <v>37</v>
      </c>
      <c r="F38" s="51" t="s">
        <v>36</v>
      </c>
      <c r="G38" s="52" t="s">
        <v>38</v>
      </c>
      <c r="H38" s="53" t="s">
        <v>85</v>
      </c>
      <c r="I38" s="54" t="s">
        <v>86</v>
      </c>
      <c r="J38" s="74" t="s">
        <v>113</v>
      </c>
      <c r="K38" s="68" t="s">
        <v>114</v>
      </c>
      <c r="L38" s="69"/>
      <c r="M38" s="70"/>
      <c r="N38" s="108" t="s">
        <v>92</v>
      </c>
      <c r="O38" s="95">
        <v>3</v>
      </c>
      <c r="P38" s="71">
        <v>52.675600000000003</v>
      </c>
      <c r="Q38" s="69" t="s">
        <v>39</v>
      </c>
      <c r="R38" s="72">
        <f t="shared" si="1"/>
        <v>158.02680000000001</v>
      </c>
      <c r="S38" s="72">
        <v>158</v>
      </c>
      <c r="T38" s="72">
        <v>0</v>
      </c>
      <c r="U38" s="72">
        <v>0</v>
      </c>
      <c r="V38" s="72">
        <v>0</v>
      </c>
      <c r="W38" s="72">
        <v>0</v>
      </c>
      <c r="X38" s="72">
        <v>0</v>
      </c>
      <c r="Y38" s="72">
        <v>0</v>
      </c>
      <c r="Z38" s="72">
        <v>0</v>
      </c>
      <c r="AA38" s="72">
        <v>0</v>
      </c>
      <c r="AB38" s="72">
        <v>0</v>
      </c>
      <c r="AC38" s="72">
        <v>0</v>
      </c>
      <c r="AD38" s="72">
        <v>0</v>
      </c>
    </row>
    <row r="39" spans="1:30" s="9" customFormat="1" ht="12.75" x14ac:dyDescent="0.25">
      <c r="A39" s="107" t="s">
        <v>21</v>
      </c>
      <c r="B39" s="50" t="s">
        <v>84</v>
      </c>
      <c r="C39" s="50" t="s">
        <v>84</v>
      </c>
      <c r="D39" s="51" t="s">
        <v>36</v>
      </c>
      <c r="E39" s="52" t="s">
        <v>37</v>
      </c>
      <c r="F39" s="51" t="s">
        <v>36</v>
      </c>
      <c r="G39" s="52" t="s">
        <v>38</v>
      </c>
      <c r="H39" s="53" t="s">
        <v>85</v>
      </c>
      <c r="I39" s="54" t="s">
        <v>86</v>
      </c>
      <c r="J39" s="74" t="s">
        <v>115</v>
      </c>
      <c r="K39" s="68" t="s">
        <v>116</v>
      </c>
      <c r="L39" s="69"/>
      <c r="M39" s="70"/>
      <c r="N39" s="108" t="s">
        <v>98</v>
      </c>
      <c r="O39" s="95">
        <v>3</v>
      </c>
      <c r="P39" s="71">
        <v>34.730400000000003</v>
      </c>
      <c r="Q39" s="69" t="s">
        <v>39</v>
      </c>
      <c r="R39" s="72">
        <f t="shared" si="1"/>
        <v>104.19120000000001</v>
      </c>
      <c r="S39" s="72">
        <v>104.19119999999999</v>
      </c>
      <c r="T39" s="72">
        <v>0</v>
      </c>
      <c r="U39" s="72">
        <v>0</v>
      </c>
      <c r="V39" s="72">
        <v>0</v>
      </c>
      <c r="W39" s="72">
        <v>0</v>
      </c>
      <c r="X39" s="72">
        <v>0</v>
      </c>
      <c r="Y39" s="72">
        <v>0</v>
      </c>
      <c r="Z39" s="72">
        <v>0</v>
      </c>
      <c r="AA39" s="72">
        <v>0</v>
      </c>
      <c r="AB39" s="72">
        <v>0</v>
      </c>
      <c r="AC39" s="72">
        <v>0</v>
      </c>
      <c r="AD39" s="72">
        <v>0</v>
      </c>
    </row>
    <row r="40" spans="1:30" s="9" customFormat="1" ht="12.75" x14ac:dyDescent="0.25">
      <c r="A40" s="107" t="s">
        <v>21</v>
      </c>
      <c r="B40" s="50" t="s">
        <v>84</v>
      </c>
      <c r="C40" s="50" t="s">
        <v>84</v>
      </c>
      <c r="D40" s="51" t="s">
        <v>36</v>
      </c>
      <c r="E40" s="52" t="s">
        <v>37</v>
      </c>
      <c r="F40" s="51" t="s">
        <v>36</v>
      </c>
      <c r="G40" s="52" t="s">
        <v>38</v>
      </c>
      <c r="H40" s="53" t="s">
        <v>85</v>
      </c>
      <c r="I40" s="54" t="s">
        <v>86</v>
      </c>
      <c r="J40" s="74" t="s">
        <v>117</v>
      </c>
      <c r="K40" s="68" t="s">
        <v>118</v>
      </c>
      <c r="L40" s="69"/>
      <c r="M40" s="70"/>
      <c r="N40" s="108" t="s">
        <v>92</v>
      </c>
      <c r="O40" s="95">
        <v>1</v>
      </c>
      <c r="P40" s="71">
        <v>136.86840000000001</v>
      </c>
      <c r="Q40" s="69" t="s">
        <v>39</v>
      </c>
      <c r="R40" s="72">
        <f t="shared" si="1"/>
        <v>136.86840000000001</v>
      </c>
      <c r="S40" s="72">
        <v>136.86840000000001</v>
      </c>
      <c r="T40" s="72">
        <v>0</v>
      </c>
      <c r="U40" s="72">
        <v>0</v>
      </c>
      <c r="V40" s="72">
        <v>0</v>
      </c>
      <c r="W40" s="72">
        <v>0</v>
      </c>
      <c r="X40" s="72">
        <v>0</v>
      </c>
      <c r="Y40" s="72">
        <v>0</v>
      </c>
      <c r="Z40" s="72">
        <v>0</v>
      </c>
      <c r="AA40" s="72">
        <v>0</v>
      </c>
      <c r="AB40" s="72">
        <v>0</v>
      </c>
      <c r="AC40" s="72">
        <v>0</v>
      </c>
      <c r="AD40" s="72">
        <v>0</v>
      </c>
    </row>
    <row r="41" spans="1:30" s="9" customFormat="1" ht="12.75" x14ac:dyDescent="0.25">
      <c r="A41" s="107" t="s">
        <v>21</v>
      </c>
      <c r="B41" s="50" t="s">
        <v>84</v>
      </c>
      <c r="C41" s="50" t="s">
        <v>84</v>
      </c>
      <c r="D41" s="51" t="s">
        <v>36</v>
      </c>
      <c r="E41" s="52" t="s">
        <v>37</v>
      </c>
      <c r="F41" s="51" t="s">
        <v>36</v>
      </c>
      <c r="G41" s="52" t="s">
        <v>38</v>
      </c>
      <c r="H41" s="53" t="s">
        <v>85</v>
      </c>
      <c r="I41" s="54" t="s">
        <v>86</v>
      </c>
      <c r="J41" s="74" t="s">
        <v>119</v>
      </c>
      <c r="K41" s="73" t="s">
        <v>120</v>
      </c>
      <c r="L41" s="69"/>
      <c r="M41" s="70"/>
      <c r="N41" s="108" t="s">
        <v>92</v>
      </c>
      <c r="O41" s="95">
        <v>2</v>
      </c>
      <c r="P41" s="71">
        <v>70.945599999999999</v>
      </c>
      <c r="Q41" s="69" t="s">
        <v>39</v>
      </c>
      <c r="R41" s="72">
        <f t="shared" si="1"/>
        <v>141.8912</v>
      </c>
      <c r="S41" s="72">
        <v>141.8912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72">
        <v>0</v>
      </c>
      <c r="Z41" s="72">
        <v>0</v>
      </c>
      <c r="AA41" s="72">
        <v>0</v>
      </c>
      <c r="AB41" s="72">
        <v>0</v>
      </c>
      <c r="AC41" s="72">
        <v>0</v>
      </c>
      <c r="AD41" s="72">
        <v>0</v>
      </c>
    </row>
    <row r="42" spans="1:30" s="9" customFormat="1" ht="12.75" x14ac:dyDescent="0.25">
      <c r="A42" s="107" t="s">
        <v>21</v>
      </c>
      <c r="B42" s="50" t="s">
        <v>84</v>
      </c>
      <c r="C42" s="50" t="s">
        <v>84</v>
      </c>
      <c r="D42" s="51" t="s">
        <v>36</v>
      </c>
      <c r="E42" s="52" t="s">
        <v>37</v>
      </c>
      <c r="F42" s="51" t="s">
        <v>36</v>
      </c>
      <c r="G42" s="52" t="s">
        <v>38</v>
      </c>
      <c r="H42" s="53" t="s">
        <v>85</v>
      </c>
      <c r="I42" s="54" t="s">
        <v>86</v>
      </c>
      <c r="J42" s="74" t="s">
        <v>121</v>
      </c>
      <c r="K42" s="73" t="s">
        <v>122</v>
      </c>
      <c r="L42" s="69"/>
      <c r="M42" s="70"/>
      <c r="N42" s="108" t="s">
        <v>92</v>
      </c>
      <c r="O42" s="95">
        <v>2</v>
      </c>
      <c r="P42" s="71">
        <v>119</v>
      </c>
      <c r="Q42" s="69" t="s">
        <v>39</v>
      </c>
      <c r="R42" s="72">
        <f>O42*P42</f>
        <v>238</v>
      </c>
      <c r="S42" s="72">
        <v>238</v>
      </c>
      <c r="T42" s="72">
        <v>0</v>
      </c>
      <c r="U42" s="72">
        <v>0</v>
      </c>
      <c r="V42" s="72">
        <v>0</v>
      </c>
      <c r="W42" s="72">
        <v>0</v>
      </c>
      <c r="X42" s="72">
        <v>0</v>
      </c>
      <c r="Y42" s="72">
        <v>0</v>
      </c>
      <c r="Z42" s="72">
        <v>0</v>
      </c>
      <c r="AA42" s="72">
        <v>0</v>
      </c>
      <c r="AB42" s="72">
        <v>0</v>
      </c>
      <c r="AC42" s="72">
        <v>0</v>
      </c>
      <c r="AD42" s="72">
        <v>0</v>
      </c>
    </row>
    <row r="43" spans="1:30" s="9" customFormat="1" ht="12.75" x14ac:dyDescent="0.25">
      <c r="A43" s="107" t="s">
        <v>21</v>
      </c>
      <c r="B43" s="50" t="s">
        <v>84</v>
      </c>
      <c r="C43" s="50" t="s">
        <v>84</v>
      </c>
      <c r="D43" s="51" t="s">
        <v>36</v>
      </c>
      <c r="E43" s="52" t="s">
        <v>37</v>
      </c>
      <c r="F43" s="51" t="s">
        <v>36</v>
      </c>
      <c r="G43" s="52" t="s">
        <v>38</v>
      </c>
      <c r="H43" s="53" t="s">
        <v>85</v>
      </c>
      <c r="I43" s="54" t="s">
        <v>86</v>
      </c>
      <c r="J43" s="74" t="s">
        <v>123</v>
      </c>
      <c r="K43" s="68" t="s">
        <v>124</v>
      </c>
      <c r="L43" s="69"/>
      <c r="M43" s="70"/>
      <c r="N43" s="108" t="s">
        <v>92</v>
      </c>
      <c r="O43" s="95">
        <v>2</v>
      </c>
      <c r="P43" s="71">
        <v>177.89760000000001</v>
      </c>
      <c r="Q43" s="69" t="s">
        <v>39</v>
      </c>
      <c r="R43" s="72">
        <f t="shared" si="1"/>
        <v>355.79520000000002</v>
      </c>
      <c r="S43" s="72">
        <v>355.79520000000002</v>
      </c>
      <c r="T43" s="72">
        <v>0</v>
      </c>
      <c r="U43" s="72">
        <v>0</v>
      </c>
      <c r="V43" s="72">
        <v>0</v>
      </c>
      <c r="W43" s="72">
        <v>0</v>
      </c>
      <c r="X43" s="72">
        <v>0</v>
      </c>
      <c r="Y43" s="72">
        <v>0</v>
      </c>
      <c r="Z43" s="72">
        <v>0</v>
      </c>
      <c r="AA43" s="72">
        <v>0</v>
      </c>
      <c r="AB43" s="72">
        <v>0</v>
      </c>
      <c r="AC43" s="72">
        <v>0</v>
      </c>
      <c r="AD43" s="72">
        <v>0</v>
      </c>
    </row>
    <row r="44" spans="1:30" s="9" customFormat="1" ht="12.75" x14ac:dyDescent="0.25">
      <c r="A44" s="107" t="s">
        <v>21</v>
      </c>
      <c r="B44" s="50" t="s">
        <v>84</v>
      </c>
      <c r="C44" s="50" t="s">
        <v>84</v>
      </c>
      <c r="D44" s="51" t="s">
        <v>36</v>
      </c>
      <c r="E44" s="52" t="s">
        <v>37</v>
      </c>
      <c r="F44" s="51" t="s">
        <v>36</v>
      </c>
      <c r="G44" s="52" t="s">
        <v>38</v>
      </c>
      <c r="H44" s="53" t="s">
        <v>85</v>
      </c>
      <c r="I44" s="54" t="s">
        <v>86</v>
      </c>
      <c r="J44" s="74" t="s">
        <v>125</v>
      </c>
      <c r="K44" s="68" t="s">
        <v>126</v>
      </c>
      <c r="L44" s="69"/>
      <c r="M44" s="70"/>
      <c r="N44" s="108" t="s">
        <v>98</v>
      </c>
      <c r="O44" s="95">
        <v>2</v>
      </c>
      <c r="P44" s="71">
        <v>53</v>
      </c>
      <c r="Q44" s="69" t="s">
        <v>39</v>
      </c>
      <c r="R44" s="72">
        <f t="shared" si="1"/>
        <v>106</v>
      </c>
      <c r="S44" s="72">
        <v>106</v>
      </c>
      <c r="T44" s="72">
        <v>0</v>
      </c>
      <c r="U44" s="72">
        <v>0</v>
      </c>
      <c r="V44" s="72">
        <v>0</v>
      </c>
      <c r="W44" s="72">
        <v>0</v>
      </c>
      <c r="X44" s="72">
        <v>0</v>
      </c>
      <c r="Y44" s="72">
        <v>0</v>
      </c>
      <c r="Z44" s="72">
        <v>0</v>
      </c>
      <c r="AA44" s="72">
        <v>0</v>
      </c>
      <c r="AB44" s="72">
        <v>0</v>
      </c>
      <c r="AC44" s="72">
        <v>0</v>
      </c>
      <c r="AD44" s="72">
        <v>0</v>
      </c>
    </row>
    <row r="45" spans="1:30" s="9" customFormat="1" ht="12.75" x14ac:dyDescent="0.25">
      <c r="A45" s="107" t="s">
        <v>21</v>
      </c>
      <c r="B45" s="50" t="s">
        <v>84</v>
      </c>
      <c r="C45" s="50" t="s">
        <v>84</v>
      </c>
      <c r="D45" s="51" t="s">
        <v>36</v>
      </c>
      <c r="E45" s="52" t="s">
        <v>37</v>
      </c>
      <c r="F45" s="51" t="s">
        <v>36</v>
      </c>
      <c r="G45" s="52" t="s">
        <v>38</v>
      </c>
      <c r="H45" s="53" t="s">
        <v>85</v>
      </c>
      <c r="I45" s="54" t="s">
        <v>86</v>
      </c>
      <c r="J45" s="74" t="s">
        <v>127</v>
      </c>
      <c r="K45" s="68" t="s">
        <v>128</v>
      </c>
      <c r="L45" s="69"/>
      <c r="M45" s="70"/>
      <c r="N45" s="108" t="s">
        <v>98</v>
      </c>
      <c r="O45" s="95">
        <v>1</v>
      </c>
      <c r="P45" s="71">
        <v>20</v>
      </c>
      <c r="Q45" s="69" t="s">
        <v>39</v>
      </c>
      <c r="R45" s="72">
        <f t="shared" si="1"/>
        <v>20</v>
      </c>
      <c r="S45" s="72">
        <v>20</v>
      </c>
      <c r="T45" s="72">
        <v>0</v>
      </c>
      <c r="U45" s="72">
        <v>0</v>
      </c>
      <c r="V45" s="72">
        <v>0</v>
      </c>
      <c r="W45" s="72">
        <v>0</v>
      </c>
      <c r="X45" s="72">
        <v>0</v>
      </c>
      <c r="Y45" s="72">
        <v>0</v>
      </c>
      <c r="Z45" s="72">
        <v>0</v>
      </c>
      <c r="AA45" s="72">
        <v>0</v>
      </c>
      <c r="AB45" s="72">
        <v>0</v>
      </c>
      <c r="AC45" s="72">
        <v>0</v>
      </c>
      <c r="AD45" s="72">
        <v>0</v>
      </c>
    </row>
    <row r="46" spans="1:30" s="9" customFormat="1" ht="51" x14ac:dyDescent="0.25">
      <c r="A46" s="107" t="s">
        <v>21</v>
      </c>
      <c r="B46" s="50" t="s">
        <v>84</v>
      </c>
      <c r="C46" s="50" t="s">
        <v>84</v>
      </c>
      <c r="D46" s="51" t="s">
        <v>36</v>
      </c>
      <c r="E46" s="52" t="s">
        <v>37</v>
      </c>
      <c r="F46" s="51" t="s">
        <v>36</v>
      </c>
      <c r="G46" s="52" t="s">
        <v>38</v>
      </c>
      <c r="H46" s="53" t="s">
        <v>129</v>
      </c>
      <c r="I46" s="54" t="s">
        <v>130</v>
      </c>
      <c r="J46" s="74" t="s">
        <v>131</v>
      </c>
      <c r="K46" s="54" t="s">
        <v>132</v>
      </c>
      <c r="L46" s="69"/>
      <c r="M46" s="70"/>
      <c r="N46" s="108" t="s">
        <v>95</v>
      </c>
      <c r="O46" s="95">
        <v>2</v>
      </c>
      <c r="P46" s="71">
        <v>178</v>
      </c>
      <c r="Q46" s="69" t="s">
        <v>39</v>
      </c>
      <c r="R46" s="72">
        <f t="shared" si="1"/>
        <v>356</v>
      </c>
      <c r="S46" s="72">
        <v>356</v>
      </c>
      <c r="T46" s="72">
        <v>0</v>
      </c>
      <c r="U46" s="72">
        <v>0</v>
      </c>
      <c r="V46" s="72">
        <v>0</v>
      </c>
      <c r="W46" s="72">
        <v>0</v>
      </c>
      <c r="X46" s="72">
        <v>0</v>
      </c>
      <c r="Y46" s="72">
        <v>0</v>
      </c>
      <c r="Z46" s="72">
        <v>0</v>
      </c>
      <c r="AA46" s="72">
        <v>0</v>
      </c>
      <c r="AB46" s="72">
        <v>0</v>
      </c>
      <c r="AC46" s="72">
        <v>0</v>
      </c>
      <c r="AD46" s="72">
        <v>0</v>
      </c>
    </row>
    <row r="47" spans="1:30" s="9" customFormat="1" ht="51" x14ac:dyDescent="0.25">
      <c r="A47" s="107" t="s">
        <v>21</v>
      </c>
      <c r="B47" s="50" t="s">
        <v>84</v>
      </c>
      <c r="C47" s="50" t="s">
        <v>84</v>
      </c>
      <c r="D47" s="51" t="s">
        <v>36</v>
      </c>
      <c r="E47" s="52" t="s">
        <v>37</v>
      </c>
      <c r="F47" s="51" t="s">
        <v>36</v>
      </c>
      <c r="G47" s="52" t="s">
        <v>38</v>
      </c>
      <c r="H47" s="53" t="s">
        <v>129</v>
      </c>
      <c r="I47" s="54" t="s">
        <v>130</v>
      </c>
      <c r="J47" s="74" t="s">
        <v>133</v>
      </c>
      <c r="K47" s="54" t="s">
        <v>134</v>
      </c>
      <c r="L47" s="69"/>
      <c r="M47" s="70"/>
      <c r="N47" s="108" t="s">
        <v>135</v>
      </c>
      <c r="O47" s="95">
        <v>4</v>
      </c>
      <c r="P47" s="71">
        <v>155</v>
      </c>
      <c r="Q47" s="69" t="s">
        <v>39</v>
      </c>
      <c r="R47" s="72">
        <f t="shared" si="1"/>
        <v>620</v>
      </c>
      <c r="S47" s="72">
        <v>620</v>
      </c>
      <c r="T47" s="72">
        <v>0</v>
      </c>
      <c r="U47" s="72">
        <v>0</v>
      </c>
      <c r="V47" s="72">
        <v>0</v>
      </c>
      <c r="W47" s="72">
        <v>0</v>
      </c>
      <c r="X47" s="72">
        <v>0</v>
      </c>
      <c r="Y47" s="72">
        <v>0</v>
      </c>
      <c r="Z47" s="72">
        <v>0</v>
      </c>
      <c r="AA47" s="72">
        <v>0</v>
      </c>
      <c r="AB47" s="72">
        <v>0</v>
      </c>
      <c r="AC47" s="72">
        <v>0</v>
      </c>
      <c r="AD47" s="72">
        <v>0</v>
      </c>
    </row>
    <row r="48" spans="1:30" s="9" customFormat="1" ht="51" x14ac:dyDescent="0.25">
      <c r="A48" s="107" t="s">
        <v>21</v>
      </c>
      <c r="B48" s="50" t="s">
        <v>84</v>
      </c>
      <c r="C48" s="50" t="s">
        <v>84</v>
      </c>
      <c r="D48" s="51" t="s">
        <v>36</v>
      </c>
      <c r="E48" s="52" t="s">
        <v>37</v>
      </c>
      <c r="F48" s="51" t="s">
        <v>36</v>
      </c>
      <c r="G48" s="52" t="s">
        <v>38</v>
      </c>
      <c r="H48" s="53" t="s">
        <v>129</v>
      </c>
      <c r="I48" s="54" t="s">
        <v>130</v>
      </c>
      <c r="J48" s="74" t="s">
        <v>136</v>
      </c>
      <c r="K48" s="54" t="s">
        <v>137</v>
      </c>
      <c r="L48" s="69"/>
      <c r="M48" s="70"/>
      <c r="N48" s="108" t="s">
        <v>95</v>
      </c>
      <c r="O48" s="95">
        <v>2</v>
      </c>
      <c r="P48" s="71">
        <v>80</v>
      </c>
      <c r="Q48" s="69" t="s">
        <v>39</v>
      </c>
      <c r="R48" s="72">
        <f t="shared" si="1"/>
        <v>160</v>
      </c>
      <c r="S48" s="72">
        <v>160</v>
      </c>
      <c r="T48" s="72">
        <v>0</v>
      </c>
      <c r="U48" s="72">
        <v>0</v>
      </c>
      <c r="V48" s="72">
        <v>0</v>
      </c>
      <c r="W48" s="72">
        <v>0</v>
      </c>
      <c r="X48" s="72">
        <v>0</v>
      </c>
      <c r="Y48" s="72">
        <v>0</v>
      </c>
      <c r="Z48" s="72">
        <v>0</v>
      </c>
      <c r="AA48" s="72">
        <v>0</v>
      </c>
      <c r="AB48" s="72">
        <v>0</v>
      </c>
      <c r="AC48" s="72">
        <v>0</v>
      </c>
      <c r="AD48" s="72">
        <v>0</v>
      </c>
    </row>
    <row r="49" spans="1:30" s="9" customFormat="1" ht="51" x14ac:dyDescent="0.25">
      <c r="A49" s="107" t="s">
        <v>21</v>
      </c>
      <c r="B49" s="50" t="s">
        <v>84</v>
      </c>
      <c r="C49" s="50" t="s">
        <v>84</v>
      </c>
      <c r="D49" s="51" t="s">
        <v>36</v>
      </c>
      <c r="E49" s="52" t="s">
        <v>37</v>
      </c>
      <c r="F49" s="51" t="s">
        <v>36</v>
      </c>
      <c r="G49" s="52" t="s">
        <v>38</v>
      </c>
      <c r="H49" s="53" t="s">
        <v>129</v>
      </c>
      <c r="I49" s="54" t="s">
        <v>130</v>
      </c>
      <c r="J49" s="74" t="s">
        <v>138</v>
      </c>
      <c r="K49" s="54" t="s">
        <v>354</v>
      </c>
      <c r="L49" s="69"/>
      <c r="M49" s="70"/>
      <c r="N49" s="108" t="s">
        <v>98</v>
      </c>
      <c r="O49" s="95">
        <v>23</v>
      </c>
      <c r="P49" s="71">
        <v>38</v>
      </c>
      <c r="Q49" s="69" t="s">
        <v>39</v>
      </c>
      <c r="R49" s="72">
        <f t="shared" si="1"/>
        <v>874</v>
      </c>
      <c r="S49" s="72">
        <v>874</v>
      </c>
      <c r="T49" s="72">
        <v>0</v>
      </c>
      <c r="U49" s="72">
        <v>0</v>
      </c>
      <c r="V49" s="72">
        <v>0</v>
      </c>
      <c r="W49" s="72">
        <v>0</v>
      </c>
      <c r="X49" s="72">
        <v>0</v>
      </c>
      <c r="Y49" s="72">
        <v>0</v>
      </c>
      <c r="Z49" s="72">
        <v>0</v>
      </c>
      <c r="AA49" s="72">
        <v>0</v>
      </c>
      <c r="AB49" s="72">
        <v>0</v>
      </c>
      <c r="AC49" s="72">
        <v>0</v>
      </c>
      <c r="AD49" s="72">
        <v>0</v>
      </c>
    </row>
    <row r="50" spans="1:30" s="9" customFormat="1" ht="63.75" x14ac:dyDescent="0.25">
      <c r="A50" s="107" t="s">
        <v>21</v>
      </c>
      <c r="B50" s="50" t="s">
        <v>84</v>
      </c>
      <c r="C50" s="50" t="s">
        <v>84</v>
      </c>
      <c r="D50" s="51" t="s">
        <v>36</v>
      </c>
      <c r="E50" s="52" t="s">
        <v>37</v>
      </c>
      <c r="F50" s="51" t="s">
        <v>36</v>
      </c>
      <c r="G50" s="52" t="s">
        <v>38</v>
      </c>
      <c r="H50" s="53" t="s">
        <v>51</v>
      </c>
      <c r="I50" s="54" t="s">
        <v>325</v>
      </c>
      <c r="J50" s="74" t="s">
        <v>139</v>
      </c>
      <c r="K50" s="54" t="s">
        <v>140</v>
      </c>
      <c r="L50" s="56"/>
      <c r="M50" s="59"/>
      <c r="N50" s="109" t="s">
        <v>98</v>
      </c>
      <c r="O50" s="96">
        <v>210</v>
      </c>
      <c r="P50" s="75">
        <v>100</v>
      </c>
      <c r="Q50" s="56" t="s">
        <v>40</v>
      </c>
      <c r="R50" s="72">
        <f>O50*P50</f>
        <v>21000</v>
      </c>
      <c r="S50" s="72">
        <v>21000</v>
      </c>
      <c r="T50" s="72">
        <v>0</v>
      </c>
      <c r="U50" s="72">
        <v>0</v>
      </c>
      <c r="V50" s="72">
        <v>0</v>
      </c>
      <c r="W50" s="72">
        <v>0</v>
      </c>
      <c r="X50" s="72">
        <v>0</v>
      </c>
      <c r="Y50" s="72">
        <v>0</v>
      </c>
      <c r="Z50" s="72">
        <v>0</v>
      </c>
      <c r="AA50" s="72">
        <v>0</v>
      </c>
      <c r="AB50" s="72">
        <v>0</v>
      </c>
      <c r="AC50" s="72">
        <v>0</v>
      </c>
      <c r="AD50" s="72">
        <v>0</v>
      </c>
    </row>
    <row r="51" spans="1:30" s="9" customFormat="1" ht="25.5" x14ac:dyDescent="0.25">
      <c r="A51" s="107" t="s">
        <v>21</v>
      </c>
      <c r="B51" s="50" t="s">
        <v>84</v>
      </c>
      <c r="C51" s="50" t="s">
        <v>84</v>
      </c>
      <c r="D51" s="51" t="s">
        <v>36</v>
      </c>
      <c r="E51" s="52" t="s">
        <v>37</v>
      </c>
      <c r="F51" s="51" t="s">
        <v>36</v>
      </c>
      <c r="G51" s="52" t="s">
        <v>41</v>
      </c>
      <c r="H51" s="53" t="s">
        <v>42</v>
      </c>
      <c r="I51" s="54" t="s">
        <v>48</v>
      </c>
      <c r="J51" s="74"/>
      <c r="K51" s="54" t="s">
        <v>48</v>
      </c>
      <c r="L51" s="56"/>
      <c r="M51" s="57"/>
      <c r="N51" s="109" t="s">
        <v>141</v>
      </c>
      <c r="O51" s="96">
        <v>1</v>
      </c>
      <c r="P51" s="75">
        <v>64202.3</v>
      </c>
      <c r="Q51" s="56" t="s">
        <v>40</v>
      </c>
      <c r="R51" s="72">
        <f t="shared" ref="R51:R52" si="2">O51*P51</f>
        <v>64202.3</v>
      </c>
      <c r="S51" s="72">
        <v>64202.3</v>
      </c>
      <c r="T51" s="72">
        <v>0</v>
      </c>
      <c r="U51" s="72">
        <v>0</v>
      </c>
      <c r="V51" s="72">
        <v>0</v>
      </c>
      <c r="W51" s="72">
        <v>0</v>
      </c>
      <c r="X51" s="72">
        <v>0</v>
      </c>
      <c r="Y51" s="72">
        <v>0</v>
      </c>
      <c r="Z51" s="72">
        <v>0</v>
      </c>
      <c r="AA51" s="72">
        <v>0</v>
      </c>
      <c r="AB51" s="72">
        <v>0</v>
      </c>
      <c r="AC51" s="72">
        <v>0</v>
      </c>
      <c r="AD51" s="72">
        <v>0</v>
      </c>
    </row>
    <row r="52" spans="1:30" s="9" customFormat="1" ht="25.5" x14ac:dyDescent="0.25">
      <c r="A52" s="107" t="s">
        <v>21</v>
      </c>
      <c r="B52" s="50" t="s">
        <v>84</v>
      </c>
      <c r="C52" s="50" t="s">
        <v>84</v>
      </c>
      <c r="D52" s="51" t="s">
        <v>36</v>
      </c>
      <c r="E52" s="52" t="s">
        <v>37</v>
      </c>
      <c r="F52" s="51" t="s">
        <v>36</v>
      </c>
      <c r="G52" s="52" t="s">
        <v>38</v>
      </c>
      <c r="H52" s="53" t="s">
        <v>142</v>
      </c>
      <c r="I52" s="54" t="s">
        <v>143</v>
      </c>
      <c r="J52" s="74"/>
      <c r="K52" s="54" t="s">
        <v>144</v>
      </c>
      <c r="L52" s="56"/>
      <c r="M52" s="57"/>
      <c r="N52" s="109" t="s">
        <v>145</v>
      </c>
      <c r="O52" s="96">
        <v>1</v>
      </c>
      <c r="P52" s="75">
        <v>2784</v>
      </c>
      <c r="Q52" s="56" t="s">
        <v>40</v>
      </c>
      <c r="R52" s="72">
        <f t="shared" si="2"/>
        <v>2784</v>
      </c>
      <c r="S52" s="72">
        <v>2784</v>
      </c>
      <c r="T52" s="72">
        <v>0</v>
      </c>
      <c r="U52" s="72">
        <v>0</v>
      </c>
      <c r="V52" s="72">
        <v>0</v>
      </c>
      <c r="W52" s="72">
        <v>0</v>
      </c>
      <c r="X52" s="72">
        <v>0</v>
      </c>
      <c r="Y52" s="72">
        <v>0</v>
      </c>
      <c r="Z52" s="72">
        <v>0</v>
      </c>
      <c r="AA52" s="72">
        <v>0</v>
      </c>
      <c r="AB52" s="72">
        <v>0</v>
      </c>
      <c r="AC52" s="72">
        <v>0</v>
      </c>
      <c r="AD52" s="72">
        <v>0</v>
      </c>
    </row>
    <row r="53" spans="1:30" s="9" customFormat="1" ht="12.75" x14ac:dyDescent="0.25">
      <c r="A53" s="107" t="s">
        <v>21</v>
      </c>
      <c r="B53" s="50" t="s">
        <v>84</v>
      </c>
      <c r="C53" s="50" t="s">
        <v>84</v>
      </c>
      <c r="D53" s="51" t="s">
        <v>36</v>
      </c>
      <c r="E53" s="52" t="s">
        <v>37</v>
      </c>
      <c r="F53" s="51" t="s">
        <v>36</v>
      </c>
      <c r="G53" s="52" t="s">
        <v>41</v>
      </c>
      <c r="H53" s="53" t="s">
        <v>146</v>
      </c>
      <c r="I53" s="54" t="s">
        <v>147</v>
      </c>
      <c r="J53" s="74"/>
      <c r="K53" s="82" t="s">
        <v>147</v>
      </c>
      <c r="L53" s="56"/>
      <c r="M53" s="57"/>
      <c r="N53" s="109" t="s">
        <v>141</v>
      </c>
      <c r="O53" s="96">
        <v>1</v>
      </c>
      <c r="P53" s="75">
        <v>20816.2</v>
      </c>
      <c r="Q53" s="56" t="s">
        <v>40</v>
      </c>
      <c r="R53" s="72">
        <f>O53*P53</f>
        <v>20816.2</v>
      </c>
      <c r="S53" s="72">
        <v>20816.2</v>
      </c>
      <c r="T53" s="72">
        <v>0</v>
      </c>
      <c r="U53" s="72">
        <v>0</v>
      </c>
      <c r="V53" s="72">
        <v>0</v>
      </c>
      <c r="W53" s="72">
        <v>0</v>
      </c>
      <c r="X53" s="72">
        <v>0</v>
      </c>
      <c r="Y53" s="72">
        <v>0</v>
      </c>
      <c r="Z53" s="72">
        <v>0</v>
      </c>
      <c r="AA53" s="72">
        <v>0</v>
      </c>
      <c r="AB53" s="72">
        <v>0</v>
      </c>
      <c r="AC53" s="72">
        <v>0</v>
      </c>
      <c r="AD53" s="72">
        <v>0</v>
      </c>
    </row>
    <row r="54" spans="1:30" s="9" customFormat="1" ht="25.5" x14ac:dyDescent="0.25">
      <c r="A54" s="107" t="s">
        <v>21</v>
      </c>
      <c r="B54" s="50" t="s">
        <v>84</v>
      </c>
      <c r="C54" s="50" t="s">
        <v>84</v>
      </c>
      <c r="D54" s="51" t="s">
        <v>36</v>
      </c>
      <c r="E54" s="52" t="s">
        <v>37</v>
      </c>
      <c r="F54" s="51" t="s">
        <v>36</v>
      </c>
      <c r="G54" s="52" t="s">
        <v>41</v>
      </c>
      <c r="H54" s="53" t="s">
        <v>148</v>
      </c>
      <c r="I54" s="54" t="s">
        <v>149</v>
      </c>
      <c r="J54" s="74"/>
      <c r="K54" s="54" t="s">
        <v>149</v>
      </c>
      <c r="L54" s="56"/>
      <c r="M54" s="57"/>
      <c r="N54" s="109" t="s">
        <v>145</v>
      </c>
      <c r="O54" s="96">
        <v>1</v>
      </c>
      <c r="P54" s="75">
        <v>12547.56</v>
      </c>
      <c r="Q54" s="56" t="s">
        <v>40</v>
      </c>
      <c r="R54" s="72">
        <f t="shared" ref="R54:R56" si="3">O54*P54</f>
        <v>12547.56</v>
      </c>
      <c r="S54" s="72">
        <v>12547.56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72">
        <v>0</v>
      </c>
      <c r="Z54" s="72">
        <v>0</v>
      </c>
      <c r="AA54" s="72">
        <v>0</v>
      </c>
      <c r="AB54" s="72">
        <v>0</v>
      </c>
      <c r="AC54" s="72">
        <v>0</v>
      </c>
      <c r="AD54" s="72">
        <v>0</v>
      </c>
    </row>
    <row r="55" spans="1:30" s="9" customFormat="1" ht="51" x14ac:dyDescent="0.25">
      <c r="A55" s="107" t="s">
        <v>21</v>
      </c>
      <c r="B55" s="50" t="s">
        <v>84</v>
      </c>
      <c r="C55" s="50" t="s">
        <v>84</v>
      </c>
      <c r="D55" s="51" t="s">
        <v>36</v>
      </c>
      <c r="E55" s="52" t="s">
        <v>37</v>
      </c>
      <c r="F55" s="51" t="s">
        <v>36</v>
      </c>
      <c r="G55" s="52" t="s">
        <v>38</v>
      </c>
      <c r="H55" s="53" t="s">
        <v>150</v>
      </c>
      <c r="I55" s="77" t="s">
        <v>151</v>
      </c>
      <c r="J55" s="74"/>
      <c r="K55" s="77" t="s">
        <v>151</v>
      </c>
      <c r="L55" s="56"/>
      <c r="M55" s="57"/>
      <c r="N55" s="109" t="s">
        <v>152</v>
      </c>
      <c r="O55" s="96">
        <v>2</v>
      </c>
      <c r="P55" s="75">
        <v>625</v>
      </c>
      <c r="Q55" s="56" t="s">
        <v>40</v>
      </c>
      <c r="R55" s="72">
        <f t="shared" si="3"/>
        <v>1250</v>
      </c>
      <c r="S55" s="72">
        <v>1250</v>
      </c>
      <c r="T55" s="72">
        <v>0</v>
      </c>
      <c r="U55" s="72">
        <v>0</v>
      </c>
      <c r="V55" s="72">
        <v>0</v>
      </c>
      <c r="W55" s="72">
        <v>0</v>
      </c>
      <c r="X55" s="72">
        <v>0</v>
      </c>
      <c r="Y55" s="72">
        <v>0</v>
      </c>
      <c r="Z55" s="72">
        <v>0</v>
      </c>
      <c r="AA55" s="72">
        <v>0</v>
      </c>
      <c r="AB55" s="72">
        <v>0</v>
      </c>
      <c r="AC55" s="72">
        <v>0</v>
      </c>
      <c r="AD55" s="72">
        <v>0</v>
      </c>
    </row>
    <row r="56" spans="1:30" s="9" customFormat="1" ht="12.75" x14ac:dyDescent="0.25">
      <c r="A56" s="107" t="s">
        <v>21</v>
      </c>
      <c r="B56" s="50" t="s">
        <v>84</v>
      </c>
      <c r="C56" s="50" t="s">
        <v>84</v>
      </c>
      <c r="D56" s="51" t="s">
        <v>36</v>
      </c>
      <c r="E56" s="52" t="s">
        <v>37</v>
      </c>
      <c r="F56" s="51" t="s">
        <v>36</v>
      </c>
      <c r="G56" s="52" t="s">
        <v>38</v>
      </c>
      <c r="H56" s="53" t="s">
        <v>153</v>
      </c>
      <c r="I56" s="77" t="s">
        <v>154</v>
      </c>
      <c r="J56" s="74"/>
      <c r="K56" s="77" t="s">
        <v>154</v>
      </c>
      <c r="L56" s="56"/>
      <c r="M56" s="57"/>
      <c r="N56" s="109" t="s">
        <v>155</v>
      </c>
      <c r="O56" s="96">
        <v>10</v>
      </c>
      <c r="P56" s="75">
        <v>24</v>
      </c>
      <c r="Q56" s="56" t="s">
        <v>40</v>
      </c>
      <c r="R56" s="72">
        <f t="shared" si="3"/>
        <v>240</v>
      </c>
      <c r="S56" s="72">
        <v>240</v>
      </c>
      <c r="T56" s="72">
        <v>0</v>
      </c>
      <c r="U56" s="72">
        <v>0</v>
      </c>
      <c r="V56" s="72">
        <v>0</v>
      </c>
      <c r="W56" s="72">
        <v>0</v>
      </c>
      <c r="X56" s="72">
        <v>0</v>
      </c>
      <c r="Y56" s="72">
        <v>0</v>
      </c>
      <c r="Z56" s="72">
        <v>0</v>
      </c>
      <c r="AA56" s="72">
        <v>0</v>
      </c>
      <c r="AB56" s="72">
        <v>0</v>
      </c>
      <c r="AC56" s="72">
        <v>0</v>
      </c>
      <c r="AD56" s="72">
        <v>0</v>
      </c>
    </row>
    <row r="57" spans="1:30" s="9" customFormat="1" ht="12.75" x14ac:dyDescent="0.25">
      <c r="A57" s="107" t="s">
        <v>21</v>
      </c>
      <c r="B57" s="50" t="s">
        <v>84</v>
      </c>
      <c r="C57" s="50" t="s">
        <v>84</v>
      </c>
      <c r="D57" s="51" t="s">
        <v>36</v>
      </c>
      <c r="E57" s="52" t="s">
        <v>43</v>
      </c>
      <c r="F57" s="51" t="s">
        <v>45</v>
      </c>
      <c r="G57" s="52" t="s">
        <v>44</v>
      </c>
      <c r="H57" s="53" t="s">
        <v>85</v>
      </c>
      <c r="I57" s="54" t="s">
        <v>86</v>
      </c>
      <c r="J57" s="74" t="s">
        <v>117</v>
      </c>
      <c r="K57" s="68" t="s">
        <v>118</v>
      </c>
      <c r="L57" s="69"/>
      <c r="M57" s="70"/>
      <c r="N57" s="108" t="s">
        <v>92</v>
      </c>
      <c r="O57" s="94">
        <v>1</v>
      </c>
      <c r="P57" s="71">
        <v>133</v>
      </c>
      <c r="Q57" s="69" t="s">
        <v>39</v>
      </c>
      <c r="R57" s="72">
        <f>O57*P57</f>
        <v>133</v>
      </c>
      <c r="S57" s="72">
        <v>133</v>
      </c>
      <c r="T57" s="72">
        <v>0</v>
      </c>
      <c r="U57" s="72">
        <v>0</v>
      </c>
      <c r="V57" s="72">
        <v>0</v>
      </c>
      <c r="W57" s="72">
        <v>0</v>
      </c>
      <c r="X57" s="72">
        <v>0</v>
      </c>
      <c r="Y57" s="72">
        <v>0</v>
      </c>
      <c r="Z57" s="72">
        <v>0</v>
      </c>
      <c r="AA57" s="72">
        <v>0</v>
      </c>
      <c r="AB57" s="72">
        <v>0</v>
      </c>
      <c r="AC57" s="72">
        <v>0</v>
      </c>
      <c r="AD57" s="72">
        <v>0</v>
      </c>
    </row>
    <row r="58" spans="1:30" s="9" customFormat="1" ht="12.75" x14ac:dyDescent="0.25">
      <c r="A58" s="107" t="s">
        <v>21</v>
      </c>
      <c r="B58" s="50" t="s">
        <v>84</v>
      </c>
      <c r="C58" s="50" t="s">
        <v>84</v>
      </c>
      <c r="D58" s="51" t="s">
        <v>36</v>
      </c>
      <c r="E58" s="52" t="s">
        <v>43</v>
      </c>
      <c r="F58" s="51" t="s">
        <v>45</v>
      </c>
      <c r="G58" s="52" t="s">
        <v>44</v>
      </c>
      <c r="H58" s="53" t="s">
        <v>85</v>
      </c>
      <c r="I58" s="54" t="s">
        <v>86</v>
      </c>
      <c r="J58" s="58" t="s">
        <v>156</v>
      </c>
      <c r="K58" s="73" t="s">
        <v>157</v>
      </c>
      <c r="L58" s="69"/>
      <c r="M58" s="70"/>
      <c r="N58" s="108" t="s">
        <v>92</v>
      </c>
      <c r="O58" s="94">
        <v>1</v>
      </c>
      <c r="P58" s="71">
        <v>1670</v>
      </c>
      <c r="Q58" s="69" t="s">
        <v>39</v>
      </c>
      <c r="R58" s="72">
        <f t="shared" ref="R58:R72" si="4">O58*P58</f>
        <v>1670</v>
      </c>
      <c r="S58" s="72">
        <v>1670</v>
      </c>
      <c r="T58" s="72">
        <v>0</v>
      </c>
      <c r="U58" s="72">
        <v>0</v>
      </c>
      <c r="V58" s="72">
        <v>0</v>
      </c>
      <c r="W58" s="72">
        <v>0</v>
      </c>
      <c r="X58" s="72">
        <v>0</v>
      </c>
      <c r="Y58" s="72">
        <v>0</v>
      </c>
      <c r="Z58" s="72">
        <v>0</v>
      </c>
      <c r="AA58" s="72">
        <v>0</v>
      </c>
      <c r="AB58" s="72">
        <v>0</v>
      </c>
      <c r="AC58" s="72">
        <v>0</v>
      </c>
      <c r="AD58" s="72">
        <v>0</v>
      </c>
    </row>
    <row r="59" spans="1:30" s="9" customFormat="1" ht="12.75" x14ac:dyDescent="0.25">
      <c r="A59" s="107" t="s">
        <v>21</v>
      </c>
      <c r="B59" s="50" t="s">
        <v>84</v>
      </c>
      <c r="C59" s="50" t="s">
        <v>84</v>
      </c>
      <c r="D59" s="51" t="s">
        <v>36</v>
      </c>
      <c r="E59" s="52" t="s">
        <v>43</v>
      </c>
      <c r="F59" s="51" t="s">
        <v>45</v>
      </c>
      <c r="G59" s="52" t="s">
        <v>44</v>
      </c>
      <c r="H59" s="53" t="s">
        <v>85</v>
      </c>
      <c r="I59" s="54" t="s">
        <v>86</v>
      </c>
      <c r="J59" s="74" t="s">
        <v>119</v>
      </c>
      <c r="K59" s="73" t="s">
        <v>120</v>
      </c>
      <c r="L59" s="69"/>
      <c r="M59" s="70"/>
      <c r="N59" s="108" t="s">
        <v>92</v>
      </c>
      <c r="O59" s="94">
        <v>1</v>
      </c>
      <c r="P59" s="71">
        <v>67</v>
      </c>
      <c r="Q59" s="69" t="s">
        <v>39</v>
      </c>
      <c r="R59" s="72">
        <f t="shared" si="4"/>
        <v>67</v>
      </c>
      <c r="S59" s="72">
        <v>67</v>
      </c>
      <c r="T59" s="72">
        <v>0</v>
      </c>
      <c r="U59" s="72">
        <v>0</v>
      </c>
      <c r="V59" s="72">
        <v>0</v>
      </c>
      <c r="W59" s="72">
        <v>0</v>
      </c>
      <c r="X59" s="72">
        <v>0</v>
      </c>
      <c r="Y59" s="72">
        <v>0</v>
      </c>
      <c r="Z59" s="72">
        <v>0</v>
      </c>
      <c r="AA59" s="72">
        <v>0</v>
      </c>
      <c r="AB59" s="72">
        <v>0</v>
      </c>
      <c r="AC59" s="72">
        <v>0</v>
      </c>
      <c r="AD59" s="72">
        <v>0</v>
      </c>
    </row>
    <row r="60" spans="1:30" s="9" customFormat="1" ht="12.75" x14ac:dyDescent="0.25">
      <c r="A60" s="107" t="s">
        <v>21</v>
      </c>
      <c r="B60" s="50" t="s">
        <v>84</v>
      </c>
      <c r="C60" s="50" t="s">
        <v>84</v>
      </c>
      <c r="D60" s="51" t="s">
        <v>36</v>
      </c>
      <c r="E60" s="52" t="s">
        <v>43</v>
      </c>
      <c r="F60" s="51" t="s">
        <v>45</v>
      </c>
      <c r="G60" s="52" t="s">
        <v>44</v>
      </c>
      <c r="H60" s="53" t="s">
        <v>85</v>
      </c>
      <c r="I60" s="54" t="s">
        <v>86</v>
      </c>
      <c r="J60" s="74" t="s">
        <v>158</v>
      </c>
      <c r="K60" s="73" t="s">
        <v>159</v>
      </c>
      <c r="L60" s="69"/>
      <c r="M60" s="70"/>
      <c r="N60" s="108" t="s">
        <v>92</v>
      </c>
      <c r="O60" s="95">
        <v>1</v>
      </c>
      <c r="P60" s="71">
        <v>203</v>
      </c>
      <c r="Q60" s="69" t="s">
        <v>39</v>
      </c>
      <c r="R60" s="72">
        <f t="shared" si="4"/>
        <v>203</v>
      </c>
      <c r="S60" s="72">
        <v>203</v>
      </c>
      <c r="T60" s="72">
        <v>0</v>
      </c>
      <c r="U60" s="72">
        <v>0</v>
      </c>
      <c r="V60" s="72">
        <v>0</v>
      </c>
      <c r="W60" s="72">
        <v>0</v>
      </c>
      <c r="X60" s="72">
        <v>0</v>
      </c>
      <c r="Y60" s="72">
        <v>0</v>
      </c>
      <c r="Z60" s="72">
        <v>0</v>
      </c>
      <c r="AA60" s="72">
        <v>0</v>
      </c>
      <c r="AB60" s="72">
        <v>0</v>
      </c>
      <c r="AC60" s="72">
        <v>0</v>
      </c>
      <c r="AD60" s="72">
        <v>0</v>
      </c>
    </row>
    <row r="61" spans="1:30" s="9" customFormat="1" ht="12.75" x14ac:dyDescent="0.25">
      <c r="A61" s="107" t="s">
        <v>21</v>
      </c>
      <c r="B61" s="50" t="s">
        <v>84</v>
      </c>
      <c r="C61" s="50" t="s">
        <v>84</v>
      </c>
      <c r="D61" s="51" t="s">
        <v>36</v>
      </c>
      <c r="E61" s="52" t="s">
        <v>43</v>
      </c>
      <c r="F61" s="51" t="s">
        <v>45</v>
      </c>
      <c r="G61" s="52" t="s">
        <v>44</v>
      </c>
      <c r="H61" s="53" t="s">
        <v>85</v>
      </c>
      <c r="I61" s="54" t="s">
        <v>86</v>
      </c>
      <c r="J61" s="74" t="s">
        <v>160</v>
      </c>
      <c r="K61" s="73" t="s">
        <v>161</v>
      </c>
      <c r="L61" s="69"/>
      <c r="M61" s="70"/>
      <c r="N61" s="108" t="s">
        <v>92</v>
      </c>
      <c r="O61" s="95">
        <v>1</v>
      </c>
      <c r="P61" s="71">
        <v>225</v>
      </c>
      <c r="Q61" s="69" t="s">
        <v>39</v>
      </c>
      <c r="R61" s="72">
        <f t="shared" si="4"/>
        <v>225</v>
      </c>
      <c r="S61" s="72">
        <v>225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72">
        <v>0</v>
      </c>
      <c r="Z61" s="72">
        <v>0</v>
      </c>
      <c r="AA61" s="72">
        <v>0</v>
      </c>
      <c r="AB61" s="72">
        <v>0</v>
      </c>
      <c r="AC61" s="72">
        <v>0</v>
      </c>
      <c r="AD61" s="72">
        <v>0</v>
      </c>
    </row>
    <row r="62" spans="1:30" s="9" customFormat="1" ht="12.75" x14ac:dyDescent="0.25">
      <c r="A62" s="107" t="s">
        <v>21</v>
      </c>
      <c r="B62" s="50" t="s">
        <v>84</v>
      </c>
      <c r="C62" s="50" t="s">
        <v>84</v>
      </c>
      <c r="D62" s="51" t="s">
        <v>36</v>
      </c>
      <c r="E62" s="52" t="s">
        <v>43</v>
      </c>
      <c r="F62" s="51" t="s">
        <v>45</v>
      </c>
      <c r="G62" s="52" t="s">
        <v>44</v>
      </c>
      <c r="H62" s="53" t="s">
        <v>85</v>
      </c>
      <c r="I62" s="54" t="s">
        <v>86</v>
      </c>
      <c r="J62" s="74" t="s">
        <v>101</v>
      </c>
      <c r="K62" s="68" t="s">
        <v>102</v>
      </c>
      <c r="L62" s="69"/>
      <c r="M62" s="70"/>
      <c r="N62" s="108" t="s">
        <v>95</v>
      </c>
      <c r="O62" s="95">
        <v>2</v>
      </c>
      <c r="P62" s="71">
        <v>38</v>
      </c>
      <c r="Q62" s="69" t="s">
        <v>39</v>
      </c>
      <c r="R62" s="72">
        <f t="shared" si="4"/>
        <v>76</v>
      </c>
      <c r="S62" s="72">
        <v>76</v>
      </c>
      <c r="T62" s="72">
        <v>0</v>
      </c>
      <c r="U62" s="72">
        <v>0</v>
      </c>
      <c r="V62" s="72">
        <v>0</v>
      </c>
      <c r="W62" s="72">
        <v>0</v>
      </c>
      <c r="X62" s="72">
        <v>0</v>
      </c>
      <c r="Y62" s="72">
        <v>0</v>
      </c>
      <c r="Z62" s="72">
        <v>0</v>
      </c>
      <c r="AA62" s="72">
        <v>0</v>
      </c>
      <c r="AB62" s="72">
        <v>0</v>
      </c>
      <c r="AC62" s="72">
        <v>0</v>
      </c>
      <c r="AD62" s="72">
        <v>0</v>
      </c>
    </row>
    <row r="63" spans="1:30" s="9" customFormat="1" ht="12.75" x14ac:dyDescent="0.25">
      <c r="A63" s="107" t="s">
        <v>21</v>
      </c>
      <c r="B63" s="50" t="s">
        <v>84</v>
      </c>
      <c r="C63" s="50" t="s">
        <v>84</v>
      </c>
      <c r="D63" s="51" t="s">
        <v>36</v>
      </c>
      <c r="E63" s="52" t="s">
        <v>43</v>
      </c>
      <c r="F63" s="51" t="s">
        <v>45</v>
      </c>
      <c r="G63" s="52" t="s">
        <v>44</v>
      </c>
      <c r="H63" s="53" t="s">
        <v>85</v>
      </c>
      <c r="I63" s="54" t="s">
        <v>86</v>
      </c>
      <c r="J63" s="74" t="s">
        <v>103</v>
      </c>
      <c r="K63" s="68" t="s">
        <v>363</v>
      </c>
      <c r="L63" s="69"/>
      <c r="M63" s="70"/>
      <c r="N63" s="108" t="s">
        <v>95</v>
      </c>
      <c r="O63" s="95">
        <v>5</v>
      </c>
      <c r="P63" s="71">
        <v>48</v>
      </c>
      <c r="Q63" s="69" t="s">
        <v>39</v>
      </c>
      <c r="R63" s="72">
        <f t="shared" si="4"/>
        <v>240</v>
      </c>
      <c r="S63" s="72">
        <v>240</v>
      </c>
      <c r="T63" s="72">
        <v>0</v>
      </c>
      <c r="U63" s="72">
        <v>0</v>
      </c>
      <c r="V63" s="72">
        <v>0</v>
      </c>
      <c r="W63" s="72">
        <v>0</v>
      </c>
      <c r="X63" s="72">
        <v>0</v>
      </c>
      <c r="Y63" s="72">
        <v>0</v>
      </c>
      <c r="Z63" s="72">
        <v>0</v>
      </c>
      <c r="AA63" s="72">
        <v>0</v>
      </c>
      <c r="AB63" s="72">
        <v>0</v>
      </c>
      <c r="AC63" s="72">
        <v>0</v>
      </c>
      <c r="AD63" s="72">
        <v>0</v>
      </c>
    </row>
    <row r="64" spans="1:30" s="9" customFormat="1" ht="12.75" x14ac:dyDescent="0.25">
      <c r="A64" s="107" t="s">
        <v>21</v>
      </c>
      <c r="B64" s="50" t="s">
        <v>84</v>
      </c>
      <c r="C64" s="50" t="s">
        <v>84</v>
      </c>
      <c r="D64" s="51" t="s">
        <v>36</v>
      </c>
      <c r="E64" s="52" t="s">
        <v>43</v>
      </c>
      <c r="F64" s="51" t="s">
        <v>45</v>
      </c>
      <c r="G64" s="52" t="s">
        <v>44</v>
      </c>
      <c r="H64" s="53" t="s">
        <v>85</v>
      </c>
      <c r="I64" s="54" t="s">
        <v>86</v>
      </c>
      <c r="J64" s="74" t="s">
        <v>162</v>
      </c>
      <c r="K64" s="68" t="s">
        <v>163</v>
      </c>
      <c r="L64" s="69"/>
      <c r="M64" s="70"/>
      <c r="N64" s="108" t="s">
        <v>164</v>
      </c>
      <c r="O64" s="95">
        <v>1</v>
      </c>
      <c r="P64" s="71">
        <v>59</v>
      </c>
      <c r="Q64" s="69" t="s">
        <v>39</v>
      </c>
      <c r="R64" s="72">
        <f t="shared" si="4"/>
        <v>59</v>
      </c>
      <c r="S64" s="72">
        <v>59</v>
      </c>
      <c r="T64" s="72">
        <v>0</v>
      </c>
      <c r="U64" s="72">
        <v>0</v>
      </c>
      <c r="V64" s="72">
        <v>0</v>
      </c>
      <c r="W64" s="72">
        <v>0</v>
      </c>
      <c r="X64" s="72">
        <v>0</v>
      </c>
      <c r="Y64" s="72">
        <v>0</v>
      </c>
      <c r="Z64" s="72">
        <v>0</v>
      </c>
      <c r="AA64" s="72">
        <v>0</v>
      </c>
      <c r="AB64" s="72">
        <v>0</v>
      </c>
      <c r="AC64" s="72">
        <v>0</v>
      </c>
      <c r="AD64" s="72">
        <v>0</v>
      </c>
    </row>
    <row r="65" spans="1:30" s="9" customFormat="1" ht="12.75" x14ac:dyDescent="0.25">
      <c r="A65" s="107" t="s">
        <v>21</v>
      </c>
      <c r="B65" s="50" t="s">
        <v>84</v>
      </c>
      <c r="C65" s="50" t="s">
        <v>84</v>
      </c>
      <c r="D65" s="51" t="s">
        <v>36</v>
      </c>
      <c r="E65" s="52" t="s">
        <v>43</v>
      </c>
      <c r="F65" s="51" t="s">
        <v>45</v>
      </c>
      <c r="G65" s="52" t="s">
        <v>44</v>
      </c>
      <c r="H65" s="53" t="s">
        <v>85</v>
      </c>
      <c r="I65" s="54" t="s">
        <v>86</v>
      </c>
      <c r="J65" s="74" t="s">
        <v>165</v>
      </c>
      <c r="K65" s="68" t="s">
        <v>166</v>
      </c>
      <c r="L65" s="69"/>
      <c r="M65" s="70"/>
      <c r="N65" s="108" t="s">
        <v>95</v>
      </c>
      <c r="O65" s="95">
        <v>5</v>
      </c>
      <c r="P65" s="71">
        <v>7</v>
      </c>
      <c r="Q65" s="69" t="s">
        <v>39</v>
      </c>
      <c r="R65" s="72">
        <f t="shared" si="4"/>
        <v>35</v>
      </c>
      <c r="S65" s="72">
        <v>35</v>
      </c>
      <c r="T65" s="72">
        <v>0</v>
      </c>
      <c r="U65" s="72">
        <v>0</v>
      </c>
      <c r="V65" s="72">
        <v>0</v>
      </c>
      <c r="W65" s="72">
        <v>0</v>
      </c>
      <c r="X65" s="72">
        <v>0</v>
      </c>
      <c r="Y65" s="72">
        <v>0</v>
      </c>
      <c r="Z65" s="72">
        <v>0</v>
      </c>
      <c r="AA65" s="72">
        <v>0</v>
      </c>
      <c r="AB65" s="72">
        <v>0</v>
      </c>
      <c r="AC65" s="72">
        <v>0</v>
      </c>
      <c r="AD65" s="72">
        <v>0</v>
      </c>
    </row>
    <row r="66" spans="1:30" s="9" customFormat="1" ht="12.75" x14ac:dyDescent="0.25">
      <c r="A66" s="107" t="s">
        <v>21</v>
      </c>
      <c r="B66" s="50" t="s">
        <v>84</v>
      </c>
      <c r="C66" s="50" t="s">
        <v>84</v>
      </c>
      <c r="D66" s="51" t="s">
        <v>36</v>
      </c>
      <c r="E66" s="52" t="s">
        <v>43</v>
      </c>
      <c r="F66" s="51" t="s">
        <v>45</v>
      </c>
      <c r="G66" s="52" t="s">
        <v>44</v>
      </c>
      <c r="H66" s="53" t="s">
        <v>85</v>
      </c>
      <c r="I66" s="54" t="s">
        <v>86</v>
      </c>
      <c r="J66" s="74" t="s">
        <v>167</v>
      </c>
      <c r="K66" s="68" t="s">
        <v>168</v>
      </c>
      <c r="L66" s="69"/>
      <c r="M66" s="70"/>
      <c r="N66" s="108" t="s">
        <v>95</v>
      </c>
      <c r="O66" s="95">
        <v>4</v>
      </c>
      <c r="P66" s="71">
        <v>28</v>
      </c>
      <c r="Q66" s="69" t="s">
        <v>39</v>
      </c>
      <c r="R66" s="72">
        <f t="shared" si="4"/>
        <v>112</v>
      </c>
      <c r="S66" s="72">
        <v>112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72">
        <v>0</v>
      </c>
      <c r="Z66" s="72">
        <v>0</v>
      </c>
      <c r="AA66" s="72">
        <v>0</v>
      </c>
      <c r="AB66" s="72">
        <v>0</v>
      </c>
      <c r="AC66" s="72">
        <v>0</v>
      </c>
      <c r="AD66" s="72">
        <v>0</v>
      </c>
    </row>
    <row r="67" spans="1:30" s="9" customFormat="1" ht="12.75" x14ac:dyDescent="0.25">
      <c r="A67" s="107" t="s">
        <v>21</v>
      </c>
      <c r="B67" s="50" t="s">
        <v>84</v>
      </c>
      <c r="C67" s="50" t="s">
        <v>84</v>
      </c>
      <c r="D67" s="51" t="s">
        <v>36</v>
      </c>
      <c r="E67" s="52" t="s">
        <v>43</v>
      </c>
      <c r="F67" s="51" t="s">
        <v>45</v>
      </c>
      <c r="G67" s="52" t="s">
        <v>44</v>
      </c>
      <c r="H67" s="53" t="s">
        <v>85</v>
      </c>
      <c r="I67" s="54" t="s">
        <v>86</v>
      </c>
      <c r="J67" s="74" t="s">
        <v>169</v>
      </c>
      <c r="K67" s="68" t="s">
        <v>170</v>
      </c>
      <c r="L67" s="69"/>
      <c r="M67" s="70"/>
      <c r="N67" s="108" t="s">
        <v>98</v>
      </c>
      <c r="O67" s="95">
        <v>5</v>
      </c>
      <c r="P67" s="71">
        <v>3.2944</v>
      </c>
      <c r="Q67" s="69" t="s">
        <v>39</v>
      </c>
      <c r="R67" s="72">
        <f t="shared" si="4"/>
        <v>16.472000000000001</v>
      </c>
      <c r="S67" s="72">
        <v>16.472000000000001</v>
      </c>
      <c r="T67" s="72">
        <v>0</v>
      </c>
      <c r="U67" s="72">
        <v>0</v>
      </c>
      <c r="V67" s="72">
        <v>0</v>
      </c>
      <c r="W67" s="72">
        <v>0</v>
      </c>
      <c r="X67" s="72">
        <v>0</v>
      </c>
      <c r="Y67" s="72">
        <v>0</v>
      </c>
      <c r="Z67" s="72">
        <v>0</v>
      </c>
      <c r="AA67" s="72">
        <v>0</v>
      </c>
      <c r="AB67" s="72">
        <v>0</v>
      </c>
      <c r="AC67" s="72">
        <v>0</v>
      </c>
      <c r="AD67" s="72">
        <v>0</v>
      </c>
    </row>
    <row r="68" spans="1:30" s="9" customFormat="1" ht="12.75" x14ac:dyDescent="0.25">
      <c r="A68" s="107" t="s">
        <v>21</v>
      </c>
      <c r="B68" s="50" t="s">
        <v>84</v>
      </c>
      <c r="C68" s="50" t="s">
        <v>84</v>
      </c>
      <c r="D68" s="51" t="s">
        <v>36</v>
      </c>
      <c r="E68" s="52" t="s">
        <v>43</v>
      </c>
      <c r="F68" s="51" t="s">
        <v>45</v>
      </c>
      <c r="G68" s="52" t="s">
        <v>44</v>
      </c>
      <c r="H68" s="53" t="s">
        <v>85</v>
      </c>
      <c r="I68" s="54" t="s">
        <v>86</v>
      </c>
      <c r="J68" s="74" t="s">
        <v>171</v>
      </c>
      <c r="K68" s="68" t="s">
        <v>172</v>
      </c>
      <c r="L68" s="69"/>
      <c r="M68" s="70"/>
      <c r="N68" s="108" t="s">
        <v>98</v>
      </c>
      <c r="O68" s="95">
        <v>1</v>
      </c>
      <c r="P68" s="71">
        <v>73</v>
      </c>
      <c r="Q68" s="69" t="s">
        <v>39</v>
      </c>
      <c r="R68" s="72">
        <f t="shared" si="4"/>
        <v>73</v>
      </c>
      <c r="S68" s="72">
        <v>73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72">
        <v>0</v>
      </c>
      <c r="Z68" s="72">
        <v>0</v>
      </c>
      <c r="AA68" s="72">
        <v>0</v>
      </c>
      <c r="AB68" s="72">
        <v>0</v>
      </c>
      <c r="AC68" s="72">
        <v>0</v>
      </c>
      <c r="AD68" s="72">
        <v>0</v>
      </c>
    </row>
    <row r="69" spans="1:30" s="9" customFormat="1" ht="12.75" x14ac:dyDescent="0.25">
      <c r="A69" s="110" t="s">
        <v>21</v>
      </c>
      <c r="B69" s="83" t="s">
        <v>84</v>
      </c>
      <c r="C69" s="83" t="s">
        <v>84</v>
      </c>
      <c r="D69" s="84" t="s">
        <v>36</v>
      </c>
      <c r="E69" s="85" t="s">
        <v>43</v>
      </c>
      <c r="F69" s="84" t="s">
        <v>45</v>
      </c>
      <c r="G69" s="85" t="s">
        <v>44</v>
      </c>
      <c r="H69" s="86" t="s">
        <v>85</v>
      </c>
      <c r="I69" s="87" t="s">
        <v>86</v>
      </c>
      <c r="J69" s="88" t="s">
        <v>173</v>
      </c>
      <c r="K69" s="68" t="s">
        <v>355</v>
      </c>
      <c r="L69" s="69"/>
      <c r="M69" s="70"/>
      <c r="N69" s="108" t="s">
        <v>174</v>
      </c>
      <c r="O69" s="95">
        <v>7</v>
      </c>
      <c r="P69" s="71">
        <v>70</v>
      </c>
      <c r="Q69" s="69" t="s">
        <v>39</v>
      </c>
      <c r="R69" s="72">
        <f t="shared" si="4"/>
        <v>490</v>
      </c>
      <c r="S69" s="72">
        <v>490</v>
      </c>
      <c r="T69" s="72">
        <v>0</v>
      </c>
      <c r="U69" s="72">
        <v>0</v>
      </c>
      <c r="V69" s="72">
        <v>0</v>
      </c>
      <c r="W69" s="72">
        <v>0</v>
      </c>
      <c r="X69" s="72">
        <v>0</v>
      </c>
      <c r="Y69" s="72">
        <v>0</v>
      </c>
      <c r="Z69" s="72">
        <v>0</v>
      </c>
      <c r="AA69" s="72">
        <v>0</v>
      </c>
      <c r="AB69" s="72">
        <v>0</v>
      </c>
      <c r="AC69" s="72">
        <v>0</v>
      </c>
      <c r="AD69" s="72">
        <v>0</v>
      </c>
    </row>
    <row r="70" spans="1:30" s="9" customFormat="1" ht="12.75" x14ac:dyDescent="0.25">
      <c r="A70" s="110" t="s">
        <v>21</v>
      </c>
      <c r="B70" s="83" t="s">
        <v>84</v>
      </c>
      <c r="C70" s="83" t="s">
        <v>84</v>
      </c>
      <c r="D70" s="84" t="s">
        <v>36</v>
      </c>
      <c r="E70" s="85" t="s">
        <v>43</v>
      </c>
      <c r="F70" s="84" t="s">
        <v>45</v>
      </c>
      <c r="G70" s="85" t="s">
        <v>44</v>
      </c>
      <c r="H70" s="86" t="s">
        <v>85</v>
      </c>
      <c r="I70" s="87" t="s">
        <v>86</v>
      </c>
      <c r="J70" s="88" t="s">
        <v>175</v>
      </c>
      <c r="K70" s="68" t="s">
        <v>356</v>
      </c>
      <c r="L70" s="69"/>
      <c r="M70" s="70"/>
      <c r="N70" s="108" t="s">
        <v>174</v>
      </c>
      <c r="O70" s="95">
        <v>8</v>
      </c>
      <c r="P70" s="71">
        <v>70</v>
      </c>
      <c r="Q70" s="69" t="s">
        <v>39</v>
      </c>
      <c r="R70" s="72">
        <f t="shared" si="4"/>
        <v>560</v>
      </c>
      <c r="S70" s="72">
        <v>560</v>
      </c>
      <c r="T70" s="72">
        <v>0</v>
      </c>
      <c r="U70" s="72">
        <v>0</v>
      </c>
      <c r="V70" s="72">
        <v>0</v>
      </c>
      <c r="W70" s="72">
        <v>0</v>
      </c>
      <c r="X70" s="72">
        <v>0</v>
      </c>
      <c r="Y70" s="72">
        <v>0</v>
      </c>
      <c r="Z70" s="72">
        <v>0</v>
      </c>
      <c r="AA70" s="72">
        <v>0</v>
      </c>
      <c r="AB70" s="72">
        <v>0</v>
      </c>
      <c r="AC70" s="72">
        <v>0</v>
      </c>
      <c r="AD70" s="72">
        <v>0</v>
      </c>
    </row>
    <row r="71" spans="1:30" s="9" customFormat="1" ht="12.75" x14ac:dyDescent="0.25">
      <c r="A71" s="107" t="s">
        <v>21</v>
      </c>
      <c r="B71" s="50" t="s">
        <v>84</v>
      </c>
      <c r="C71" s="50" t="s">
        <v>84</v>
      </c>
      <c r="D71" s="51" t="s">
        <v>36</v>
      </c>
      <c r="E71" s="52" t="s">
        <v>43</v>
      </c>
      <c r="F71" s="51" t="s">
        <v>45</v>
      </c>
      <c r="G71" s="52" t="s">
        <v>44</v>
      </c>
      <c r="H71" s="53" t="s">
        <v>85</v>
      </c>
      <c r="I71" s="54" t="s">
        <v>86</v>
      </c>
      <c r="J71" s="74" t="s">
        <v>121</v>
      </c>
      <c r="K71" s="73" t="s">
        <v>122</v>
      </c>
      <c r="L71" s="69"/>
      <c r="M71" s="70"/>
      <c r="N71" s="108" t="s">
        <v>92</v>
      </c>
      <c r="O71" s="95">
        <v>1</v>
      </c>
      <c r="P71" s="71">
        <v>69</v>
      </c>
      <c r="Q71" s="69" t="s">
        <v>39</v>
      </c>
      <c r="R71" s="72">
        <f t="shared" si="4"/>
        <v>69</v>
      </c>
      <c r="S71" s="72">
        <v>69</v>
      </c>
      <c r="T71" s="72">
        <v>0</v>
      </c>
      <c r="U71" s="72">
        <v>0</v>
      </c>
      <c r="V71" s="72">
        <v>0</v>
      </c>
      <c r="W71" s="72">
        <v>0</v>
      </c>
      <c r="X71" s="72">
        <v>0</v>
      </c>
      <c r="Y71" s="72">
        <v>0</v>
      </c>
      <c r="Z71" s="72">
        <v>0</v>
      </c>
      <c r="AA71" s="72">
        <v>0</v>
      </c>
      <c r="AB71" s="72">
        <v>0</v>
      </c>
      <c r="AC71" s="72">
        <v>0</v>
      </c>
      <c r="AD71" s="72">
        <v>0</v>
      </c>
    </row>
    <row r="72" spans="1:30" s="9" customFormat="1" ht="12.75" x14ac:dyDescent="0.25">
      <c r="A72" s="107" t="s">
        <v>21</v>
      </c>
      <c r="B72" s="50" t="s">
        <v>84</v>
      </c>
      <c r="C72" s="50" t="s">
        <v>84</v>
      </c>
      <c r="D72" s="51" t="s">
        <v>36</v>
      </c>
      <c r="E72" s="52" t="s">
        <v>43</v>
      </c>
      <c r="F72" s="51" t="s">
        <v>45</v>
      </c>
      <c r="G72" s="52" t="s">
        <v>44</v>
      </c>
      <c r="H72" s="53" t="s">
        <v>85</v>
      </c>
      <c r="I72" s="54" t="s">
        <v>86</v>
      </c>
      <c r="J72" s="74" t="s">
        <v>123</v>
      </c>
      <c r="K72" s="68" t="s">
        <v>124</v>
      </c>
      <c r="L72" s="69"/>
      <c r="M72" s="70"/>
      <c r="N72" s="108" t="s">
        <v>92</v>
      </c>
      <c r="O72" s="95">
        <v>1</v>
      </c>
      <c r="P72" s="71">
        <v>284</v>
      </c>
      <c r="Q72" s="69" t="s">
        <v>39</v>
      </c>
      <c r="R72" s="72">
        <f t="shared" si="4"/>
        <v>284</v>
      </c>
      <c r="S72" s="72">
        <v>284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72">
        <v>0</v>
      </c>
      <c r="Z72" s="72">
        <v>0</v>
      </c>
      <c r="AA72" s="72">
        <v>0</v>
      </c>
      <c r="AB72" s="72">
        <v>0</v>
      </c>
      <c r="AC72" s="72">
        <v>0</v>
      </c>
      <c r="AD72" s="72">
        <v>0</v>
      </c>
    </row>
    <row r="73" spans="1:30" s="9" customFormat="1" ht="12.75" x14ac:dyDescent="0.25">
      <c r="A73" s="107" t="s">
        <v>21</v>
      </c>
      <c r="B73" s="50" t="s">
        <v>84</v>
      </c>
      <c r="C73" s="50" t="s">
        <v>84</v>
      </c>
      <c r="D73" s="51" t="s">
        <v>36</v>
      </c>
      <c r="E73" s="52" t="s">
        <v>43</v>
      </c>
      <c r="F73" s="51" t="s">
        <v>45</v>
      </c>
      <c r="G73" s="52" t="s">
        <v>44</v>
      </c>
      <c r="H73" s="53" t="s">
        <v>85</v>
      </c>
      <c r="I73" s="54" t="s">
        <v>86</v>
      </c>
      <c r="J73" s="74" t="s">
        <v>176</v>
      </c>
      <c r="K73" s="73" t="s">
        <v>177</v>
      </c>
      <c r="L73" s="69"/>
      <c r="M73" s="70"/>
      <c r="N73" s="108" t="s">
        <v>92</v>
      </c>
      <c r="O73" s="95">
        <v>1</v>
      </c>
      <c r="P73" s="71">
        <v>530</v>
      </c>
      <c r="Q73" s="69" t="s">
        <v>39</v>
      </c>
      <c r="R73" s="72">
        <f>O73*P73</f>
        <v>530</v>
      </c>
      <c r="S73" s="72">
        <v>530</v>
      </c>
      <c r="T73" s="72">
        <v>0</v>
      </c>
      <c r="U73" s="72">
        <v>0</v>
      </c>
      <c r="V73" s="72">
        <v>0</v>
      </c>
      <c r="W73" s="72">
        <v>0</v>
      </c>
      <c r="X73" s="72">
        <v>0</v>
      </c>
      <c r="Y73" s="72">
        <v>0</v>
      </c>
      <c r="Z73" s="72">
        <v>0</v>
      </c>
      <c r="AA73" s="72">
        <v>0</v>
      </c>
      <c r="AB73" s="72">
        <v>0</v>
      </c>
      <c r="AC73" s="72">
        <v>0</v>
      </c>
      <c r="AD73" s="72">
        <v>0</v>
      </c>
    </row>
    <row r="74" spans="1:30" s="9" customFormat="1" ht="12.75" x14ac:dyDescent="0.25">
      <c r="A74" s="107" t="s">
        <v>21</v>
      </c>
      <c r="B74" s="50" t="s">
        <v>84</v>
      </c>
      <c r="C74" s="50" t="s">
        <v>84</v>
      </c>
      <c r="D74" s="51" t="s">
        <v>36</v>
      </c>
      <c r="E74" s="52" t="s">
        <v>43</v>
      </c>
      <c r="F74" s="51" t="s">
        <v>45</v>
      </c>
      <c r="G74" s="52" t="s">
        <v>44</v>
      </c>
      <c r="H74" s="53" t="s">
        <v>85</v>
      </c>
      <c r="I74" s="54" t="s">
        <v>86</v>
      </c>
      <c r="J74" s="74" t="s">
        <v>178</v>
      </c>
      <c r="K74" s="68" t="s">
        <v>179</v>
      </c>
      <c r="L74" s="69"/>
      <c r="M74" s="70"/>
      <c r="N74" s="108" t="s">
        <v>98</v>
      </c>
      <c r="O74" s="95">
        <v>1</v>
      </c>
      <c r="P74" s="71">
        <v>48</v>
      </c>
      <c r="Q74" s="69" t="s">
        <v>39</v>
      </c>
      <c r="R74" s="72">
        <f t="shared" ref="R74:R101" si="5">O74*P74</f>
        <v>48</v>
      </c>
      <c r="S74" s="72">
        <v>48</v>
      </c>
      <c r="T74" s="72">
        <v>0</v>
      </c>
      <c r="U74" s="72">
        <v>0</v>
      </c>
      <c r="V74" s="72">
        <v>0</v>
      </c>
      <c r="W74" s="72">
        <v>0</v>
      </c>
      <c r="X74" s="72">
        <v>0</v>
      </c>
      <c r="Y74" s="72">
        <v>0</v>
      </c>
      <c r="Z74" s="72">
        <v>0</v>
      </c>
      <c r="AA74" s="72">
        <v>0</v>
      </c>
      <c r="AB74" s="72">
        <v>0</v>
      </c>
      <c r="AC74" s="72">
        <v>0</v>
      </c>
      <c r="AD74" s="72">
        <v>0</v>
      </c>
    </row>
    <row r="75" spans="1:30" s="9" customFormat="1" ht="12.75" x14ac:dyDescent="0.25">
      <c r="A75" s="107" t="s">
        <v>21</v>
      </c>
      <c r="B75" s="50" t="s">
        <v>84</v>
      </c>
      <c r="C75" s="50" t="s">
        <v>84</v>
      </c>
      <c r="D75" s="51" t="s">
        <v>36</v>
      </c>
      <c r="E75" s="52" t="s">
        <v>43</v>
      </c>
      <c r="F75" s="51" t="s">
        <v>45</v>
      </c>
      <c r="G75" s="52" t="s">
        <v>44</v>
      </c>
      <c r="H75" s="53" t="s">
        <v>85</v>
      </c>
      <c r="I75" s="54" t="s">
        <v>86</v>
      </c>
      <c r="J75" s="74" t="s">
        <v>180</v>
      </c>
      <c r="K75" s="68" t="s">
        <v>181</v>
      </c>
      <c r="L75" s="69"/>
      <c r="M75" s="70"/>
      <c r="N75" s="108" t="s">
        <v>182</v>
      </c>
      <c r="O75" s="95">
        <v>1</v>
      </c>
      <c r="P75" s="71">
        <v>23</v>
      </c>
      <c r="Q75" s="69" t="s">
        <v>39</v>
      </c>
      <c r="R75" s="72">
        <f t="shared" si="5"/>
        <v>23</v>
      </c>
      <c r="S75" s="72">
        <v>23</v>
      </c>
      <c r="T75" s="72">
        <v>0</v>
      </c>
      <c r="U75" s="72">
        <v>0</v>
      </c>
      <c r="V75" s="72">
        <v>0</v>
      </c>
      <c r="W75" s="72">
        <v>0</v>
      </c>
      <c r="X75" s="72">
        <v>0</v>
      </c>
      <c r="Y75" s="72">
        <v>0</v>
      </c>
      <c r="Z75" s="72">
        <v>0</v>
      </c>
      <c r="AA75" s="72">
        <v>0</v>
      </c>
      <c r="AB75" s="72">
        <v>0</v>
      </c>
      <c r="AC75" s="72">
        <v>0</v>
      </c>
      <c r="AD75" s="72">
        <v>0</v>
      </c>
    </row>
    <row r="76" spans="1:30" s="9" customFormat="1" ht="12.75" x14ac:dyDescent="0.25">
      <c r="A76" s="107" t="s">
        <v>21</v>
      </c>
      <c r="B76" s="50" t="s">
        <v>84</v>
      </c>
      <c r="C76" s="50" t="s">
        <v>84</v>
      </c>
      <c r="D76" s="51" t="s">
        <v>36</v>
      </c>
      <c r="E76" s="52" t="s">
        <v>43</v>
      </c>
      <c r="F76" s="51" t="s">
        <v>45</v>
      </c>
      <c r="G76" s="52" t="s">
        <v>44</v>
      </c>
      <c r="H76" s="53" t="s">
        <v>85</v>
      </c>
      <c r="I76" s="54" t="s">
        <v>86</v>
      </c>
      <c r="J76" s="64" t="s">
        <v>183</v>
      </c>
      <c r="K76" s="68" t="s">
        <v>128</v>
      </c>
      <c r="L76" s="69"/>
      <c r="M76" s="70"/>
      <c r="N76" s="108" t="s">
        <v>95</v>
      </c>
      <c r="O76" s="95">
        <v>1</v>
      </c>
      <c r="P76" s="71">
        <v>341</v>
      </c>
      <c r="Q76" s="69" t="s">
        <v>39</v>
      </c>
      <c r="R76" s="72">
        <f t="shared" si="5"/>
        <v>341</v>
      </c>
      <c r="S76" s="72">
        <v>341</v>
      </c>
      <c r="T76" s="72">
        <v>0</v>
      </c>
      <c r="U76" s="72">
        <v>0</v>
      </c>
      <c r="V76" s="72">
        <v>0</v>
      </c>
      <c r="W76" s="72">
        <v>0</v>
      </c>
      <c r="X76" s="72">
        <v>0</v>
      </c>
      <c r="Y76" s="72">
        <v>0</v>
      </c>
      <c r="Z76" s="72">
        <v>0</v>
      </c>
      <c r="AA76" s="72">
        <v>0</v>
      </c>
      <c r="AB76" s="72">
        <v>0</v>
      </c>
      <c r="AC76" s="72">
        <v>0</v>
      </c>
      <c r="AD76" s="72">
        <v>0</v>
      </c>
    </row>
    <row r="77" spans="1:30" s="9" customFormat="1" ht="12.75" x14ac:dyDescent="0.25">
      <c r="A77" s="107" t="s">
        <v>21</v>
      </c>
      <c r="B77" s="50" t="s">
        <v>84</v>
      </c>
      <c r="C77" s="50" t="s">
        <v>84</v>
      </c>
      <c r="D77" s="51" t="s">
        <v>36</v>
      </c>
      <c r="E77" s="52" t="s">
        <v>43</v>
      </c>
      <c r="F77" s="51" t="s">
        <v>45</v>
      </c>
      <c r="G77" s="52" t="s">
        <v>44</v>
      </c>
      <c r="H77" s="53" t="s">
        <v>184</v>
      </c>
      <c r="I77" s="77" t="s">
        <v>185</v>
      </c>
      <c r="J77" s="64" t="s">
        <v>186</v>
      </c>
      <c r="K77" s="79" t="s">
        <v>187</v>
      </c>
      <c r="L77" s="78"/>
      <c r="M77" s="78"/>
      <c r="N77" s="111" t="s">
        <v>92</v>
      </c>
      <c r="O77" s="96">
        <v>1</v>
      </c>
      <c r="P77" s="75">
        <v>13</v>
      </c>
      <c r="Q77" s="69" t="s">
        <v>39</v>
      </c>
      <c r="R77" s="72">
        <f t="shared" si="5"/>
        <v>13</v>
      </c>
      <c r="S77" s="72">
        <v>13</v>
      </c>
      <c r="T77" s="72">
        <v>0</v>
      </c>
      <c r="U77" s="72">
        <v>0</v>
      </c>
      <c r="V77" s="72">
        <v>0</v>
      </c>
      <c r="W77" s="72">
        <v>0</v>
      </c>
      <c r="X77" s="72">
        <v>0</v>
      </c>
      <c r="Y77" s="72">
        <v>0</v>
      </c>
      <c r="Z77" s="72">
        <v>0</v>
      </c>
      <c r="AA77" s="72">
        <v>0</v>
      </c>
      <c r="AB77" s="72">
        <v>0</v>
      </c>
      <c r="AC77" s="72">
        <v>0</v>
      </c>
      <c r="AD77" s="72">
        <v>0</v>
      </c>
    </row>
    <row r="78" spans="1:30" s="9" customFormat="1" ht="12.75" x14ac:dyDescent="0.25">
      <c r="A78" s="107" t="s">
        <v>21</v>
      </c>
      <c r="B78" s="50" t="s">
        <v>84</v>
      </c>
      <c r="C78" s="50" t="s">
        <v>84</v>
      </c>
      <c r="D78" s="51" t="s">
        <v>36</v>
      </c>
      <c r="E78" s="52" t="s">
        <v>43</v>
      </c>
      <c r="F78" s="51" t="s">
        <v>45</v>
      </c>
      <c r="G78" s="52" t="s">
        <v>44</v>
      </c>
      <c r="H78" s="53" t="s">
        <v>184</v>
      </c>
      <c r="I78" s="77" t="s">
        <v>185</v>
      </c>
      <c r="J78" s="64" t="s">
        <v>188</v>
      </c>
      <c r="K78" s="79" t="s">
        <v>189</v>
      </c>
      <c r="L78" s="78"/>
      <c r="M78" s="78"/>
      <c r="N78" s="111" t="s">
        <v>95</v>
      </c>
      <c r="O78" s="96">
        <v>1</v>
      </c>
      <c r="P78" s="75">
        <v>527</v>
      </c>
      <c r="Q78" s="69" t="s">
        <v>39</v>
      </c>
      <c r="R78" s="72">
        <f t="shared" si="5"/>
        <v>527</v>
      </c>
      <c r="S78" s="72">
        <v>527</v>
      </c>
      <c r="T78" s="72">
        <v>0</v>
      </c>
      <c r="U78" s="72">
        <v>0</v>
      </c>
      <c r="V78" s="72">
        <v>0</v>
      </c>
      <c r="W78" s="72">
        <v>0</v>
      </c>
      <c r="X78" s="72">
        <v>0</v>
      </c>
      <c r="Y78" s="72">
        <v>0</v>
      </c>
      <c r="Z78" s="72">
        <v>0</v>
      </c>
      <c r="AA78" s="72">
        <v>0</v>
      </c>
      <c r="AB78" s="72">
        <v>0</v>
      </c>
      <c r="AC78" s="72">
        <v>0</v>
      </c>
      <c r="AD78" s="72">
        <v>0</v>
      </c>
    </row>
    <row r="79" spans="1:30" s="9" customFormat="1" ht="12.75" x14ac:dyDescent="0.25">
      <c r="A79" s="107" t="s">
        <v>21</v>
      </c>
      <c r="B79" s="50" t="s">
        <v>84</v>
      </c>
      <c r="C79" s="50" t="s">
        <v>84</v>
      </c>
      <c r="D79" s="51" t="s">
        <v>36</v>
      </c>
      <c r="E79" s="52" t="s">
        <v>43</v>
      </c>
      <c r="F79" s="51" t="s">
        <v>45</v>
      </c>
      <c r="G79" s="52" t="s">
        <v>44</v>
      </c>
      <c r="H79" s="53" t="s">
        <v>184</v>
      </c>
      <c r="I79" s="77" t="s">
        <v>185</v>
      </c>
      <c r="J79" s="64" t="s">
        <v>190</v>
      </c>
      <c r="K79" s="79" t="s">
        <v>191</v>
      </c>
      <c r="L79" s="78"/>
      <c r="M79" s="78"/>
      <c r="N79" s="111" t="s">
        <v>98</v>
      </c>
      <c r="O79" s="96">
        <v>1</v>
      </c>
      <c r="P79" s="75">
        <v>20</v>
      </c>
      <c r="Q79" s="69" t="s">
        <v>39</v>
      </c>
      <c r="R79" s="72">
        <f t="shared" si="5"/>
        <v>20</v>
      </c>
      <c r="S79" s="72">
        <v>20</v>
      </c>
      <c r="T79" s="72">
        <v>0</v>
      </c>
      <c r="U79" s="72">
        <v>0</v>
      </c>
      <c r="V79" s="72">
        <v>0</v>
      </c>
      <c r="W79" s="72">
        <v>0</v>
      </c>
      <c r="X79" s="72">
        <v>0</v>
      </c>
      <c r="Y79" s="72">
        <v>0</v>
      </c>
      <c r="Z79" s="72">
        <v>0</v>
      </c>
      <c r="AA79" s="72">
        <v>0</v>
      </c>
      <c r="AB79" s="72">
        <v>0</v>
      </c>
      <c r="AC79" s="72">
        <v>0</v>
      </c>
      <c r="AD79" s="72">
        <v>0</v>
      </c>
    </row>
    <row r="80" spans="1:30" s="9" customFormat="1" ht="12.75" x14ac:dyDescent="0.25">
      <c r="A80" s="107" t="s">
        <v>21</v>
      </c>
      <c r="B80" s="50" t="s">
        <v>84</v>
      </c>
      <c r="C80" s="50" t="s">
        <v>84</v>
      </c>
      <c r="D80" s="51" t="s">
        <v>36</v>
      </c>
      <c r="E80" s="52" t="s">
        <v>43</v>
      </c>
      <c r="F80" s="51" t="s">
        <v>45</v>
      </c>
      <c r="G80" s="52" t="s">
        <v>44</v>
      </c>
      <c r="H80" s="53" t="s">
        <v>184</v>
      </c>
      <c r="I80" s="77" t="s">
        <v>185</v>
      </c>
      <c r="J80" s="64" t="s">
        <v>192</v>
      </c>
      <c r="K80" s="79" t="s">
        <v>193</v>
      </c>
      <c r="L80" s="78"/>
      <c r="M80" s="78"/>
      <c r="N80" s="111" t="s">
        <v>194</v>
      </c>
      <c r="O80" s="96">
        <v>1</v>
      </c>
      <c r="P80" s="75">
        <v>17</v>
      </c>
      <c r="Q80" s="69" t="s">
        <v>39</v>
      </c>
      <c r="R80" s="72">
        <f t="shared" si="5"/>
        <v>17</v>
      </c>
      <c r="S80" s="72">
        <v>17</v>
      </c>
      <c r="T80" s="72">
        <v>0</v>
      </c>
      <c r="U80" s="72">
        <v>0</v>
      </c>
      <c r="V80" s="72">
        <v>0</v>
      </c>
      <c r="W80" s="72">
        <v>0</v>
      </c>
      <c r="X80" s="72">
        <v>0</v>
      </c>
      <c r="Y80" s="72">
        <v>0</v>
      </c>
      <c r="Z80" s="72">
        <v>0</v>
      </c>
      <c r="AA80" s="72">
        <v>0</v>
      </c>
      <c r="AB80" s="72">
        <v>0</v>
      </c>
      <c r="AC80" s="72">
        <v>0</v>
      </c>
      <c r="AD80" s="72">
        <v>0</v>
      </c>
    </row>
    <row r="81" spans="1:30" s="9" customFormat="1" ht="12.75" x14ac:dyDescent="0.25">
      <c r="A81" s="107" t="s">
        <v>21</v>
      </c>
      <c r="B81" s="50" t="s">
        <v>84</v>
      </c>
      <c r="C81" s="50" t="s">
        <v>84</v>
      </c>
      <c r="D81" s="51" t="s">
        <v>36</v>
      </c>
      <c r="E81" s="52" t="s">
        <v>43</v>
      </c>
      <c r="F81" s="51" t="s">
        <v>45</v>
      </c>
      <c r="G81" s="52" t="s">
        <v>44</v>
      </c>
      <c r="H81" s="53" t="s">
        <v>184</v>
      </c>
      <c r="I81" s="77" t="s">
        <v>185</v>
      </c>
      <c r="J81" s="64" t="s">
        <v>195</v>
      </c>
      <c r="K81" s="79" t="s">
        <v>196</v>
      </c>
      <c r="L81" s="78"/>
      <c r="M81" s="78"/>
      <c r="N81" s="111" t="s">
        <v>197</v>
      </c>
      <c r="O81" s="96">
        <v>1</v>
      </c>
      <c r="P81" s="75">
        <v>32</v>
      </c>
      <c r="Q81" s="69" t="s">
        <v>39</v>
      </c>
      <c r="R81" s="72">
        <f t="shared" si="5"/>
        <v>32</v>
      </c>
      <c r="S81" s="72">
        <v>32</v>
      </c>
      <c r="T81" s="72">
        <v>0</v>
      </c>
      <c r="U81" s="72">
        <v>0</v>
      </c>
      <c r="V81" s="72">
        <v>0</v>
      </c>
      <c r="W81" s="72">
        <v>0</v>
      </c>
      <c r="X81" s="72">
        <v>0</v>
      </c>
      <c r="Y81" s="72">
        <v>0</v>
      </c>
      <c r="Z81" s="72">
        <v>0</v>
      </c>
      <c r="AA81" s="72">
        <v>0</v>
      </c>
      <c r="AB81" s="72">
        <v>0</v>
      </c>
      <c r="AC81" s="72">
        <v>0</v>
      </c>
      <c r="AD81" s="72">
        <v>0</v>
      </c>
    </row>
    <row r="82" spans="1:30" s="9" customFormat="1" ht="12.75" x14ac:dyDescent="0.25">
      <c r="A82" s="107" t="s">
        <v>21</v>
      </c>
      <c r="B82" s="50" t="s">
        <v>84</v>
      </c>
      <c r="C82" s="50" t="s">
        <v>84</v>
      </c>
      <c r="D82" s="51" t="s">
        <v>36</v>
      </c>
      <c r="E82" s="52" t="s">
        <v>43</v>
      </c>
      <c r="F82" s="51" t="s">
        <v>45</v>
      </c>
      <c r="G82" s="52" t="s">
        <v>44</v>
      </c>
      <c r="H82" s="53" t="s">
        <v>184</v>
      </c>
      <c r="I82" s="77" t="s">
        <v>185</v>
      </c>
      <c r="J82" s="64" t="s">
        <v>198</v>
      </c>
      <c r="K82" s="79" t="s">
        <v>199</v>
      </c>
      <c r="L82" s="78"/>
      <c r="M82" s="78"/>
      <c r="N82" s="111" t="s">
        <v>174</v>
      </c>
      <c r="O82" s="96">
        <v>2</v>
      </c>
      <c r="P82" s="75">
        <v>72</v>
      </c>
      <c r="Q82" s="69" t="s">
        <v>39</v>
      </c>
      <c r="R82" s="72">
        <f t="shared" si="5"/>
        <v>144</v>
      </c>
      <c r="S82" s="72">
        <v>144</v>
      </c>
      <c r="T82" s="72">
        <v>0</v>
      </c>
      <c r="U82" s="72">
        <v>0</v>
      </c>
      <c r="V82" s="72">
        <v>0</v>
      </c>
      <c r="W82" s="72">
        <v>0</v>
      </c>
      <c r="X82" s="72">
        <v>0</v>
      </c>
      <c r="Y82" s="72">
        <v>0</v>
      </c>
      <c r="Z82" s="72">
        <v>0</v>
      </c>
      <c r="AA82" s="72">
        <v>0</v>
      </c>
      <c r="AB82" s="72">
        <v>0</v>
      </c>
      <c r="AC82" s="72">
        <v>0</v>
      </c>
      <c r="AD82" s="72">
        <v>0</v>
      </c>
    </row>
    <row r="83" spans="1:30" s="9" customFormat="1" ht="12.75" x14ac:dyDescent="0.25">
      <c r="A83" s="107" t="s">
        <v>21</v>
      </c>
      <c r="B83" s="50" t="s">
        <v>84</v>
      </c>
      <c r="C83" s="50" t="s">
        <v>84</v>
      </c>
      <c r="D83" s="51" t="s">
        <v>36</v>
      </c>
      <c r="E83" s="52" t="s">
        <v>43</v>
      </c>
      <c r="F83" s="51" t="s">
        <v>45</v>
      </c>
      <c r="G83" s="52" t="s">
        <v>44</v>
      </c>
      <c r="H83" s="53" t="s">
        <v>184</v>
      </c>
      <c r="I83" s="77" t="s">
        <v>185</v>
      </c>
      <c r="J83" s="64" t="s">
        <v>200</v>
      </c>
      <c r="K83" s="79" t="s">
        <v>201</v>
      </c>
      <c r="L83" s="78"/>
      <c r="M83" s="78"/>
      <c r="N83" s="111" t="s">
        <v>98</v>
      </c>
      <c r="O83" s="96">
        <v>3</v>
      </c>
      <c r="P83" s="75">
        <v>16</v>
      </c>
      <c r="Q83" s="69" t="s">
        <v>39</v>
      </c>
      <c r="R83" s="72">
        <f t="shared" si="5"/>
        <v>48</v>
      </c>
      <c r="S83" s="72">
        <v>48</v>
      </c>
      <c r="T83" s="72">
        <v>0</v>
      </c>
      <c r="U83" s="72">
        <v>0</v>
      </c>
      <c r="V83" s="72">
        <v>0</v>
      </c>
      <c r="W83" s="72">
        <v>0</v>
      </c>
      <c r="X83" s="72">
        <v>0</v>
      </c>
      <c r="Y83" s="72">
        <v>0</v>
      </c>
      <c r="Z83" s="72">
        <v>0</v>
      </c>
      <c r="AA83" s="72">
        <v>0</v>
      </c>
      <c r="AB83" s="72">
        <v>0</v>
      </c>
      <c r="AC83" s="72">
        <v>0</v>
      </c>
      <c r="AD83" s="72">
        <v>0</v>
      </c>
    </row>
    <row r="84" spans="1:30" s="9" customFormat="1" ht="12.75" x14ac:dyDescent="0.25">
      <c r="A84" s="107" t="s">
        <v>21</v>
      </c>
      <c r="B84" s="50" t="s">
        <v>84</v>
      </c>
      <c r="C84" s="50" t="s">
        <v>84</v>
      </c>
      <c r="D84" s="51" t="s">
        <v>36</v>
      </c>
      <c r="E84" s="52" t="s">
        <v>43</v>
      </c>
      <c r="F84" s="51" t="s">
        <v>45</v>
      </c>
      <c r="G84" s="52" t="s">
        <v>44</v>
      </c>
      <c r="H84" s="53" t="s">
        <v>184</v>
      </c>
      <c r="I84" s="77" t="s">
        <v>185</v>
      </c>
      <c r="J84" s="64" t="s">
        <v>202</v>
      </c>
      <c r="K84" s="79" t="s">
        <v>203</v>
      </c>
      <c r="L84" s="78"/>
      <c r="M84" s="78"/>
      <c r="N84" s="111" t="s">
        <v>98</v>
      </c>
      <c r="O84" s="96">
        <v>1</v>
      </c>
      <c r="P84" s="75">
        <v>56</v>
      </c>
      <c r="Q84" s="69" t="s">
        <v>39</v>
      </c>
      <c r="R84" s="72">
        <f t="shared" si="5"/>
        <v>56</v>
      </c>
      <c r="S84" s="72">
        <v>56</v>
      </c>
      <c r="T84" s="72">
        <v>0</v>
      </c>
      <c r="U84" s="72">
        <v>0</v>
      </c>
      <c r="V84" s="72">
        <v>0</v>
      </c>
      <c r="W84" s="72">
        <v>0</v>
      </c>
      <c r="X84" s="72">
        <v>0</v>
      </c>
      <c r="Y84" s="72">
        <v>0</v>
      </c>
      <c r="Z84" s="72">
        <v>0</v>
      </c>
      <c r="AA84" s="72">
        <v>0</v>
      </c>
      <c r="AB84" s="72">
        <v>0</v>
      </c>
      <c r="AC84" s="72">
        <v>0</v>
      </c>
      <c r="AD84" s="72">
        <v>0</v>
      </c>
    </row>
    <row r="85" spans="1:30" s="9" customFormat="1" ht="12.75" x14ac:dyDescent="0.25">
      <c r="A85" s="107" t="s">
        <v>21</v>
      </c>
      <c r="B85" s="50" t="s">
        <v>84</v>
      </c>
      <c r="C85" s="50" t="s">
        <v>84</v>
      </c>
      <c r="D85" s="51" t="s">
        <v>36</v>
      </c>
      <c r="E85" s="52" t="s">
        <v>43</v>
      </c>
      <c r="F85" s="51" t="s">
        <v>45</v>
      </c>
      <c r="G85" s="52" t="s">
        <v>44</v>
      </c>
      <c r="H85" s="53" t="s">
        <v>184</v>
      </c>
      <c r="I85" s="77" t="s">
        <v>185</v>
      </c>
      <c r="J85" s="64" t="s">
        <v>204</v>
      </c>
      <c r="K85" s="79" t="s">
        <v>205</v>
      </c>
      <c r="L85" s="78"/>
      <c r="M85" s="78"/>
      <c r="N85" s="111" t="s">
        <v>98</v>
      </c>
      <c r="O85" s="96">
        <v>1</v>
      </c>
      <c r="P85" s="75">
        <v>71</v>
      </c>
      <c r="Q85" s="69" t="s">
        <v>39</v>
      </c>
      <c r="R85" s="72">
        <f t="shared" si="5"/>
        <v>71</v>
      </c>
      <c r="S85" s="72">
        <v>71</v>
      </c>
      <c r="T85" s="72">
        <v>0</v>
      </c>
      <c r="U85" s="72">
        <v>0</v>
      </c>
      <c r="V85" s="72">
        <v>0</v>
      </c>
      <c r="W85" s="72">
        <v>0</v>
      </c>
      <c r="X85" s="72">
        <v>0</v>
      </c>
      <c r="Y85" s="72">
        <v>0</v>
      </c>
      <c r="Z85" s="72">
        <v>0</v>
      </c>
      <c r="AA85" s="72">
        <v>0</v>
      </c>
      <c r="AB85" s="72">
        <v>0</v>
      </c>
      <c r="AC85" s="72">
        <v>0</v>
      </c>
      <c r="AD85" s="72">
        <v>0</v>
      </c>
    </row>
    <row r="86" spans="1:30" s="9" customFormat="1" ht="51" x14ac:dyDescent="0.25">
      <c r="A86" s="107" t="s">
        <v>21</v>
      </c>
      <c r="B86" s="50" t="s">
        <v>84</v>
      </c>
      <c r="C86" s="50" t="s">
        <v>84</v>
      </c>
      <c r="D86" s="51" t="s">
        <v>36</v>
      </c>
      <c r="E86" s="52" t="s">
        <v>43</v>
      </c>
      <c r="F86" s="51" t="s">
        <v>45</v>
      </c>
      <c r="G86" s="52" t="s">
        <v>44</v>
      </c>
      <c r="H86" s="53" t="s">
        <v>129</v>
      </c>
      <c r="I86" s="54" t="s">
        <v>130</v>
      </c>
      <c r="J86" s="74" t="s">
        <v>206</v>
      </c>
      <c r="K86" s="54" t="s">
        <v>207</v>
      </c>
      <c r="L86" s="69"/>
      <c r="M86" s="70"/>
      <c r="N86" s="108" t="s">
        <v>208</v>
      </c>
      <c r="O86" s="95">
        <v>1</v>
      </c>
      <c r="P86" s="71">
        <v>219</v>
      </c>
      <c r="Q86" s="69" t="s">
        <v>39</v>
      </c>
      <c r="R86" s="72">
        <f t="shared" si="5"/>
        <v>219</v>
      </c>
      <c r="S86" s="72">
        <v>219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72">
        <v>0</v>
      </c>
      <c r="Z86" s="72">
        <v>0</v>
      </c>
      <c r="AA86" s="72">
        <v>0</v>
      </c>
      <c r="AB86" s="72">
        <v>0</v>
      </c>
      <c r="AC86" s="72">
        <v>0</v>
      </c>
      <c r="AD86" s="72">
        <v>0</v>
      </c>
    </row>
    <row r="87" spans="1:30" s="9" customFormat="1" ht="51" x14ac:dyDescent="0.25">
      <c r="A87" s="107" t="s">
        <v>21</v>
      </c>
      <c r="B87" s="50" t="s">
        <v>84</v>
      </c>
      <c r="C87" s="50" t="s">
        <v>84</v>
      </c>
      <c r="D87" s="51" t="s">
        <v>36</v>
      </c>
      <c r="E87" s="52" t="s">
        <v>43</v>
      </c>
      <c r="F87" s="51" t="s">
        <v>45</v>
      </c>
      <c r="G87" s="52" t="s">
        <v>44</v>
      </c>
      <c r="H87" s="53" t="s">
        <v>129</v>
      </c>
      <c r="I87" s="54" t="s">
        <v>130</v>
      </c>
      <c r="J87" s="74" t="s">
        <v>209</v>
      </c>
      <c r="K87" s="54" t="s">
        <v>134</v>
      </c>
      <c r="L87" s="69"/>
      <c r="M87" s="70"/>
      <c r="N87" s="108" t="s">
        <v>208</v>
      </c>
      <c r="O87" s="95">
        <v>1</v>
      </c>
      <c r="P87" s="71">
        <v>155</v>
      </c>
      <c r="Q87" s="69" t="s">
        <v>39</v>
      </c>
      <c r="R87" s="72">
        <f t="shared" si="5"/>
        <v>155</v>
      </c>
      <c r="S87" s="72">
        <v>155</v>
      </c>
      <c r="T87" s="72">
        <v>0</v>
      </c>
      <c r="U87" s="72">
        <v>0</v>
      </c>
      <c r="V87" s="72">
        <v>0</v>
      </c>
      <c r="W87" s="72">
        <v>0</v>
      </c>
      <c r="X87" s="72">
        <v>0</v>
      </c>
      <c r="Y87" s="72">
        <v>0</v>
      </c>
      <c r="Z87" s="72">
        <v>0</v>
      </c>
      <c r="AA87" s="72">
        <v>0</v>
      </c>
      <c r="AB87" s="72">
        <v>0</v>
      </c>
      <c r="AC87" s="72">
        <v>0</v>
      </c>
      <c r="AD87" s="72">
        <v>0</v>
      </c>
    </row>
    <row r="88" spans="1:30" s="9" customFormat="1" ht="51" x14ac:dyDescent="0.25">
      <c r="A88" s="107" t="s">
        <v>21</v>
      </c>
      <c r="B88" s="50" t="s">
        <v>84</v>
      </c>
      <c r="C88" s="50" t="s">
        <v>84</v>
      </c>
      <c r="D88" s="51" t="s">
        <v>36</v>
      </c>
      <c r="E88" s="52" t="s">
        <v>43</v>
      </c>
      <c r="F88" s="51" t="s">
        <v>45</v>
      </c>
      <c r="G88" s="52" t="s">
        <v>44</v>
      </c>
      <c r="H88" s="53" t="s">
        <v>129</v>
      </c>
      <c r="I88" s="54" t="s">
        <v>130</v>
      </c>
      <c r="J88" s="74" t="s">
        <v>136</v>
      </c>
      <c r="K88" s="54" t="s">
        <v>137</v>
      </c>
      <c r="L88" s="69"/>
      <c r="M88" s="70"/>
      <c r="N88" s="108" t="s">
        <v>95</v>
      </c>
      <c r="O88" s="95">
        <v>1</v>
      </c>
      <c r="P88" s="71">
        <v>80</v>
      </c>
      <c r="Q88" s="69" t="s">
        <v>39</v>
      </c>
      <c r="R88" s="72">
        <f t="shared" si="5"/>
        <v>80</v>
      </c>
      <c r="S88" s="72">
        <v>80</v>
      </c>
      <c r="T88" s="72">
        <v>0</v>
      </c>
      <c r="U88" s="72">
        <v>0</v>
      </c>
      <c r="V88" s="72">
        <v>0</v>
      </c>
      <c r="W88" s="72">
        <v>0</v>
      </c>
      <c r="X88" s="72">
        <v>0</v>
      </c>
      <c r="Y88" s="72">
        <v>0</v>
      </c>
      <c r="Z88" s="72">
        <v>0</v>
      </c>
      <c r="AA88" s="72">
        <v>0</v>
      </c>
      <c r="AB88" s="72">
        <v>0</v>
      </c>
      <c r="AC88" s="72">
        <v>0</v>
      </c>
      <c r="AD88" s="72">
        <v>0</v>
      </c>
    </row>
    <row r="89" spans="1:30" s="9" customFormat="1" ht="12.75" x14ac:dyDescent="0.25">
      <c r="A89" s="107" t="s">
        <v>21</v>
      </c>
      <c r="B89" s="50" t="s">
        <v>84</v>
      </c>
      <c r="C89" s="50" t="s">
        <v>84</v>
      </c>
      <c r="D89" s="51" t="s">
        <v>36</v>
      </c>
      <c r="E89" s="52" t="s">
        <v>43</v>
      </c>
      <c r="F89" s="51" t="s">
        <v>210</v>
      </c>
      <c r="G89" s="52" t="s">
        <v>211</v>
      </c>
      <c r="H89" s="53" t="s">
        <v>184</v>
      </c>
      <c r="I89" s="77" t="s">
        <v>185</v>
      </c>
      <c r="J89" s="74" t="s">
        <v>212</v>
      </c>
      <c r="K89" s="89" t="s">
        <v>213</v>
      </c>
      <c r="L89" s="78"/>
      <c r="M89" s="78"/>
      <c r="N89" s="111" t="s">
        <v>214</v>
      </c>
      <c r="O89" s="96">
        <v>10</v>
      </c>
      <c r="P89" s="75">
        <v>38</v>
      </c>
      <c r="Q89" s="56" t="s">
        <v>39</v>
      </c>
      <c r="R89" s="72">
        <f t="shared" si="5"/>
        <v>380</v>
      </c>
      <c r="S89" s="72">
        <v>380</v>
      </c>
      <c r="T89" s="72">
        <v>0</v>
      </c>
      <c r="U89" s="72">
        <v>0</v>
      </c>
      <c r="V89" s="72">
        <v>0</v>
      </c>
      <c r="W89" s="72">
        <v>0</v>
      </c>
      <c r="X89" s="72">
        <v>0</v>
      </c>
      <c r="Y89" s="72">
        <v>0</v>
      </c>
      <c r="Z89" s="72">
        <v>0</v>
      </c>
      <c r="AA89" s="72">
        <v>0</v>
      </c>
      <c r="AB89" s="72">
        <v>0</v>
      </c>
      <c r="AC89" s="72">
        <v>0</v>
      </c>
      <c r="AD89" s="72">
        <v>0</v>
      </c>
    </row>
    <row r="90" spans="1:30" s="40" customFormat="1" ht="12.75" x14ac:dyDescent="0.25">
      <c r="A90" s="107" t="s">
        <v>21</v>
      </c>
      <c r="B90" s="50" t="s">
        <v>84</v>
      </c>
      <c r="C90" s="50" t="s">
        <v>84</v>
      </c>
      <c r="D90" s="51" t="s">
        <v>36</v>
      </c>
      <c r="E90" s="52" t="s">
        <v>43</v>
      </c>
      <c r="F90" s="51" t="s">
        <v>210</v>
      </c>
      <c r="G90" s="52" t="s">
        <v>211</v>
      </c>
      <c r="H90" s="53" t="s">
        <v>184</v>
      </c>
      <c r="I90" s="77" t="s">
        <v>185</v>
      </c>
      <c r="J90" s="74" t="s">
        <v>215</v>
      </c>
      <c r="K90" s="76" t="s">
        <v>216</v>
      </c>
      <c r="L90" s="78"/>
      <c r="M90" s="78"/>
      <c r="N90" s="111" t="s">
        <v>214</v>
      </c>
      <c r="O90" s="96">
        <v>10</v>
      </c>
      <c r="P90" s="75">
        <v>40</v>
      </c>
      <c r="Q90" s="56" t="s">
        <v>39</v>
      </c>
      <c r="R90" s="72">
        <f t="shared" si="5"/>
        <v>400</v>
      </c>
      <c r="S90" s="72">
        <v>400</v>
      </c>
      <c r="T90" s="72">
        <v>0</v>
      </c>
      <c r="U90" s="72">
        <v>0</v>
      </c>
      <c r="V90" s="72">
        <v>0</v>
      </c>
      <c r="W90" s="72">
        <v>0</v>
      </c>
      <c r="X90" s="72">
        <v>0</v>
      </c>
      <c r="Y90" s="72">
        <v>0</v>
      </c>
      <c r="Z90" s="72">
        <v>0</v>
      </c>
      <c r="AA90" s="72">
        <v>0</v>
      </c>
      <c r="AB90" s="72">
        <v>0</v>
      </c>
      <c r="AC90" s="72">
        <v>0</v>
      </c>
      <c r="AD90" s="72">
        <v>0</v>
      </c>
    </row>
    <row r="91" spans="1:30" s="40" customFormat="1" ht="12.75" x14ac:dyDescent="0.25">
      <c r="A91" s="107" t="s">
        <v>21</v>
      </c>
      <c r="B91" s="50" t="s">
        <v>84</v>
      </c>
      <c r="C91" s="50" t="s">
        <v>84</v>
      </c>
      <c r="D91" s="51" t="s">
        <v>36</v>
      </c>
      <c r="E91" s="52" t="s">
        <v>43</v>
      </c>
      <c r="F91" s="51" t="s">
        <v>210</v>
      </c>
      <c r="G91" s="52" t="s">
        <v>211</v>
      </c>
      <c r="H91" s="53" t="s">
        <v>184</v>
      </c>
      <c r="I91" s="77" t="s">
        <v>185</v>
      </c>
      <c r="J91" s="74" t="s">
        <v>217</v>
      </c>
      <c r="K91" s="79" t="s">
        <v>218</v>
      </c>
      <c r="L91" s="78"/>
      <c r="M91" s="78"/>
      <c r="N91" s="111" t="s">
        <v>98</v>
      </c>
      <c r="O91" s="96">
        <v>8</v>
      </c>
      <c r="P91" s="75">
        <v>78</v>
      </c>
      <c r="Q91" s="56" t="s">
        <v>39</v>
      </c>
      <c r="R91" s="72">
        <f t="shared" si="5"/>
        <v>624</v>
      </c>
      <c r="S91" s="72">
        <v>624</v>
      </c>
      <c r="T91" s="72">
        <v>0</v>
      </c>
      <c r="U91" s="72">
        <v>0</v>
      </c>
      <c r="V91" s="72">
        <v>0</v>
      </c>
      <c r="W91" s="72">
        <v>0</v>
      </c>
      <c r="X91" s="72">
        <v>0</v>
      </c>
      <c r="Y91" s="72">
        <v>0</v>
      </c>
      <c r="Z91" s="72">
        <v>0</v>
      </c>
      <c r="AA91" s="72">
        <v>0</v>
      </c>
      <c r="AB91" s="72">
        <v>0</v>
      </c>
      <c r="AC91" s="72">
        <v>0</v>
      </c>
      <c r="AD91" s="72">
        <v>0</v>
      </c>
    </row>
    <row r="92" spans="1:30" s="40" customFormat="1" ht="12.75" x14ac:dyDescent="0.25">
      <c r="A92" s="107" t="s">
        <v>21</v>
      </c>
      <c r="B92" s="50" t="s">
        <v>84</v>
      </c>
      <c r="C92" s="50" t="s">
        <v>84</v>
      </c>
      <c r="D92" s="51" t="s">
        <v>36</v>
      </c>
      <c r="E92" s="52" t="s">
        <v>43</v>
      </c>
      <c r="F92" s="51" t="s">
        <v>210</v>
      </c>
      <c r="G92" s="52" t="s">
        <v>211</v>
      </c>
      <c r="H92" s="53" t="s">
        <v>184</v>
      </c>
      <c r="I92" s="77" t="s">
        <v>185</v>
      </c>
      <c r="J92" s="74" t="s">
        <v>219</v>
      </c>
      <c r="K92" s="89" t="s">
        <v>220</v>
      </c>
      <c r="L92" s="78"/>
      <c r="M92" s="78"/>
      <c r="N92" s="111" t="s">
        <v>98</v>
      </c>
      <c r="O92" s="96">
        <v>17</v>
      </c>
      <c r="P92" s="75">
        <v>52</v>
      </c>
      <c r="Q92" s="56" t="s">
        <v>39</v>
      </c>
      <c r="R92" s="72">
        <f t="shared" si="5"/>
        <v>884</v>
      </c>
      <c r="S92" s="72">
        <v>884</v>
      </c>
      <c r="T92" s="72">
        <v>0</v>
      </c>
      <c r="U92" s="72">
        <v>0</v>
      </c>
      <c r="V92" s="72">
        <v>0</v>
      </c>
      <c r="W92" s="72">
        <v>0</v>
      </c>
      <c r="X92" s="72">
        <v>0</v>
      </c>
      <c r="Y92" s="72">
        <v>0</v>
      </c>
      <c r="Z92" s="72">
        <v>0</v>
      </c>
      <c r="AA92" s="72">
        <v>0</v>
      </c>
      <c r="AB92" s="72">
        <v>0</v>
      </c>
      <c r="AC92" s="72">
        <v>0</v>
      </c>
      <c r="AD92" s="72">
        <v>0</v>
      </c>
    </row>
    <row r="93" spans="1:30" s="40" customFormat="1" ht="12.75" x14ac:dyDescent="0.25">
      <c r="A93" s="107" t="s">
        <v>21</v>
      </c>
      <c r="B93" s="50" t="s">
        <v>84</v>
      </c>
      <c r="C93" s="50" t="s">
        <v>84</v>
      </c>
      <c r="D93" s="51" t="s">
        <v>36</v>
      </c>
      <c r="E93" s="52" t="s">
        <v>43</v>
      </c>
      <c r="F93" s="51" t="s">
        <v>210</v>
      </c>
      <c r="G93" s="52" t="s">
        <v>211</v>
      </c>
      <c r="H93" s="53" t="s">
        <v>184</v>
      </c>
      <c r="I93" s="77" t="s">
        <v>185</v>
      </c>
      <c r="J93" s="74" t="s">
        <v>221</v>
      </c>
      <c r="K93" s="76" t="s">
        <v>222</v>
      </c>
      <c r="L93" s="78"/>
      <c r="M93" s="78"/>
      <c r="N93" s="111" t="s">
        <v>98</v>
      </c>
      <c r="O93" s="96">
        <v>1</v>
      </c>
      <c r="P93" s="75">
        <v>4895</v>
      </c>
      <c r="Q93" s="56" t="s">
        <v>39</v>
      </c>
      <c r="R93" s="72">
        <f t="shared" si="5"/>
        <v>4895</v>
      </c>
      <c r="S93" s="72">
        <v>4895</v>
      </c>
      <c r="T93" s="72">
        <v>0</v>
      </c>
      <c r="U93" s="72">
        <v>0</v>
      </c>
      <c r="V93" s="72">
        <v>0</v>
      </c>
      <c r="W93" s="72">
        <v>0</v>
      </c>
      <c r="X93" s="72">
        <v>0</v>
      </c>
      <c r="Y93" s="72">
        <v>0</v>
      </c>
      <c r="Z93" s="72">
        <v>0</v>
      </c>
      <c r="AA93" s="72">
        <v>0</v>
      </c>
      <c r="AB93" s="72">
        <v>0</v>
      </c>
      <c r="AC93" s="72">
        <v>0</v>
      </c>
      <c r="AD93" s="72">
        <v>0</v>
      </c>
    </row>
    <row r="94" spans="1:30" s="40" customFormat="1" ht="12.75" x14ac:dyDescent="0.25">
      <c r="A94" s="107" t="s">
        <v>21</v>
      </c>
      <c r="B94" s="50" t="s">
        <v>84</v>
      </c>
      <c r="C94" s="50" t="s">
        <v>84</v>
      </c>
      <c r="D94" s="51" t="s">
        <v>36</v>
      </c>
      <c r="E94" s="52" t="s">
        <v>43</v>
      </c>
      <c r="F94" s="51" t="s">
        <v>210</v>
      </c>
      <c r="G94" s="52" t="s">
        <v>211</v>
      </c>
      <c r="H94" s="53" t="s">
        <v>184</v>
      </c>
      <c r="I94" s="77" t="s">
        <v>185</v>
      </c>
      <c r="J94" s="74" t="s">
        <v>223</v>
      </c>
      <c r="K94" s="79" t="s">
        <v>224</v>
      </c>
      <c r="L94" s="78"/>
      <c r="M94" s="78"/>
      <c r="N94" s="111" t="s">
        <v>214</v>
      </c>
      <c r="O94" s="96">
        <v>20</v>
      </c>
      <c r="P94" s="75">
        <v>16</v>
      </c>
      <c r="Q94" s="56" t="s">
        <v>39</v>
      </c>
      <c r="R94" s="72">
        <f t="shared" si="5"/>
        <v>320</v>
      </c>
      <c r="S94" s="72">
        <v>320</v>
      </c>
      <c r="T94" s="72">
        <v>0</v>
      </c>
      <c r="U94" s="72">
        <v>0</v>
      </c>
      <c r="V94" s="72">
        <v>0</v>
      </c>
      <c r="W94" s="72">
        <v>0</v>
      </c>
      <c r="X94" s="72">
        <v>0</v>
      </c>
      <c r="Y94" s="72">
        <v>0</v>
      </c>
      <c r="Z94" s="72">
        <v>0</v>
      </c>
      <c r="AA94" s="72">
        <v>0</v>
      </c>
      <c r="AB94" s="72">
        <v>0</v>
      </c>
      <c r="AC94" s="72">
        <v>0</v>
      </c>
      <c r="AD94" s="72">
        <v>0</v>
      </c>
    </row>
    <row r="95" spans="1:30" s="40" customFormat="1" ht="12.75" x14ac:dyDescent="0.25">
      <c r="A95" s="107" t="s">
        <v>21</v>
      </c>
      <c r="B95" s="50" t="s">
        <v>84</v>
      </c>
      <c r="C95" s="50" t="s">
        <v>84</v>
      </c>
      <c r="D95" s="51" t="s">
        <v>36</v>
      </c>
      <c r="E95" s="52" t="s">
        <v>43</v>
      </c>
      <c r="F95" s="51" t="s">
        <v>210</v>
      </c>
      <c r="G95" s="52" t="s">
        <v>211</v>
      </c>
      <c r="H95" s="53" t="s">
        <v>184</v>
      </c>
      <c r="I95" s="77" t="s">
        <v>185</v>
      </c>
      <c r="J95" s="74" t="s">
        <v>225</v>
      </c>
      <c r="K95" s="89" t="s">
        <v>358</v>
      </c>
      <c r="L95" s="78"/>
      <c r="M95" s="78"/>
      <c r="N95" s="111" t="s">
        <v>214</v>
      </c>
      <c r="O95" s="96">
        <v>10</v>
      </c>
      <c r="P95" s="75">
        <v>51</v>
      </c>
      <c r="Q95" s="56" t="s">
        <v>39</v>
      </c>
      <c r="R95" s="72">
        <f t="shared" si="5"/>
        <v>510</v>
      </c>
      <c r="S95" s="72">
        <v>510</v>
      </c>
      <c r="T95" s="72">
        <v>0</v>
      </c>
      <c r="U95" s="72">
        <v>0</v>
      </c>
      <c r="V95" s="72">
        <v>0</v>
      </c>
      <c r="W95" s="72">
        <v>0</v>
      </c>
      <c r="X95" s="72">
        <v>0</v>
      </c>
      <c r="Y95" s="72">
        <v>0</v>
      </c>
      <c r="Z95" s="72">
        <v>0</v>
      </c>
      <c r="AA95" s="72">
        <v>0</v>
      </c>
      <c r="AB95" s="72">
        <v>0</v>
      </c>
      <c r="AC95" s="72">
        <v>0</v>
      </c>
      <c r="AD95" s="72">
        <v>0</v>
      </c>
    </row>
    <row r="96" spans="1:30" s="40" customFormat="1" ht="25.5" x14ac:dyDescent="0.25">
      <c r="A96" s="107" t="s">
        <v>21</v>
      </c>
      <c r="B96" s="50" t="s">
        <v>84</v>
      </c>
      <c r="C96" s="50" t="s">
        <v>84</v>
      </c>
      <c r="D96" s="51" t="s">
        <v>36</v>
      </c>
      <c r="E96" s="52" t="s">
        <v>43</v>
      </c>
      <c r="F96" s="51" t="s">
        <v>210</v>
      </c>
      <c r="G96" s="52" t="s">
        <v>211</v>
      </c>
      <c r="H96" s="53" t="s">
        <v>226</v>
      </c>
      <c r="I96" s="77" t="s">
        <v>227</v>
      </c>
      <c r="J96" s="89" t="s">
        <v>228</v>
      </c>
      <c r="K96" s="79" t="s">
        <v>229</v>
      </c>
      <c r="L96" s="78"/>
      <c r="M96" s="78"/>
      <c r="N96" s="111" t="s">
        <v>98</v>
      </c>
      <c r="O96" s="96">
        <v>100</v>
      </c>
      <c r="P96" s="75">
        <v>4</v>
      </c>
      <c r="Q96" s="56" t="s">
        <v>39</v>
      </c>
      <c r="R96" s="72">
        <f t="shared" si="5"/>
        <v>400</v>
      </c>
      <c r="S96" s="72">
        <v>400</v>
      </c>
      <c r="T96" s="72">
        <v>0</v>
      </c>
      <c r="U96" s="72">
        <v>0</v>
      </c>
      <c r="V96" s="72">
        <v>0</v>
      </c>
      <c r="W96" s="72">
        <v>0</v>
      </c>
      <c r="X96" s="72">
        <v>0</v>
      </c>
      <c r="Y96" s="72">
        <v>0</v>
      </c>
      <c r="Z96" s="72">
        <v>0</v>
      </c>
      <c r="AA96" s="72">
        <v>0</v>
      </c>
      <c r="AB96" s="72">
        <v>0</v>
      </c>
      <c r="AC96" s="72">
        <v>0</v>
      </c>
      <c r="AD96" s="72">
        <v>0</v>
      </c>
    </row>
    <row r="97" spans="1:30" s="40" customFormat="1" ht="25.5" x14ac:dyDescent="0.2">
      <c r="A97" s="107" t="s">
        <v>21</v>
      </c>
      <c r="B97" s="50" t="s">
        <v>84</v>
      </c>
      <c r="C97" s="50" t="s">
        <v>84</v>
      </c>
      <c r="D97" s="51" t="s">
        <v>36</v>
      </c>
      <c r="E97" s="52" t="s">
        <v>43</v>
      </c>
      <c r="F97" s="51" t="s">
        <v>210</v>
      </c>
      <c r="G97" s="52" t="s">
        <v>211</v>
      </c>
      <c r="H97" s="53" t="s">
        <v>226</v>
      </c>
      <c r="I97" s="77" t="s">
        <v>227</v>
      </c>
      <c r="J97" s="89" t="s">
        <v>230</v>
      </c>
      <c r="K97" s="79" t="s">
        <v>231</v>
      </c>
      <c r="L97" s="78"/>
      <c r="M97" s="78"/>
      <c r="N97" s="111" t="s">
        <v>214</v>
      </c>
      <c r="O97" s="97">
        <v>21</v>
      </c>
      <c r="P97" s="80">
        <v>93</v>
      </c>
      <c r="Q97" s="56" t="s">
        <v>39</v>
      </c>
      <c r="R97" s="81">
        <f t="shared" si="5"/>
        <v>1953</v>
      </c>
      <c r="S97" s="81">
        <v>1953</v>
      </c>
      <c r="T97" s="81">
        <v>0</v>
      </c>
      <c r="U97" s="81">
        <v>0</v>
      </c>
      <c r="V97" s="81">
        <v>0</v>
      </c>
      <c r="W97" s="81">
        <v>0</v>
      </c>
      <c r="X97" s="81">
        <v>0</v>
      </c>
      <c r="Y97" s="81">
        <v>0</v>
      </c>
      <c r="Z97" s="81">
        <v>0</v>
      </c>
      <c r="AA97" s="81">
        <v>0</v>
      </c>
      <c r="AB97" s="81">
        <v>0</v>
      </c>
      <c r="AC97" s="81">
        <v>0</v>
      </c>
      <c r="AD97" s="81">
        <v>0</v>
      </c>
    </row>
    <row r="98" spans="1:30" s="40" customFormat="1" ht="25.5" x14ac:dyDescent="0.25">
      <c r="A98" s="107" t="s">
        <v>21</v>
      </c>
      <c r="B98" s="50" t="s">
        <v>84</v>
      </c>
      <c r="C98" s="50" t="s">
        <v>84</v>
      </c>
      <c r="D98" s="51" t="s">
        <v>36</v>
      </c>
      <c r="E98" s="52" t="s">
        <v>43</v>
      </c>
      <c r="F98" s="51" t="s">
        <v>210</v>
      </c>
      <c r="G98" s="52" t="s">
        <v>211</v>
      </c>
      <c r="H98" s="53" t="s">
        <v>226</v>
      </c>
      <c r="I98" s="77" t="s">
        <v>227</v>
      </c>
      <c r="J98" s="65" t="s">
        <v>232</v>
      </c>
      <c r="K98" s="79" t="s">
        <v>365</v>
      </c>
      <c r="L98" s="78"/>
      <c r="M98" s="78"/>
      <c r="N98" s="111" t="s">
        <v>98</v>
      </c>
      <c r="O98" s="96">
        <v>4</v>
      </c>
      <c r="P98" s="75">
        <v>215</v>
      </c>
      <c r="Q98" s="56" t="s">
        <v>39</v>
      </c>
      <c r="R98" s="72">
        <f t="shared" si="5"/>
        <v>860</v>
      </c>
      <c r="S98" s="72">
        <v>860</v>
      </c>
      <c r="T98" s="72">
        <v>0</v>
      </c>
      <c r="U98" s="72">
        <v>0</v>
      </c>
      <c r="V98" s="72">
        <v>0</v>
      </c>
      <c r="W98" s="72">
        <v>0</v>
      </c>
      <c r="X98" s="72">
        <v>0</v>
      </c>
      <c r="Y98" s="72">
        <v>0</v>
      </c>
      <c r="Z98" s="72">
        <v>0</v>
      </c>
      <c r="AA98" s="72">
        <v>0</v>
      </c>
      <c r="AB98" s="72">
        <v>0</v>
      </c>
      <c r="AC98" s="72">
        <v>0</v>
      </c>
      <c r="AD98" s="72">
        <v>0</v>
      </c>
    </row>
    <row r="99" spans="1:30" s="40" customFormat="1" ht="25.5" x14ac:dyDescent="0.25">
      <c r="A99" s="107" t="s">
        <v>21</v>
      </c>
      <c r="B99" s="50" t="s">
        <v>84</v>
      </c>
      <c r="C99" s="50" t="s">
        <v>84</v>
      </c>
      <c r="D99" s="51" t="s">
        <v>36</v>
      </c>
      <c r="E99" s="52" t="s">
        <v>43</v>
      </c>
      <c r="F99" s="51" t="s">
        <v>210</v>
      </c>
      <c r="G99" s="52" t="s">
        <v>211</v>
      </c>
      <c r="H99" s="53" t="s">
        <v>226</v>
      </c>
      <c r="I99" s="77" t="s">
        <v>227</v>
      </c>
      <c r="J99" s="65" t="s">
        <v>233</v>
      </c>
      <c r="K99" s="79" t="s">
        <v>234</v>
      </c>
      <c r="L99" s="78"/>
      <c r="M99" s="78"/>
      <c r="N99" s="111" t="s">
        <v>98</v>
      </c>
      <c r="O99" s="97">
        <v>3</v>
      </c>
      <c r="P99" s="80">
        <v>766</v>
      </c>
      <c r="Q99" s="56" t="s">
        <v>39</v>
      </c>
      <c r="R99" s="81">
        <f t="shared" si="5"/>
        <v>2298</v>
      </c>
      <c r="S99" s="81">
        <v>2298</v>
      </c>
      <c r="T99" s="81">
        <v>0</v>
      </c>
      <c r="U99" s="81">
        <v>0</v>
      </c>
      <c r="V99" s="81">
        <v>0</v>
      </c>
      <c r="W99" s="81">
        <v>0</v>
      </c>
      <c r="X99" s="81">
        <v>0</v>
      </c>
      <c r="Y99" s="81">
        <v>0</v>
      </c>
      <c r="Z99" s="81">
        <v>0</v>
      </c>
      <c r="AA99" s="81">
        <v>0</v>
      </c>
      <c r="AB99" s="81">
        <v>0</v>
      </c>
      <c r="AC99" s="81">
        <v>0</v>
      </c>
      <c r="AD99" s="81">
        <v>0</v>
      </c>
    </row>
    <row r="100" spans="1:30" s="40" customFormat="1" ht="25.5" x14ac:dyDescent="0.25">
      <c r="A100" s="107" t="s">
        <v>21</v>
      </c>
      <c r="B100" s="50" t="s">
        <v>84</v>
      </c>
      <c r="C100" s="50" t="s">
        <v>84</v>
      </c>
      <c r="D100" s="51" t="s">
        <v>36</v>
      </c>
      <c r="E100" s="52" t="s">
        <v>43</v>
      </c>
      <c r="F100" s="51" t="s">
        <v>210</v>
      </c>
      <c r="G100" s="52" t="s">
        <v>211</v>
      </c>
      <c r="H100" s="53" t="s">
        <v>226</v>
      </c>
      <c r="I100" s="77" t="s">
        <v>227</v>
      </c>
      <c r="J100" s="65" t="s">
        <v>235</v>
      </c>
      <c r="K100" s="79" t="s">
        <v>359</v>
      </c>
      <c r="L100" s="78"/>
      <c r="M100" s="78"/>
      <c r="N100" s="111" t="s">
        <v>98</v>
      </c>
      <c r="O100" s="96">
        <v>2</v>
      </c>
      <c r="P100" s="75">
        <v>527</v>
      </c>
      <c r="Q100" s="56" t="s">
        <v>39</v>
      </c>
      <c r="R100" s="72">
        <f t="shared" si="5"/>
        <v>1054</v>
      </c>
      <c r="S100" s="72">
        <v>1054</v>
      </c>
      <c r="T100" s="72">
        <v>0</v>
      </c>
      <c r="U100" s="72">
        <v>0</v>
      </c>
      <c r="V100" s="72">
        <v>0</v>
      </c>
      <c r="W100" s="72">
        <v>0</v>
      </c>
      <c r="X100" s="72">
        <v>0</v>
      </c>
      <c r="Y100" s="72">
        <v>0</v>
      </c>
      <c r="Z100" s="72">
        <v>0</v>
      </c>
      <c r="AA100" s="72">
        <v>0</v>
      </c>
      <c r="AB100" s="72">
        <v>0</v>
      </c>
      <c r="AC100" s="72">
        <v>0</v>
      </c>
      <c r="AD100" s="72">
        <v>0</v>
      </c>
    </row>
    <row r="101" spans="1:30" s="40" customFormat="1" ht="25.5" x14ac:dyDescent="0.25">
      <c r="A101" s="107" t="s">
        <v>21</v>
      </c>
      <c r="B101" s="50" t="s">
        <v>84</v>
      </c>
      <c r="C101" s="50" t="s">
        <v>84</v>
      </c>
      <c r="D101" s="51" t="s">
        <v>36</v>
      </c>
      <c r="E101" s="52" t="s">
        <v>43</v>
      </c>
      <c r="F101" s="51" t="s">
        <v>210</v>
      </c>
      <c r="G101" s="52" t="s">
        <v>211</v>
      </c>
      <c r="H101" s="53" t="s">
        <v>226</v>
      </c>
      <c r="I101" s="77" t="s">
        <v>227</v>
      </c>
      <c r="J101" s="65" t="s">
        <v>236</v>
      </c>
      <c r="K101" s="79" t="s">
        <v>237</v>
      </c>
      <c r="L101" s="78"/>
      <c r="M101" s="78"/>
      <c r="N101" s="111" t="s">
        <v>98</v>
      </c>
      <c r="O101" s="97">
        <v>2</v>
      </c>
      <c r="P101" s="80">
        <v>718</v>
      </c>
      <c r="Q101" s="56" t="s">
        <v>39</v>
      </c>
      <c r="R101" s="81">
        <f t="shared" si="5"/>
        <v>1436</v>
      </c>
      <c r="S101" s="81">
        <v>1436</v>
      </c>
      <c r="T101" s="81">
        <v>0</v>
      </c>
      <c r="U101" s="81">
        <v>0</v>
      </c>
      <c r="V101" s="81">
        <v>0</v>
      </c>
      <c r="W101" s="81">
        <v>0</v>
      </c>
      <c r="X101" s="81">
        <v>0</v>
      </c>
      <c r="Y101" s="81">
        <v>0</v>
      </c>
      <c r="Z101" s="81">
        <v>0</v>
      </c>
      <c r="AA101" s="81">
        <v>0</v>
      </c>
      <c r="AB101" s="81">
        <v>0</v>
      </c>
      <c r="AC101" s="81">
        <v>0</v>
      </c>
      <c r="AD101" s="81">
        <v>0</v>
      </c>
    </row>
    <row r="102" spans="1:30" s="40" customFormat="1" ht="89.25" x14ac:dyDescent="0.25">
      <c r="A102" s="107" t="s">
        <v>21</v>
      </c>
      <c r="B102" s="50" t="s">
        <v>84</v>
      </c>
      <c r="C102" s="50" t="s">
        <v>84</v>
      </c>
      <c r="D102" s="51" t="s">
        <v>36</v>
      </c>
      <c r="E102" s="52" t="s">
        <v>43</v>
      </c>
      <c r="F102" s="51" t="s">
        <v>45</v>
      </c>
      <c r="G102" s="52" t="s">
        <v>44</v>
      </c>
      <c r="H102" s="53" t="s">
        <v>50</v>
      </c>
      <c r="I102" s="54" t="s">
        <v>326</v>
      </c>
      <c r="J102" s="89" t="s">
        <v>139</v>
      </c>
      <c r="K102" s="89" t="s">
        <v>239</v>
      </c>
      <c r="L102" s="56"/>
      <c r="M102" s="59"/>
      <c r="N102" s="109" t="s">
        <v>98</v>
      </c>
      <c r="O102" s="99">
        <v>90</v>
      </c>
      <c r="P102" s="75">
        <v>100</v>
      </c>
      <c r="Q102" s="56" t="s">
        <v>39</v>
      </c>
      <c r="R102" s="72">
        <v>9000</v>
      </c>
      <c r="S102" s="72">
        <v>9000</v>
      </c>
      <c r="T102" s="72">
        <v>0</v>
      </c>
      <c r="U102" s="72">
        <v>0</v>
      </c>
      <c r="V102" s="72">
        <v>0</v>
      </c>
      <c r="W102" s="72">
        <v>0</v>
      </c>
      <c r="X102" s="72">
        <v>0</v>
      </c>
      <c r="Y102" s="72">
        <v>0</v>
      </c>
      <c r="Z102" s="72">
        <v>0</v>
      </c>
      <c r="AA102" s="72">
        <v>0</v>
      </c>
      <c r="AB102" s="72">
        <v>0</v>
      </c>
      <c r="AC102" s="72">
        <v>0</v>
      </c>
      <c r="AD102" s="72">
        <v>0</v>
      </c>
    </row>
    <row r="103" spans="1:30" s="40" customFormat="1" ht="25.5" x14ac:dyDescent="0.2">
      <c r="A103" s="107" t="s">
        <v>21</v>
      </c>
      <c r="B103" s="50" t="s">
        <v>84</v>
      </c>
      <c r="C103" s="50" t="s">
        <v>84</v>
      </c>
      <c r="D103" s="51" t="s">
        <v>36</v>
      </c>
      <c r="E103" s="52" t="s">
        <v>43</v>
      </c>
      <c r="F103" s="51" t="s">
        <v>45</v>
      </c>
      <c r="G103" s="52" t="s">
        <v>44</v>
      </c>
      <c r="H103" s="53" t="s">
        <v>46</v>
      </c>
      <c r="I103" s="54" t="s">
        <v>47</v>
      </c>
      <c r="J103" s="55"/>
      <c r="K103" s="54" t="s">
        <v>47</v>
      </c>
      <c r="L103" s="56"/>
      <c r="M103" s="57"/>
      <c r="N103" s="109" t="s">
        <v>141</v>
      </c>
      <c r="O103" s="98">
        <v>1</v>
      </c>
      <c r="P103" s="75">
        <v>647</v>
      </c>
      <c r="Q103" s="56" t="s">
        <v>40</v>
      </c>
      <c r="R103" s="72">
        <f t="shared" ref="R103:R109" si="6">O103*P103</f>
        <v>647</v>
      </c>
      <c r="S103" s="72">
        <v>647</v>
      </c>
      <c r="T103" s="72">
        <v>0</v>
      </c>
      <c r="U103" s="72">
        <v>0</v>
      </c>
      <c r="V103" s="72">
        <v>0</v>
      </c>
      <c r="W103" s="72">
        <v>0</v>
      </c>
      <c r="X103" s="72">
        <v>0</v>
      </c>
      <c r="Y103" s="72">
        <v>0</v>
      </c>
      <c r="Z103" s="72">
        <v>0</v>
      </c>
      <c r="AA103" s="72">
        <v>0</v>
      </c>
      <c r="AB103" s="72">
        <v>0</v>
      </c>
      <c r="AC103" s="72">
        <v>0</v>
      </c>
      <c r="AD103" s="72">
        <v>0</v>
      </c>
    </row>
    <row r="104" spans="1:30" s="40" customFormat="1" ht="25.5" x14ac:dyDescent="0.2">
      <c r="A104" s="107" t="s">
        <v>21</v>
      </c>
      <c r="B104" s="50" t="s">
        <v>84</v>
      </c>
      <c r="C104" s="50" t="s">
        <v>84</v>
      </c>
      <c r="D104" s="51" t="s">
        <v>36</v>
      </c>
      <c r="E104" s="52" t="s">
        <v>43</v>
      </c>
      <c r="F104" s="51" t="s">
        <v>45</v>
      </c>
      <c r="G104" s="52" t="s">
        <v>44</v>
      </c>
      <c r="H104" s="53" t="s">
        <v>42</v>
      </c>
      <c r="I104" s="54" t="s">
        <v>48</v>
      </c>
      <c r="J104" s="55"/>
      <c r="K104" s="54" t="s">
        <v>48</v>
      </c>
      <c r="L104" s="56"/>
      <c r="M104" s="57"/>
      <c r="N104" s="109" t="s">
        <v>141</v>
      </c>
      <c r="O104" s="96">
        <v>1</v>
      </c>
      <c r="P104" s="75">
        <v>47660.480000000003</v>
      </c>
      <c r="Q104" s="56" t="s">
        <v>40</v>
      </c>
      <c r="R104" s="72">
        <f t="shared" si="6"/>
        <v>47660.480000000003</v>
      </c>
      <c r="S104" s="72">
        <v>47660.480000000003</v>
      </c>
      <c r="T104" s="72">
        <v>0</v>
      </c>
      <c r="U104" s="72">
        <v>0</v>
      </c>
      <c r="V104" s="72">
        <v>0</v>
      </c>
      <c r="W104" s="72">
        <v>0</v>
      </c>
      <c r="X104" s="72">
        <v>0</v>
      </c>
      <c r="Y104" s="72">
        <v>0</v>
      </c>
      <c r="Z104" s="72">
        <v>0</v>
      </c>
      <c r="AA104" s="72">
        <v>0</v>
      </c>
      <c r="AB104" s="72">
        <v>0</v>
      </c>
      <c r="AC104" s="72">
        <v>0</v>
      </c>
      <c r="AD104" s="72">
        <v>0</v>
      </c>
    </row>
    <row r="105" spans="1:30" s="40" customFormat="1" ht="12.75" x14ac:dyDescent="0.2">
      <c r="A105" s="107" t="s">
        <v>21</v>
      </c>
      <c r="B105" s="50" t="s">
        <v>84</v>
      </c>
      <c r="C105" s="50" t="s">
        <v>84</v>
      </c>
      <c r="D105" s="51" t="s">
        <v>36</v>
      </c>
      <c r="E105" s="52" t="s">
        <v>43</v>
      </c>
      <c r="F105" s="51" t="s">
        <v>45</v>
      </c>
      <c r="G105" s="52" t="s">
        <v>44</v>
      </c>
      <c r="H105" s="53" t="s">
        <v>146</v>
      </c>
      <c r="I105" s="54" t="s">
        <v>147</v>
      </c>
      <c r="J105" s="55"/>
      <c r="K105" s="82" t="s">
        <v>147</v>
      </c>
      <c r="L105" s="56"/>
      <c r="M105" s="57"/>
      <c r="N105" s="109" t="s">
        <v>141</v>
      </c>
      <c r="O105" s="96">
        <v>1</v>
      </c>
      <c r="P105" s="75">
        <v>52896</v>
      </c>
      <c r="Q105" s="56" t="s">
        <v>40</v>
      </c>
      <c r="R105" s="72">
        <f t="shared" si="6"/>
        <v>52896</v>
      </c>
      <c r="S105" s="72">
        <v>52896</v>
      </c>
      <c r="T105" s="72">
        <v>0</v>
      </c>
      <c r="U105" s="72">
        <v>0</v>
      </c>
      <c r="V105" s="72">
        <v>0</v>
      </c>
      <c r="W105" s="72">
        <v>0</v>
      </c>
      <c r="X105" s="72">
        <v>0</v>
      </c>
      <c r="Y105" s="72">
        <v>0</v>
      </c>
      <c r="Z105" s="72">
        <v>0</v>
      </c>
      <c r="AA105" s="72">
        <v>0</v>
      </c>
      <c r="AB105" s="72">
        <v>0</v>
      </c>
      <c r="AC105" s="72">
        <v>0</v>
      </c>
      <c r="AD105" s="72">
        <v>0</v>
      </c>
    </row>
    <row r="106" spans="1:30" s="40" customFormat="1" ht="12.75" x14ac:dyDescent="0.2">
      <c r="A106" s="110" t="s">
        <v>21</v>
      </c>
      <c r="B106" s="83" t="s">
        <v>84</v>
      </c>
      <c r="C106" s="83" t="s">
        <v>84</v>
      </c>
      <c r="D106" s="84" t="s">
        <v>36</v>
      </c>
      <c r="E106" s="85" t="s">
        <v>43</v>
      </c>
      <c r="F106" s="84" t="s">
        <v>45</v>
      </c>
      <c r="G106" s="85" t="s">
        <v>44</v>
      </c>
      <c r="H106" s="86" t="s">
        <v>240</v>
      </c>
      <c r="I106" s="87" t="s">
        <v>241</v>
      </c>
      <c r="J106" s="90"/>
      <c r="K106" s="87" t="s">
        <v>241</v>
      </c>
      <c r="L106" s="69"/>
      <c r="M106" s="70"/>
      <c r="N106" s="108" t="s">
        <v>145</v>
      </c>
      <c r="O106" s="94">
        <v>6</v>
      </c>
      <c r="P106" s="71">
        <v>1391.5</v>
      </c>
      <c r="Q106" s="69" t="s">
        <v>40</v>
      </c>
      <c r="R106" s="72">
        <f t="shared" si="6"/>
        <v>8349</v>
      </c>
      <c r="S106" s="72">
        <v>8349</v>
      </c>
      <c r="T106" s="72">
        <v>0</v>
      </c>
      <c r="U106" s="72">
        <v>0</v>
      </c>
      <c r="V106" s="72">
        <v>0</v>
      </c>
      <c r="W106" s="72">
        <v>0</v>
      </c>
      <c r="X106" s="72">
        <v>0</v>
      </c>
      <c r="Y106" s="72">
        <v>0</v>
      </c>
      <c r="Z106" s="72">
        <v>0</v>
      </c>
      <c r="AA106" s="72">
        <v>0</v>
      </c>
      <c r="AB106" s="72">
        <v>0</v>
      </c>
      <c r="AC106" s="72">
        <v>0</v>
      </c>
      <c r="AD106" s="72">
        <v>0</v>
      </c>
    </row>
    <row r="107" spans="1:30" s="40" customFormat="1" ht="12.75" x14ac:dyDescent="0.2">
      <c r="A107" s="107" t="s">
        <v>21</v>
      </c>
      <c r="B107" s="50" t="s">
        <v>84</v>
      </c>
      <c r="C107" s="50" t="s">
        <v>84</v>
      </c>
      <c r="D107" s="51" t="s">
        <v>36</v>
      </c>
      <c r="E107" s="52" t="s">
        <v>43</v>
      </c>
      <c r="F107" s="51" t="s">
        <v>45</v>
      </c>
      <c r="G107" s="52" t="s">
        <v>44</v>
      </c>
      <c r="H107" s="53" t="s">
        <v>242</v>
      </c>
      <c r="I107" s="54" t="s">
        <v>243</v>
      </c>
      <c r="J107" s="55"/>
      <c r="K107" s="54" t="s">
        <v>243</v>
      </c>
      <c r="L107" s="56"/>
      <c r="M107" s="59"/>
      <c r="N107" s="109" t="s">
        <v>145</v>
      </c>
      <c r="O107" s="96">
        <v>2</v>
      </c>
      <c r="P107" s="75">
        <v>150</v>
      </c>
      <c r="Q107" s="56" t="s">
        <v>40</v>
      </c>
      <c r="R107" s="72">
        <f t="shared" si="6"/>
        <v>300</v>
      </c>
      <c r="S107" s="72">
        <v>300</v>
      </c>
      <c r="T107" s="72">
        <v>0</v>
      </c>
      <c r="U107" s="72">
        <v>0</v>
      </c>
      <c r="V107" s="72">
        <v>0</v>
      </c>
      <c r="W107" s="72">
        <v>0</v>
      </c>
      <c r="X107" s="72">
        <v>0</v>
      </c>
      <c r="Y107" s="72">
        <v>0</v>
      </c>
      <c r="Z107" s="72">
        <v>0</v>
      </c>
      <c r="AA107" s="72">
        <v>0</v>
      </c>
      <c r="AB107" s="72">
        <v>0</v>
      </c>
      <c r="AC107" s="72">
        <v>0</v>
      </c>
      <c r="AD107" s="72">
        <v>0</v>
      </c>
    </row>
    <row r="108" spans="1:30" s="40" customFormat="1" ht="25.5" x14ac:dyDescent="0.2">
      <c r="A108" s="107" t="s">
        <v>21</v>
      </c>
      <c r="B108" s="50" t="s">
        <v>84</v>
      </c>
      <c r="C108" s="50" t="s">
        <v>84</v>
      </c>
      <c r="D108" s="51" t="s">
        <v>36</v>
      </c>
      <c r="E108" s="52" t="s">
        <v>43</v>
      </c>
      <c r="F108" s="51" t="s">
        <v>45</v>
      </c>
      <c r="G108" s="52" t="s">
        <v>44</v>
      </c>
      <c r="H108" s="53" t="s">
        <v>148</v>
      </c>
      <c r="I108" s="54" t="s">
        <v>149</v>
      </c>
      <c r="J108" s="55"/>
      <c r="K108" s="54" t="s">
        <v>149</v>
      </c>
      <c r="L108" s="56"/>
      <c r="M108" s="57"/>
      <c r="N108" s="109" t="s">
        <v>145</v>
      </c>
      <c r="O108" s="96">
        <v>1</v>
      </c>
      <c r="P108" s="75">
        <v>23200</v>
      </c>
      <c r="Q108" s="56" t="s">
        <v>40</v>
      </c>
      <c r="R108" s="72">
        <f t="shared" si="6"/>
        <v>23200</v>
      </c>
      <c r="S108" s="72">
        <v>23200</v>
      </c>
      <c r="T108" s="72">
        <v>0</v>
      </c>
      <c r="U108" s="72">
        <v>0</v>
      </c>
      <c r="V108" s="72">
        <v>0</v>
      </c>
      <c r="W108" s="72">
        <v>0</v>
      </c>
      <c r="X108" s="72">
        <v>0</v>
      </c>
      <c r="Y108" s="72">
        <v>0</v>
      </c>
      <c r="Z108" s="72">
        <v>0</v>
      </c>
      <c r="AA108" s="72">
        <v>0</v>
      </c>
      <c r="AB108" s="72">
        <v>0</v>
      </c>
      <c r="AC108" s="72">
        <v>0</v>
      </c>
      <c r="AD108" s="72">
        <v>0</v>
      </c>
    </row>
    <row r="109" spans="1:30" s="40" customFormat="1" ht="38.25" x14ac:dyDescent="0.2">
      <c r="A109" s="107" t="s">
        <v>21</v>
      </c>
      <c r="B109" s="50" t="s">
        <v>84</v>
      </c>
      <c r="C109" s="50" t="s">
        <v>84</v>
      </c>
      <c r="D109" s="51" t="s">
        <v>36</v>
      </c>
      <c r="E109" s="52" t="s">
        <v>43</v>
      </c>
      <c r="F109" s="51" t="s">
        <v>45</v>
      </c>
      <c r="G109" s="52" t="s">
        <v>44</v>
      </c>
      <c r="H109" s="53" t="s">
        <v>244</v>
      </c>
      <c r="I109" s="77" t="s">
        <v>245</v>
      </c>
      <c r="J109" s="55"/>
      <c r="K109" s="77" t="s">
        <v>245</v>
      </c>
      <c r="L109" s="56"/>
      <c r="M109" s="57"/>
      <c r="N109" s="109" t="s">
        <v>152</v>
      </c>
      <c r="O109" s="96">
        <v>1</v>
      </c>
      <c r="P109" s="75">
        <v>345</v>
      </c>
      <c r="Q109" s="56" t="s">
        <v>40</v>
      </c>
      <c r="R109" s="72">
        <f t="shared" si="6"/>
        <v>345</v>
      </c>
      <c r="S109" s="72">
        <v>345</v>
      </c>
      <c r="T109" s="72">
        <v>0</v>
      </c>
      <c r="U109" s="72">
        <v>0</v>
      </c>
      <c r="V109" s="72">
        <v>0</v>
      </c>
      <c r="W109" s="72">
        <v>0</v>
      </c>
      <c r="X109" s="72">
        <v>0</v>
      </c>
      <c r="Y109" s="72">
        <v>0</v>
      </c>
      <c r="Z109" s="72">
        <v>0</v>
      </c>
      <c r="AA109" s="72">
        <v>0</v>
      </c>
      <c r="AB109" s="72">
        <v>0</v>
      </c>
      <c r="AC109" s="72">
        <v>0</v>
      </c>
      <c r="AD109" s="72">
        <v>0</v>
      </c>
    </row>
    <row r="110" spans="1:30" s="67" customFormat="1" ht="25.5" x14ac:dyDescent="0.25">
      <c r="A110" s="43" t="s">
        <v>21</v>
      </c>
      <c r="B110" s="43" t="s">
        <v>263</v>
      </c>
      <c r="C110" s="43" t="s">
        <v>263</v>
      </c>
      <c r="D110" s="146" t="s">
        <v>36</v>
      </c>
      <c r="E110" s="44" t="s">
        <v>37</v>
      </c>
      <c r="F110" s="102" t="s">
        <v>36</v>
      </c>
      <c r="G110" s="44" t="s">
        <v>38</v>
      </c>
      <c r="H110" s="45">
        <v>21101</v>
      </c>
      <c r="I110" s="46" t="s">
        <v>264</v>
      </c>
      <c r="J110" s="147" t="s">
        <v>265</v>
      </c>
      <c r="K110" s="147" t="s">
        <v>266</v>
      </c>
      <c r="L110" s="47"/>
      <c r="M110" s="66" t="s">
        <v>40</v>
      </c>
      <c r="N110" s="45" t="s">
        <v>98</v>
      </c>
      <c r="O110" s="49">
        <v>5</v>
      </c>
      <c r="P110" s="148">
        <v>198</v>
      </c>
      <c r="Q110" s="47" t="s">
        <v>40</v>
      </c>
      <c r="R110" s="149">
        <f>O110*P110</f>
        <v>990</v>
      </c>
      <c r="S110" s="149">
        <f t="shared" ref="S110:S133" si="7">R110</f>
        <v>990</v>
      </c>
      <c r="T110" s="150">
        <v>0</v>
      </c>
      <c r="U110" s="150">
        <v>0</v>
      </c>
      <c r="V110" s="150">
        <v>0</v>
      </c>
      <c r="W110" s="150">
        <v>0</v>
      </c>
      <c r="X110" s="150">
        <v>0</v>
      </c>
      <c r="Y110" s="150">
        <v>0</v>
      </c>
      <c r="Z110" s="150">
        <v>0</v>
      </c>
      <c r="AA110" s="150">
        <v>0</v>
      </c>
      <c r="AB110" s="150">
        <v>0</v>
      </c>
      <c r="AC110" s="150">
        <v>0</v>
      </c>
      <c r="AD110" s="150">
        <v>0</v>
      </c>
    </row>
    <row r="111" spans="1:30" s="40" customFormat="1" ht="51" x14ac:dyDescent="0.25">
      <c r="A111" s="23" t="s">
        <v>21</v>
      </c>
      <c r="B111" s="23" t="s">
        <v>263</v>
      </c>
      <c r="C111" s="23" t="s">
        <v>263</v>
      </c>
      <c r="D111" s="24" t="s">
        <v>36</v>
      </c>
      <c r="E111" s="25" t="s">
        <v>37</v>
      </c>
      <c r="F111" s="101" t="s">
        <v>36</v>
      </c>
      <c r="G111" s="25" t="s">
        <v>38</v>
      </c>
      <c r="H111" s="26">
        <v>21401</v>
      </c>
      <c r="I111" s="27" t="s">
        <v>267</v>
      </c>
      <c r="J111" s="39" t="s">
        <v>268</v>
      </c>
      <c r="K111" s="39" t="s">
        <v>269</v>
      </c>
      <c r="L111" s="30"/>
      <c r="M111" s="28" t="s">
        <v>40</v>
      </c>
      <c r="N111" s="26" t="s">
        <v>98</v>
      </c>
      <c r="O111" s="38">
        <v>2</v>
      </c>
      <c r="P111" s="91">
        <v>1920.24</v>
      </c>
      <c r="Q111" s="30" t="s">
        <v>40</v>
      </c>
      <c r="R111" s="42">
        <f>O111*P111</f>
        <v>3840.48</v>
      </c>
      <c r="S111" s="42">
        <f t="shared" si="7"/>
        <v>3840.48</v>
      </c>
      <c r="T111" s="117">
        <v>0</v>
      </c>
      <c r="U111" s="117">
        <v>0</v>
      </c>
      <c r="V111" s="117">
        <v>0</v>
      </c>
      <c r="W111" s="117">
        <v>0</v>
      </c>
      <c r="X111" s="117">
        <v>0</v>
      </c>
      <c r="Y111" s="117">
        <v>0</v>
      </c>
      <c r="Z111" s="117">
        <v>0</v>
      </c>
      <c r="AA111" s="117">
        <v>0</v>
      </c>
      <c r="AB111" s="117">
        <v>0</v>
      </c>
      <c r="AC111" s="117">
        <v>0</v>
      </c>
      <c r="AD111" s="117">
        <v>0</v>
      </c>
    </row>
    <row r="112" spans="1:30" s="40" customFormat="1" ht="38.25" x14ac:dyDescent="0.25">
      <c r="A112" s="23" t="s">
        <v>21</v>
      </c>
      <c r="B112" s="23" t="s">
        <v>263</v>
      </c>
      <c r="C112" s="23" t="s">
        <v>263</v>
      </c>
      <c r="D112" s="24" t="s">
        <v>36</v>
      </c>
      <c r="E112" s="25" t="s">
        <v>37</v>
      </c>
      <c r="F112" s="101" t="s">
        <v>36</v>
      </c>
      <c r="G112" s="25" t="s">
        <v>38</v>
      </c>
      <c r="H112" s="26">
        <v>21401</v>
      </c>
      <c r="I112" s="27" t="s">
        <v>267</v>
      </c>
      <c r="J112" s="39" t="s">
        <v>270</v>
      </c>
      <c r="K112" s="39" t="s">
        <v>271</v>
      </c>
      <c r="L112" s="30"/>
      <c r="M112" s="28" t="s">
        <v>40</v>
      </c>
      <c r="N112" s="26" t="s">
        <v>98</v>
      </c>
      <c r="O112" s="38">
        <v>1</v>
      </c>
      <c r="P112" s="91">
        <v>3897.6</v>
      </c>
      <c r="Q112" s="30" t="s">
        <v>40</v>
      </c>
      <c r="R112" s="42">
        <f t="shared" ref="R112:R150" si="8">O112*P112</f>
        <v>3897.6</v>
      </c>
      <c r="S112" s="42">
        <f t="shared" si="7"/>
        <v>3897.6</v>
      </c>
      <c r="T112" s="117">
        <v>0</v>
      </c>
      <c r="U112" s="117">
        <v>0</v>
      </c>
      <c r="V112" s="117">
        <v>0</v>
      </c>
      <c r="W112" s="117">
        <v>0</v>
      </c>
      <c r="X112" s="117">
        <v>0</v>
      </c>
      <c r="Y112" s="117">
        <v>0</v>
      </c>
      <c r="Z112" s="117">
        <v>0</v>
      </c>
      <c r="AA112" s="117">
        <v>0</v>
      </c>
      <c r="AB112" s="117">
        <v>0</v>
      </c>
      <c r="AC112" s="117">
        <v>0</v>
      </c>
      <c r="AD112" s="117">
        <v>0</v>
      </c>
    </row>
    <row r="113" spans="1:30" s="40" customFormat="1" ht="38.25" x14ac:dyDescent="0.25">
      <c r="A113" s="23" t="s">
        <v>21</v>
      </c>
      <c r="B113" s="23" t="s">
        <v>263</v>
      </c>
      <c r="C113" s="23" t="s">
        <v>263</v>
      </c>
      <c r="D113" s="24" t="s">
        <v>36</v>
      </c>
      <c r="E113" s="25" t="s">
        <v>37</v>
      </c>
      <c r="F113" s="101" t="s">
        <v>36</v>
      </c>
      <c r="G113" s="25" t="s">
        <v>38</v>
      </c>
      <c r="H113" s="26">
        <v>21401</v>
      </c>
      <c r="I113" s="27" t="s">
        <v>267</v>
      </c>
      <c r="J113" s="39" t="s">
        <v>272</v>
      </c>
      <c r="K113" s="39" t="s">
        <v>273</v>
      </c>
      <c r="L113" s="28"/>
      <c r="M113" s="28" t="s">
        <v>40</v>
      </c>
      <c r="N113" s="26" t="s">
        <v>98</v>
      </c>
      <c r="O113" s="38">
        <v>1</v>
      </c>
      <c r="P113" s="91">
        <v>5112.72</v>
      </c>
      <c r="Q113" s="30" t="s">
        <v>40</v>
      </c>
      <c r="R113" s="42">
        <f t="shared" si="8"/>
        <v>5112.72</v>
      </c>
      <c r="S113" s="42">
        <f t="shared" si="7"/>
        <v>5112.72</v>
      </c>
      <c r="T113" s="117">
        <v>0</v>
      </c>
      <c r="U113" s="117">
        <v>0</v>
      </c>
      <c r="V113" s="117">
        <v>0</v>
      </c>
      <c r="W113" s="117">
        <v>0</v>
      </c>
      <c r="X113" s="117">
        <v>0</v>
      </c>
      <c r="Y113" s="117">
        <v>0</v>
      </c>
      <c r="Z113" s="117">
        <v>0</v>
      </c>
      <c r="AA113" s="117">
        <v>0</v>
      </c>
      <c r="AB113" s="117">
        <v>0</v>
      </c>
      <c r="AC113" s="117">
        <v>0</v>
      </c>
      <c r="AD113" s="117">
        <v>0</v>
      </c>
    </row>
    <row r="114" spans="1:30" s="40" customFormat="1" ht="38.25" x14ac:dyDescent="0.25">
      <c r="A114" s="23" t="s">
        <v>21</v>
      </c>
      <c r="B114" s="23" t="s">
        <v>263</v>
      </c>
      <c r="C114" s="23" t="s">
        <v>263</v>
      </c>
      <c r="D114" s="24" t="s">
        <v>36</v>
      </c>
      <c r="E114" s="25" t="s">
        <v>37</v>
      </c>
      <c r="F114" s="101" t="s">
        <v>36</v>
      </c>
      <c r="G114" s="25" t="s">
        <v>38</v>
      </c>
      <c r="H114" s="26">
        <v>21401</v>
      </c>
      <c r="I114" s="27" t="s">
        <v>267</v>
      </c>
      <c r="J114" s="39" t="s">
        <v>274</v>
      </c>
      <c r="K114" s="39" t="s">
        <v>369</v>
      </c>
      <c r="L114" s="28"/>
      <c r="M114" s="28" t="s">
        <v>40</v>
      </c>
      <c r="N114" s="26" t="s">
        <v>98</v>
      </c>
      <c r="O114" s="38">
        <v>1</v>
      </c>
      <c r="P114" s="91">
        <v>2320</v>
      </c>
      <c r="Q114" s="30" t="s">
        <v>40</v>
      </c>
      <c r="R114" s="42">
        <f t="shared" si="8"/>
        <v>2320</v>
      </c>
      <c r="S114" s="42">
        <f t="shared" si="7"/>
        <v>2320</v>
      </c>
      <c r="T114" s="117">
        <v>0</v>
      </c>
      <c r="U114" s="117">
        <v>0</v>
      </c>
      <c r="V114" s="117">
        <v>0</v>
      </c>
      <c r="W114" s="117">
        <v>0</v>
      </c>
      <c r="X114" s="117">
        <v>0</v>
      </c>
      <c r="Y114" s="117">
        <v>0</v>
      </c>
      <c r="Z114" s="117">
        <v>0</v>
      </c>
      <c r="AA114" s="117">
        <v>0</v>
      </c>
      <c r="AB114" s="117">
        <v>0</v>
      </c>
      <c r="AC114" s="117">
        <v>0</v>
      </c>
      <c r="AD114" s="117">
        <v>0</v>
      </c>
    </row>
    <row r="115" spans="1:30" s="40" customFormat="1" ht="51" x14ac:dyDescent="0.25">
      <c r="A115" s="23" t="s">
        <v>21</v>
      </c>
      <c r="B115" s="23" t="s">
        <v>263</v>
      </c>
      <c r="C115" s="23" t="s">
        <v>263</v>
      </c>
      <c r="D115" s="24" t="s">
        <v>36</v>
      </c>
      <c r="E115" s="25" t="s">
        <v>37</v>
      </c>
      <c r="F115" s="101" t="s">
        <v>36</v>
      </c>
      <c r="G115" s="25" t="s">
        <v>38</v>
      </c>
      <c r="H115" s="26">
        <v>22104</v>
      </c>
      <c r="I115" s="27" t="s">
        <v>130</v>
      </c>
      <c r="J115" s="39" t="s">
        <v>275</v>
      </c>
      <c r="K115" s="39" t="s">
        <v>276</v>
      </c>
      <c r="L115" s="30"/>
      <c r="M115" s="28" t="s">
        <v>40</v>
      </c>
      <c r="N115" s="26" t="s">
        <v>98</v>
      </c>
      <c r="O115" s="38">
        <v>36</v>
      </c>
      <c r="P115" s="91">
        <v>26</v>
      </c>
      <c r="Q115" s="30" t="s">
        <v>40</v>
      </c>
      <c r="R115" s="42">
        <f t="shared" si="8"/>
        <v>936</v>
      </c>
      <c r="S115" s="42">
        <f t="shared" si="7"/>
        <v>936</v>
      </c>
      <c r="T115" s="117">
        <v>0</v>
      </c>
      <c r="U115" s="117">
        <v>0</v>
      </c>
      <c r="V115" s="117">
        <v>0</v>
      </c>
      <c r="W115" s="117">
        <v>0</v>
      </c>
      <c r="X115" s="117">
        <v>0</v>
      </c>
      <c r="Y115" s="117">
        <v>0</v>
      </c>
      <c r="Z115" s="117">
        <v>0</v>
      </c>
      <c r="AA115" s="117">
        <v>0</v>
      </c>
      <c r="AB115" s="117">
        <v>0</v>
      </c>
      <c r="AC115" s="117">
        <v>0</v>
      </c>
      <c r="AD115" s="117">
        <v>0</v>
      </c>
    </row>
    <row r="116" spans="1:30" s="40" customFormat="1" ht="63.75" x14ac:dyDescent="0.25">
      <c r="A116" s="23" t="s">
        <v>21</v>
      </c>
      <c r="B116" s="23" t="s">
        <v>263</v>
      </c>
      <c r="C116" s="23" t="s">
        <v>263</v>
      </c>
      <c r="D116" s="24" t="s">
        <v>36</v>
      </c>
      <c r="E116" s="25" t="s">
        <v>37</v>
      </c>
      <c r="F116" s="101" t="s">
        <v>36</v>
      </c>
      <c r="G116" s="25" t="s">
        <v>38</v>
      </c>
      <c r="H116" s="26">
        <v>26104</v>
      </c>
      <c r="I116" s="27" t="s">
        <v>277</v>
      </c>
      <c r="J116" s="39" t="s">
        <v>278</v>
      </c>
      <c r="K116" s="39" t="s">
        <v>279</v>
      </c>
      <c r="L116" s="30"/>
      <c r="M116" s="28" t="s">
        <v>40</v>
      </c>
      <c r="N116" s="26" t="s">
        <v>98</v>
      </c>
      <c r="O116" s="38">
        <v>419</v>
      </c>
      <c r="P116" s="91">
        <v>50</v>
      </c>
      <c r="Q116" s="30" t="s">
        <v>40</v>
      </c>
      <c r="R116" s="42">
        <f t="shared" si="8"/>
        <v>20950</v>
      </c>
      <c r="S116" s="42">
        <f t="shared" si="7"/>
        <v>20950</v>
      </c>
      <c r="T116" s="117">
        <v>0</v>
      </c>
      <c r="U116" s="117">
        <v>0</v>
      </c>
      <c r="V116" s="117">
        <v>0</v>
      </c>
      <c r="W116" s="117">
        <v>0</v>
      </c>
      <c r="X116" s="117">
        <v>0</v>
      </c>
      <c r="Y116" s="117">
        <v>0</v>
      </c>
      <c r="Z116" s="117">
        <v>0</v>
      </c>
      <c r="AA116" s="117">
        <v>0</v>
      </c>
      <c r="AB116" s="117">
        <v>0</v>
      </c>
      <c r="AC116" s="117">
        <v>0</v>
      </c>
      <c r="AD116" s="117">
        <v>0</v>
      </c>
    </row>
    <row r="117" spans="1:30" s="40" customFormat="1" ht="63.75" x14ac:dyDescent="0.25">
      <c r="A117" s="23" t="s">
        <v>21</v>
      </c>
      <c r="B117" s="23" t="s">
        <v>263</v>
      </c>
      <c r="C117" s="23" t="s">
        <v>263</v>
      </c>
      <c r="D117" s="24" t="s">
        <v>36</v>
      </c>
      <c r="E117" s="25" t="s">
        <v>37</v>
      </c>
      <c r="F117" s="101" t="s">
        <v>36</v>
      </c>
      <c r="G117" s="25" t="s">
        <v>38</v>
      </c>
      <c r="H117" s="26">
        <v>26104</v>
      </c>
      <c r="I117" s="27" t="s">
        <v>357</v>
      </c>
      <c r="J117" s="39" t="s">
        <v>280</v>
      </c>
      <c r="K117" s="39" t="s">
        <v>281</v>
      </c>
      <c r="L117" s="30"/>
      <c r="M117" s="28" t="s">
        <v>40</v>
      </c>
      <c r="N117" s="26" t="s">
        <v>98</v>
      </c>
      <c r="O117" s="38">
        <v>1</v>
      </c>
      <c r="P117" s="91">
        <v>30</v>
      </c>
      <c r="Q117" s="30" t="s">
        <v>40</v>
      </c>
      <c r="R117" s="42">
        <f t="shared" si="8"/>
        <v>30</v>
      </c>
      <c r="S117" s="42">
        <f t="shared" si="7"/>
        <v>30</v>
      </c>
      <c r="T117" s="117">
        <v>0</v>
      </c>
      <c r="U117" s="117">
        <v>0</v>
      </c>
      <c r="V117" s="117">
        <v>0</v>
      </c>
      <c r="W117" s="117">
        <v>0</v>
      </c>
      <c r="X117" s="117">
        <v>0</v>
      </c>
      <c r="Y117" s="117">
        <v>0</v>
      </c>
      <c r="Z117" s="117">
        <v>0</v>
      </c>
      <c r="AA117" s="117">
        <v>0</v>
      </c>
      <c r="AB117" s="117">
        <v>0</v>
      </c>
      <c r="AC117" s="117">
        <v>0</v>
      </c>
      <c r="AD117" s="117">
        <v>0</v>
      </c>
    </row>
    <row r="118" spans="1:30" s="40" customFormat="1" ht="63.75" x14ac:dyDescent="0.25">
      <c r="A118" s="23" t="s">
        <v>21</v>
      </c>
      <c r="B118" s="23" t="s">
        <v>263</v>
      </c>
      <c r="C118" s="23" t="s">
        <v>263</v>
      </c>
      <c r="D118" s="24" t="s">
        <v>36</v>
      </c>
      <c r="E118" s="25" t="s">
        <v>37</v>
      </c>
      <c r="F118" s="101" t="s">
        <v>36</v>
      </c>
      <c r="G118" s="25" t="s">
        <v>38</v>
      </c>
      <c r="H118" s="26">
        <v>26104</v>
      </c>
      <c r="I118" s="27" t="s">
        <v>357</v>
      </c>
      <c r="J118" s="39" t="s">
        <v>282</v>
      </c>
      <c r="K118" s="39" t="s">
        <v>283</v>
      </c>
      <c r="L118" s="30"/>
      <c r="M118" s="28" t="s">
        <v>40</v>
      </c>
      <c r="N118" s="26" t="s">
        <v>98</v>
      </c>
      <c r="O118" s="38">
        <v>3</v>
      </c>
      <c r="P118" s="91">
        <v>2</v>
      </c>
      <c r="Q118" s="30" t="s">
        <v>40</v>
      </c>
      <c r="R118" s="42">
        <f t="shared" si="8"/>
        <v>6</v>
      </c>
      <c r="S118" s="42">
        <f t="shared" si="7"/>
        <v>6</v>
      </c>
      <c r="T118" s="117">
        <v>0</v>
      </c>
      <c r="U118" s="117">
        <v>0</v>
      </c>
      <c r="V118" s="117">
        <v>0</v>
      </c>
      <c r="W118" s="117">
        <v>0</v>
      </c>
      <c r="X118" s="117">
        <v>0</v>
      </c>
      <c r="Y118" s="117">
        <v>0</v>
      </c>
      <c r="Z118" s="117">
        <v>0</v>
      </c>
      <c r="AA118" s="117">
        <v>0</v>
      </c>
      <c r="AB118" s="117">
        <v>0</v>
      </c>
      <c r="AC118" s="117">
        <v>0</v>
      </c>
      <c r="AD118" s="117">
        <v>0</v>
      </c>
    </row>
    <row r="119" spans="1:30" s="40" customFormat="1" ht="25.5" x14ac:dyDescent="0.25">
      <c r="A119" s="23" t="s">
        <v>21</v>
      </c>
      <c r="B119" s="23" t="s">
        <v>263</v>
      </c>
      <c r="C119" s="23" t="s">
        <v>263</v>
      </c>
      <c r="D119" s="24" t="s">
        <v>36</v>
      </c>
      <c r="E119" s="25" t="s">
        <v>37</v>
      </c>
      <c r="F119" s="101" t="s">
        <v>36</v>
      </c>
      <c r="G119" s="25" t="s">
        <v>38</v>
      </c>
      <c r="H119" s="26">
        <v>31401</v>
      </c>
      <c r="I119" s="27" t="s">
        <v>47</v>
      </c>
      <c r="J119" s="141"/>
      <c r="K119" s="27" t="s">
        <v>47</v>
      </c>
      <c r="L119" s="30"/>
      <c r="M119" s="28" t="s">
        <v>40</v>
      </c>
      <c r="N119" s="26" t="s">
        <v>145</v>
      </c>
      <c r="O119" s="38">
        <v>1</v>
      </c>
      <c r="P119" s="91">
        <v>254.49</v>
      </c>
      <c r="Q119" s="30" t="s">
        <v>40</v>
      </c>
      <c r="R119" s="42">
        <f t="shared" si="8"/>
        <v>254.49</v>
      </c>
      <c r="S119" s="42">
        <f t="shared" si="7"/>
        <v>254.49</v>
      </c>
      <c r="T119" s="117">
        <v>0</v>
      </c>
      <c r="U119" s="117">
        <v>0</v>
      </c>
      <c r="V119" s="117">
        <v>0</v>
      </c>
      <c r="W119" s="117">
        <v>0</v>
      </c>
      <c r="X119" s="117">
        <v>0</v>
      </c>
      <c r="Y119" s="117">
        <v>0</v>
      </c>
      <c r="Z119" s="117">
        <v>0</v>
      </c>
      <c r="AA119" s="117">
        <v>0</v>
      </c>
      <c r="AB119" s="117">
        <v>0</v>
      </c>
      <c r="AC119" s="117">
        <v>0</v>
      </c>
      <c r="AD119" s="117">
        <v>0</v>
      </c>
    </row>
    <row r="120" spans="1:30" s="40" customFormat="1" ht="38.25" x14ac:dyDescent="0.25">
      <c r="A120" s="23" t="s">
        <v>21</v>
      </c>
      <c r="B120" s="23" t="s">
        <v>263</v>
      </c>
      <c r="C120" s="23" t="s">
        <v>263</v>
      </c>
      <c r="D120" s="24" t="s">
        <v>36</v>
      </c>
      <c r="E120" s="25" t="s">
        <v>37</v>
      </c>
      <c r="F120" s="101" t="s">
        <v>36</v>
      </c>
      <c r="G120" s="25" t="s">
        <v>38</v>
      </c>
      <c r="H120" s="26">
        <v>35101</v>
      </c>
      <c r="I120" s="27" t="s">
        <v>284</v>
      </c>
      <c r="J120" s="141"/>
      <c r="K120" s="27" t="s">
        <v>285</v>
      </c>
      <c r="L120" s="30"/>
      <c r="M120" s="28" t="s">
        <v>40</v>
      </c>
      <c r="N120" s="26" t="s">
        <v>145</v>
      </c>
      <c r="O120" s="38">
        <v>1</v>
      </c>
      <c r="P120" s="91">
        <v>1070</v>
      </c>
      <c r="Q120" s="30" t="s">
        <v>40</v>
      </c>
      <c r="R120" s="42">
        <f t="shared" si="8"/>
        <v>1070</v>
      </c>
      <c r="S120" s="42">
        <f t="shared" si="7"/>
        <v>1070</v>
      </c>
      <c r="T120" s="117">
        <v>0</v>
      </c>
      <c r="U120" s="117">
        <v>0</v>
      </c>
      <c r="V120" s="117">
        <v>0</v>
      </c>
      <c r="W120" s="117">
        <v>0</v>
      </c>
      <c r="X120" s="117">
        <v>0</v>
      </c>
      <c r="Y120" s="117">
        <v>0</v>
      </c>
      <c r="Z120" s="117">
        <v>0</v>
      </c>
      <c r="AA120" s="117">
        <v>0</v>
      </c>
      <c r="AB120" s="117">
        <v>0</v>
      </c>
      <c r="AC120" s="117">
        <v>0</v>
      </c>
      <c r="AD120" s="117">
        <v>0</v>
      </c>
    </row>
    <row r="121" spans="1:30" s="40" customFormat="1" ht="25.5" x14ac:dyDescent="0.25">
      <c r="A121" s="23" t="s">
        <v>21</v>
      </c>
      <c r="B121" s="23" t="s">
        <v>263</v>
      </c>
      <c r="C121" s="23" t="s">
        <v>263</v>
      </c>
      <c r="D121" s="24" t="s">
        <v>36</v>
      </c>
      <c r="E121" s="25" t="s">
        <v>37</v>
      </c>
      <c r="F121" s="101" t="s">
        <v>36</v>
      </c>
      <c r="G121" s="25" t="s">
        <v>41</v>
      </c>
      <c r="H121" s="26">
        <v>31301</v>
      </c>
      <c r="I121" s="27" t="s">
        <v>241</v>
      </c>
      <c r="J121" s="141"/>
      <c r="K121" s="118" t="s">
        <v>286</v>
      </c>
      <c r="L121" s="119">
        <v>221338</v>
      </c>
      <c r="M121" s="28" t="s">
        <v>40</v>
      </c>
      <c r="N121" s="26" t="s">
        <v>145</v>
      </c>
      <c r="O121" s="38">
        <v>1</v>
      </c>
      <c r="P121" s="91">
        <v>1651</v>
      </c>
      <c r="Q121" s="30" t="s">
        <v>40</v>
      </c>
      <c r="R121" s="42">
        <f t="shared" si="8"/>
        <v>1651</v>
      </c>
      <c r="S121" s="42">
        <f t="shared" si="7"/>
        <v>1651</v>
      </c>
      <c r="T121" s="117">
        <v>0</v>
      </c>
      <c r="U121" s="117">
        <v>0</v>
      </c>
      <c r="V121" s="117">
        <v>0</v>
      </c>
      <c r="W121" s="117">
        <v>0</v>
      </c>
      <c r="X121" s="117">
        <v>0</v>
      </c>
      <c r="Y121" s="117">
        <v>0</v>
      </c>
      <c r="Z121" s="117">
        <v>0</v>
      </c>
      <c r="AA121" s="117">
        <v>0</v>
      </c>
      <c r="AB121" s="117">
        <v>0</v>
      </c>
      <c r="AC121" s="117">
        <v>0</v>
      </c>
      <c r="AD121" s="117">
        <v>0</v>
      </c>
    </row>
    <row r="122" spans="1:30" s="40" customFormat="1" ht="38.25" x14ac:dyDescent="0.25">
      <c r="A122" s="23" t="s">
        <v>21</v>
      </c>
      <c r="B122" s="23" t="s">
        <v>263</v>
      </c>
      <c r="C122" s="23" t="s">
        <v>263</v>
      </c>
      <c r="D122" s="24" t="s">
        <v>36</v>
      </c>
      <c r="E122" s="25" t="s">
        <v>37</v>
      </c>
      <c r="F122" s="101" t="s">
        <v>36</v>
      </c>
      <c r="G122" s="25" t="s">
        <v>41</v>
      </c>
      <c r="H122" s="26">
        <v>32201</v>
      </c>
      <c r="I122" s="27" t="s">
        <v>48</v>
      </c>
      <c r="J122" s="141"/>
      <c r="K122" s="27" t="s">
        <v>375</v>
      </c>
      <c r="L122" s="30" t="s">
        <v>287</v>
      </c>
      <c r="M122" s="28" t="s">
        <v>40</v>
      </c>
      <c r="N122" s="26" t="s">
        <v>145</v>
      </c>
      <c r="O122" s="38">
        <v>1</v>
      </c>
      <c r="P122" s="91">
        <v>54205.86</v>
      </c>
      <c r="Q122" s="30" t="s">
        <v>40</v>
      </c>
      <c r="R122" s="42">
        <f t="shared" si="8"/>
        <v>54205.86</v>
      </c>
      <c r="S122" s="42">
        <f t="shared" si="7"/>
        <v>54205.86</v>
      </c>
      <c r="T122" s="117">
        <v>0</v>
      </c>
      <c r="U122" s="117">
        <v>0</v>
      </c>
      <c r="V122" s="117">
        <v>0</v>
      </c>
      <c r="W122" s="117">
        <v>0</v>
      </c>
      <c r="X122" s="117">
        <v>0</v>
      </c>
      <c r="Y122" s="117">
        <v>0</v>
      </c>
      <c r="Z122" s="117">
        <v>0</v>
      </c>
      <c r="AA122" s="117">
        <v>0</v>
      </c>
      <c r="AB122" s="117">
        <v>0</v>
      </c>
      <c r="AC122" s="117">
        <v>0</v>
      </c>
      <c r="AD122" s="117">
        <v>0</v>
      </c>
    </row>
    <row r="123" spans="1:30" s="40" customFormat="1" ht="38.25" x14ac:dyDescent="0.25">
      <c r="A123" s="23" t="s">
        <v>21</v>
      </c>
      <c r="B123" s="23" t="s">
        <v>263</v>
      </c>
      <c r="C123" s="23" t="s">
        <v>263</v>
      </c>
      <c r="D123" s="24" t="s">
        <v>36</v>
      </c>
      <c r="E123" s="25" t="s">
        <v>43</v>
      </c>
      <c r="F123" s="24">
        <v>88</v>
      </c>
      <c r="G123" s="25" t="s">
        <v>44</v>
      </c>
      <c r="H123" s="26">
        <v>32201</v>
      </c>
      <c r="I123" s="27" t="s">
        <v>48</v>
      </c>
      <c r="J123" s="141"/>
      <c r="K123" s="27" t="s">
        <v>301</v>
      </c>
      <c r="L123" s="30" t="s">
        <v>288</v>
      </c>
      <c r="M123" s="28" t="s">
        <v>40</v>
      </c>
      <c r="N123" s="26" t="s">
        <v>145</v>
      </c>
      <c r="O123" s="38">
        <v>1</v>
      </c>
      <c r="P123" s="91">
        <v>26518.33</v>
      </c>
      <c r="Q123" s="30" t="s">
        <v>40</v>
      </c>
      <c r="R123" s="42">
        <f t="shared" si="8"/>
        <v>26518.33</v>
      </c>
      <c r="S123" s="42">
        <f t="shared" si="7"/>
        <v>26518.33</v>
      </c>
      <c r="T123" s="117">
        <v>0</v>
      </c>
      <c r="U123" s="117">
        <v>0</v>
      </c>
      <c r="V123" s="117">
        <v>0</v>
      </c>
      <c r="W123" s="117">
        <v>0</v>
      </c>
      <c r="X123" s="117">
        <v>0</v>
      </c>
      <c r="Y123" s="117">
        <v>0</v>
      </c>
      <c r="Z123" s="117">
        <v>0</v>
      </c>
      <c r="AA123" s="117">
        <v>0</v>
      </c>
      <c r="AB123" s="117">
        <v>0</v>
      </c>
      <c r="AC123" s="117">
        <v>0</v>
      </c>
      <c r="AD123" s="117">
        <v>0</v>
      </c>
    </row>
    <row r="124" spans="1:30" s="40" customFormat="1" ht="76.5" x14ac:dyDescent="0.25">
      <c r="A124" s="23" t="s">
        <v>21</v>
      </c>
      <c r="B124" s="23" t="s">
        <v>263</v>
      </c>
      <c r="C124" s="23" t="s">
        <v>263</v>
      </c>
      <c r="D124" s="24" t="s">
        <v>36</v>
      </c>
      <c r="E124" s="25" t="s">
        <v>37</v>
      </c>
      <c r="F124" s="101" t="s">
        <v>36</v>
      </c>
      <c r="G124" s="25" t="s">
        <v>41</v>
      </c>
      <c r="H124" s="26">
        <v>33801</v>
      </c>
      <c r="I124" s="27" t="s">
        <v>147</v>
      </c>
      <c r="J124" s="141"/>
      <c r="K124" s="27" t="s">
        <v>376</v>
      </c>
      <c r="L124" s="30" t="s">
        <v>289</v>
      </c>
      <c r="M124" s="28" t="s">
        <v>40</v>
      </c>
      <c r="N124" s="26" t="s">
        <v>145</v>
      </c>
      <c r="O124" s="38">
        <v>1</v>
      </c>
      <c r="P124" s="91">
        <v>17400</v>
      </c>
      <c r="Q124" s="30" t="s">
        <v>40</v>
      </c>
      <c r="R124" s="42">
        <f t="shared" si="8"/>
        <v>17400</v>
      </c>
      <c r="S124" s="93">
        <f t="shared" si="7"/>
        <v>17400</v>
      </c>
      <c r="T124" s="117">
        <v>0</v>
      </c>
      <c r="U124" s="117">
        <v>0</v>
      </c>
      <c r="V124" s="117">
        <v>0</v>
      </c>
      <c r="W124" s="117">
        <v>0</v>
      </c>
      <c r="X124" s="117">
        <v>0</v>
      </c>
      <c r="Y124" s="117">
        <v>0</v>
      </c>
      <c r="Z124" s="117">
        <v>0</v>
      </c>
      <c r="AA124" s="117">
        <v>0</v>
      </c>
      <c r="AB124" s="117">
        <v>0</v>
      </c>
      <c r="AC124" s="117">
        <v>0</v>
      </c>
      <c r="AD124" s="117">
        <v>0</v>
      </c>
    </row>
    <row r="125" spans="1:30" s="40" customFormat="1" ht="63.75" x14ac:dyDescent="0.25">
      <c r="A125" s="23" t="s">
        <v>21</v>
      </c>
      <c r="B125" s="23" t="s">
        <v>263</v>
      </c>
      <c r="C125" s="23" t="s">
        <v>263</v>
      </c>
      <c r="D125" s="24" t="s">
        <v>36</v>
      </c>
      <c r="E125" s="25" t="s">
        <v>43</v>
      </c>
      <c r="F125" s="24">
        <v>88</v>
      </c>
      <c r="G125" s="25" t="s">
        <v>44</v>
      </c>
      <c r="H125" s="26">
        <v>33801</v>
      </c>
      <c r="I125" s="27" t="s">
        <v>290</v>
      </c>
      <c r="J125" s="141"/>
      <c r="K125" s="27" t="s">
        <v>305</v>
      </c>
      <c r="L125" s="30" t="s">
        <v>291</v>
      </c>
      <c r="M125" s="28" t="s">
        <v>40</v>
      </c>
      <c r="N125" s="26" t="s">
        <v>145</v>
      </c>
      <c r="O125" s="38">
        <v>1</v>
      </c>
      <c r="P125" s="91">
        <v>4524</v>
      </c>
      <c r="Q125" s="30" t="s">
        <v>40</v>
      </c>
      <c r="R125" s="42">
        <f t="shared" si="8"/>
        <v>4524</v>
      </c>
      <c r="S125" s="93">
        <f t="shared" si="7"/>
        <v>4524</v>
      </c>
      <c r="T125" s="117">
        <v>0</v>
      </c>
      <c r="U125" s="117">
        <v>0</v>
      </c>
      <c r="V125" s="117">
        <v>0</v>
      </c>
      <c r="W125" s="117">
        <v>0</v>
      </c>
      <c r="X125" s="117">
        <v>0</v>
      </c>
      <c r="Y125" s="117">
        <v>0</v>
      </c>
      <c r="Z125" s="117">
        <v>0</v>
      </c>
      <c r="AA125" s="117">
        <v>0</v>
      </c>
      <c r="AB125" s="117">
        <v>0</v>
      </c>
      <c r="AC125" s="117">
        <v>0</v>
      </c>
      <c r="AD125" s="117">
        <v>0</v>
      </c>
    </row>
    <row r="126" spans="1:30" s="40" customFormat="1" ht="63.75" x14ac:dyDescent="0.25">
      <c r="A126" s="23" t="s">
        <v>21</v>
      </c>
      <c r="B126" s="23" t="s">
        <v>263</v>
      </c>
      <c r="C126" s="23" t="s">
        <v>263</v>
      </c>
      <c r="D126" s="24" t="s">
        <v>36</v>
      </c>
      <c r="E126" s="25" t="s">
        <v>43</v>
      </c>
      <c r="F126" s="24">
        <v>88</v>
      </c>
      <c r="G126" s="25" t="s">
        <v>44</v>
      </c>
      <c r="H126" s="26">
        <v>26102</v>
      </c>
      <c r="I126" s="27" t="s">
        <v>357</v>
      </c>
      <c r="J126" s="120" t="s">
        <v>292</v>
      </c>
      <c r="K126" s="92" t="s">
        <v>293</v>
      </c>
      <c r="L126" s="30"/>
      <c r="M126" s="28" t="s">
        <v>40</v>
      </c>
      <c r="N126" s="26" t="s">
        <v>98</v>
      </c>
      <c r="O126" s="38">
        <v>1</v>
      </c>
      <c r="P126" s="91">
        <v>2</v>
      </c>
      <c r="Q126" s="30" t="s">
        <v>40</v>
      </c>
      <c r="R126" s="42">
        <f t="shared" si="8"/>
        <v>2</v>
      </c>
      <c r="S126" s="42">
        <f t="shared" si="7"/>
        <v>2</v>
      </c>
      <c r="T126" s="117">
        <v>0</v>
      </c>
      <c r="U126" s="117">
        <v>0</v>
      </c>
      <c r="V126" s="117">
        <v>0</v>
      </c>
      <c r="W126" s="117">
        <v>0</v>
      </c>
      <c r="X126" s="117">
        <v>0</v>
      </c>
      <c r="Y126" s="117">
        <v>0</v>
      </c>
      <c r="Z126" s="117">
        <v>0</v>
      </c>
      <c r="AA126" s="117">
        <v>0</v>
      </c>
      <c r="AB126" s="117">
        <v>0</v>
      </c>
      <c r="AC126" s="117">
        <v>0</v>
      </c>
      <c r="AD126" s="117">
        <v>0</v>
      </c>
    </row>
    <row r="127" spans="1:30" s="40" customFormat="1" ht="63.75" x14ac:dyDescent="0.25">
      <c r="A127" s="23" t="s">
        <v>21</v>
      </c>
      <c r="B127" s="23" t="s">
        <v>263</v>
      </c>
      <c r="C127" s="23" t="s">
        <v>263</v>
      </c>
      <c r="D127" s="24" t="s">
        <v>36</v>
      </c>
      <c r="E127" s="25" t="s">
        <v>43</v>
      </c>
      <c r="F127" s="24">
        <v>88</v>
      </c>
      <c r="G127" s="25" t="s">
        <v>44</v>
      </c>
      <c r="H127" s="26">
        <v>26102</v>
      </c>
      <c r="I127" s="27" t="s">
        <v>357</v>
      </c>
      <c r="J127" s="120" t="s">
        <v>294</v>
      </c>
      <c r="K127" s="92" t="s">
        <v>306</v>
      </c>
      <c r="L127" s="30"/>
      <c r="M127" s="28" t="s">
        <v>40</v>
      </c>
      <c r="N127" s="26" t="s">
        <v>98</v>
      </c>
      <c r="O127" s="38">
        <v>1</v>
      </c>
      <c r="P127" s="91">
        <v>5</v>
      </c>
      <c r="Q127" s="30" t="s">
        <v>40</v>
      </c>
      <c r="R127" s="42">
        <f t="shared" si="8"/>
        <v>5</v>
      </c>
      <c r="S127" s="42">
        <f t="shared" si="7"/>
        <v>5</v>
      </c>
      <c r="T127" s="117">
        <v>0</v>
      </c>
      <c r="U127" s="117">
        <v>0</v>
      </c>
      <c r="V127" s="117">
        <v>0</v>
      </c>
      <c r="W127" s="117">
        <v>0</v>
      </c>
      <c r="X127" s="117">
        <v>0</v>
      </c>
      <c r="Y127" s="117">
        <v>0</v>
      </c>
      <c r="Z127" s="117">
        <v>0</v>
      </c>
      <c r="AA127" s="117">
        <v>0</v>
      </c>
      <c r="AB127" s="117">
        <v>0</v>
      </c>
      <c r="AC127" s="117">
        <v>0</v>
      </c>
      <c r="AD127" s="117">
        <v>0</v>
      </c>
    </row>
    <row r="128" spans="1:30" s="40" customFormat="1" ht="63.75" x14ac:dyDescent="0.25">
      <c r="A128" s="23" t="s">
        <v>21</v>
      </c>
      <c r="B128" s="23" t="s">
        <v>263</v>
      </c>
      <c r="C128" s="23" t="s">
        <v>263</v>
      </c>
      <c r="D128" s="24" t="s">
        <v>36</v>
      </c>
      <c r="E128" s="25" t="s">
        <v>43</v>
      </c>
      <c r="F128" s="24">
        <v>88</v>
      </c>
      <c r="G128" s="25" t="s">
        <v>44</v>
      </c>
      <c r="H128" s="26">
        <v>26102</v>
      </c>
      <c r="I128" s="27" t="s">
        <v>357</v>
      </c>
      <c r="J128" s="120" t="s">
        <v>295</v>
      </c>
      <c r="K128" s="92" t="s">
        <v>303</v>
      </c>
      <c r="L128" s="30"/>
      <c r="M128" s="28" t="s">
        <v>40</v>
      </c>
      <c r="N128" s="26" t="s">
        <v>98</v>
      </c>
      <c r="O128" s="38">
        <v>120</v>
      </c>
      <c r="P128" s="91">
        <v>50</v>
      </c>
      <c r="Q128" s="30" t="s">
        <v>40</v>
      </c>
      <c r="R128" s="42">
        <f t="shared" si="8"/>
        <v>6000</v>
      </c>
      <c r="S128" s="42">
        <f t="shared" si="7"/>
        <v>6000</v>
      </c>
      <c r="T128" s="117">
        <v>0</v>
      </c>
      <c r="U128" s="117">
        <v>0</v>
      </c>
      <c r="V128" s="117">
        <v>0</v>
      </c>
      <c r="W128" s="117">
        <v>0</v>
      </c>
      <c r="X128" s="117">
        <v>0</v>
      </c>
      <c r="Y128" s="117">
        <v>0</v>
      </c>
      <c r="Z128" s="117">
        <v>0</v>
      </c>
      <c r="AA128" s="117">
        <v>0</v>
      </c>
      <c r="AB128" s="117">
        <v>0</v>
      </c>
      <c r="AC128" s="117">
        <v>0</v>
      </c>
      <c r="AD128" s="117">
        <v>0</v>
      </c>
    </row>
    <row r="129" spans="1:30" s="40" customFormat="1" ht="63.75" x14ac:dyDescent="0.25">
      <c r="A129" s="23" t="s">
        <v>21</v>
      </c>
      <c r="B129" s="23" t="s">
        <v>263</v>
      </c>
      <c r="C129" s="23" t="s">
        <v>263</v>
      </c>
      <c r="D129" s="24" t="s">
        <v>36</v>
      </c>
      <c r="E129" s="25" t="s">
        <v>43</v>
      </c>
      <c r="F129" s="24">
        <v>88</v>
      </c>
      <c r="G129" s="25" t="s">
        <v>44</v>
      </c>
      <c r="H129" s="26">
        <v>26102</v>
      </c>
      <c r="I129" s="27" t="s">
        <v>357</v>
      </c>
      <c r="J129" s="120" t="s">
        <v>296</v>
      </c>
      <c r="K129" s="92" t="s">
        <v>304</v>
      </c>
      <c r="L129" s="30"/>
      <c r="M129" s="28" t="s">
        <v>40</v>
      </c>
      <c r="N129" s="26" t="s">
        <v>98</v>
      </c>
      <c r="O129" s="38">
        <v>2</v>
      </c>
      <c r="P129" s="91">
        <v>20</v>
      </c>
      <c r="Q129" s="30" t="s">
        <v>40</v>
      </c>
      <c r="R129" s="42">
        <f t="shared" si="8"/>
        <v>40</v>
      </c>
      <c r="S129" s="42">
        <f t="shared" si="7"/>
        <v>40</v>
      </c>
      <c r="T129" s="117">
        <v>0</v>
      </c>
      <c r="U129" s="117">
        <v>0</v>
      </c>
      <c r="V129" s="117">
        <v>0</v>
      </c>
      <c r="W129" s="117">
        <v>0</v>
      </c>
      <c r="X129" s="117">
        <v>0</v>
      </c>
      <c r="Y129" s="117">
        <v>0</v>
      </c>
      <c r="Z129" s="117">
        <v>0</v>
      </c>
      <c r="AA129" s="117">
        <v>0</v>
      </c>
      <c r="AB129" s="117">
        <v>0</v>
      </c>
      <c r="AC129" s="117">
        <v>0</v>
      </c>
      <c r="AD129" s="117">
        <v>0</v>
      </c>
    </row>
    <row r="130" spans="1:30" s="40" customFormat="1" ht="25.5" x14ac:dyDescent="0.25">
      <c r="A130" s="23" t="s">
        <v>21</v>
      </c>
      <c r="B130" s="23" t="s">
        <v>263</v>
      </c>
      <c r="C130" s="23" t="s">
        <v>263</v>
      </c>
      <c r="D130" s="24" t="s">
        <v>36</v>
      </c>
      <c r="E130" s="25" t="s">
        <v>43</v>
      </c>
      <c r="F130" s="24">
        <v>88</v>
      </c>
      <c r="G130" s="25" t="s">
        <v>44</v>
      </c>
      <c r="H130" s="26">
        <v>31301</v>
      </c>
      <c r="I130" s="27" t="s">
        <v>241</v>
      </c>
      <c r="J130" s="39"/>
      <c r="K130" s="92" t="s">
        <v>297</v>
      </c>
      <c r="L130" s="119">
        <v>221339</v>
      </c>
      <c r="M130" s="28" t="s">
        <v>40</v>
      </c>
      <c r="N130" s="26" t="s">
        <v>145</v>
      </c>
      <c r="O130" s="38">
        <v>1</v>
      </c>
      <c r="P130" s="91">
        <v>1495</v>
      </c>
      <c r="Q130" s="30" t="s">
        <v>40</v>
      </c>
      <c r="R130" s="42">
        <f>P130*O130</f>
        <v>1495</v>
      </c>
      <c r="S130" s="42">
        <f t="shared" si="7"/>
        <v>1495</v>
      </c>
      <c r="T130" s="117">
        <v>0</v>
      </c>
      <c r="U130" s="117">
        <v>0</v>
      </c>
      <c r="V130" s="117">
        <v>0</v>
      </c>
      <c r="W130" s="117">
        <v>0</v>
      </c>
      <c r="X130" s="117">
        <v>0</v>
      </c>
      <c r="Y130" s="117">
        <v>0</v>
      </c>
      <c r="Z130" s="117">
        <v>0</v>
      </c>
      <c r="AA130" s="117">
        <v>0</v>
      </c>
      <c r="AB130" s="117">
        <v>0</v>
      </c>
      <c r="AC130" s="117">
        <v>0</v>
      </c>
      <c r="AD130" s="117">
        <v>0</v>
      </c>
    </row>
    <row r="131" spans="1:30" s="40" customFormat="1" ht="38.25" x14ac:dyDescent="0.25">
      <c r="A131" s="23" t="s">
        <v>21</v>
      </c>
      <c r="B131" s="23" t="s">
        <v>263</v>
      </c>
      <c r="C131" s="23" t="s">
        <v>263</v>
      </c>
      <c r="D131" s="24" t="s">
        <v>36</v>
      </c>
      <c r="E131" s="25" t="s">
        <v>43</v>
      </c>
      <c r="F131" s="24">
        <v>88</v>
      </c>
      <c r="G131" s="25" t="s">
        <v>44</v>
      </c>
      <c r="H131" s="26">
        <v>32201</v>
      </c>
      <c r="I131" s="27" t="s">
        <v>48</v>
      </c>
      <c r="J131" s="39"/>
      <c r="K131" s="92" t="s">
        <v>302</v>
      </c>
      <c r="L131" s="30" t="s">
        <v>298</v>
      </c>
      <c r="M131" s="28" t="s">
        <v>40</v>
      </c>
      <c r="N131" s="26" t="s">
        <v>145</v>
      </c>
      <c r="O131" s="38">
        <v>1</v>
      </c>
      <c r="P131" s="91">
        <v>11912</v>
      </c>
      <c r="Q131" s="30" t="s">
        <v>40</v>
      </c>
      <c r="R131" s="42">
        <f t="shared" ref="R131" si="9">O131*P131</f>
        <v>11912</v>
      </c>
      <c r="S131" s="42">
        <f t="shared" si="7"/>
        <v>11912</v>
      </c>
      <c r="T131" s="117">
        <v>0</v>
      </c>
      <c r="U131" s="117">
        <v>0</v>
      </c>
      <c r="V131" s="117">
        <v>0</v>
      </c>
      <c r="W131" s="117">
        <v>0</v>
      </c>
      <c r="X131" s="117">
        <v>0</v>
      </c>
      <c r="Y131" s="117">
        <v>0</v>
      </c>
      <c r="Z131" s="117">
        <v>0</v>
      </c>
      <c r="AA131" s="117">
        <v>0</v>
      </c>
      <c r="AB131" s="117">
        <v>0</v>
      </c>
      <c r="AC131" s="117">
        <v>0</v>
      </c>
      <c r="AD131" s="117">
        <v>0</v>
      </c>
    </row>
    <row r="132" spans="1:30" s="40" customFormat="1" ht="51" x14ac:dyDescent="0.25">
      <c r="A132" s="23" t="s">
        <v>21</v>
      </c>
      <c r="B132" s="23" t="s">
        <v>263</v>
      </c>
      <c r="C132" s="23" t="s">
        <v>263</v>
      </c>
      <c r="D132" s="24" t="s">
        <v>36</v>
      </c>
      <c r="E132" s="25" t="s">
        <v>43</v>
      </c>
      <c r="F132" s="24">
        <v>88</v>
      </c>
      <c r="G132" s="25" t="s">
        <v>44</v>
      </c>
      <c r="H132" s="26">
        <v>33801</v>
      </c>
      <c r="I132" s="27" t="s">
        <v>290</v>
      </c>
      <c r="J132" s="141"/>
      <c r="K132" s="92" t="s">
        <v>307</v>
      </c>
      <c r="L132" s="30" t="s">
        <v>299</v>
      </c>
      <c r="M132" s="28" t="s">
        <v>40</v>
      </c>
      <c r="N132" s="26" t="s">
        <v>145</v>
      </c>
      <c r="O132" s="38">
        <v>1</v>
      </c>
      <c r="P132" s="91">
        <v>12180</v>
      </c>
      <c r="Q132" s="30" t="s">
        <v>40</v>
      </c>
      <c r="R132" s="42">
        <f t="shared" si="8"/>
        <v>12180</v>
      </c>
      <c r="S132" s="93">
        <f t="shared" si="7"/>
        <v>12180</v>
      </c>
      <c r="T132" s="117">
        <v>0</v>
      </c>
      <c r="U132" s="117">
        <v>0</v>
      </c>
      <c r="V132" s="117"/>
      <c r="W132" s="117">
        <v>0</v>
      </c>
      <c r="X132" s="117">
        <v>0</v>
      </c>
      <c r="Y132" s="117">
        <v>0</v>
      </c>
      <c r="Z132" s="117">
        <v>0</v>
      </c>
      <c r="AA132" s="117">
        <v>0</v>
      </c>
      <c r="AB132" s="117">
        <v>0</v>
      </c>
      <c r="AC132" s="117">
        <v>0</v>
      </c>
      <c r="AD132" s="117">
        <v>0</v>
      </c>
    </row>
    <row r="133" spans="1:30" s="40" customFormat="1" ht="63.75" x14ac:dyDescent="0.25">
      <c r="A133" s="23" t="s">
        <v>21</v>
      </c>
      <c r="B133" s="23" t="s">
        <v>263</v>
      </c>
      <c r="C133" s="23" t="s">
        <v>263</v>
      </c>
      <c r="D133" s="24" t="s">
        <v>36</v>
      </c>
      <c r="E133" s="25" t="s">
        <v>43</v>
      </c>
      <c r="F133" s="24">
        <v>88</v>
      </c>
      <c r="G133" s="25" t="s">
        <v>44</v>
      </c>
      <c r="H133" s="26">
        <v>33801</v>
      </c>
      <c r="I133" s="27" t="s">
        <v>290</v>
      </c>
      <c r="J133" s="141"/>
      <c r="K133" s="92" t="s">
        <v>308</v>
      </c>
      <c r="L133" s="30" t="s">
        <v>300</v>
      </c>
      <c r="M133" s="28" t="s">
        <v>40</v>
      </c>
      <c r="N133" s="26" t="s">
        <v>145</v>
      </c>
      <c r="O133" s="38">
        <v>1</v>
      </c>
      <c r="P133" s="91">
        <v>15660</v>
      </c>
      <c r="Q133" s="30" t="s">
        <v>40</v>
      </c>
      <c r="R133" s="42">
        <f t="shared" si="8"/>
        <v>15660</v>
      </c>
      <c r="S133" s="93">
        <f t="shared" si="7"/>
        <v>15660</v>
      </c>
      <c r="T133" s="117">
        <v>0</v>
      </c>
      <c r="U133" s="117">
        <v>0</v>
      </c>
      <c r="V133" s="117">
        <v>0</v>
      </c>
      <c r="W133" s="117">
        <v>0</v>
      </c>
      <c r="X133" s="117">
        <v>0</v>
      </c>
      <c r="Y133" s="117">
        <v>0</v>
      </c>
      <c r="Z133" s="117">
        <v>0</v>
      </c>
      <c r="AA133" s="117">
        <v>0</v>
      </c>
      <c r="AB133" s="117">
        <v>0</v>
      </c>
      <c r="AC133" s="117">
        <v>0</v>
      </c>
      <c r="AD133" s="117">
        <v>0</v>
      </c>
    </row>
    <row r="134" spans="1:30" s="67" customFormat="1" ht="20.25" customHeight="1" x14ac:dyDescent="0.2">
      <c r="A134" s="43" t="s">
        <v>21</v>
      </c>
      <c r="B134" s="43" t="s">
        <v>246</v>
      </c>
      <c r="C134" s="43" t="s">
        <v>246</v>
      </c>
      <c r="D134" s="102" t="s">
        <v>36</v>
      </c>
      <c r="E134" s="44" t="s">
        <v>37</v>
      </c>
      <c r="F134" s="102" t="s">
        <v>36</v>
      </c>
      <c r="G134" s="44" t="s">
        <v>38</v>
      </c>
      <c r="H134" s="45">
        <v>21101</v>
      </c>
      <c r="I134" s="46" t="s">
        <v>368</v>
      </c>
      <c r="J134" s="142" t="s">
        <v>247</v>
      </c>
      <c r="K134" s="121" t="s">
        <v>353</v>
      </c>
      <c r="L134" s="47"/>
      <c r="M134" s="45"/>
      <c r="N134" s="112" t="s">
        <v>248</v>
      </c>
      <c r="O134" s="49">
        <v>3</v>
      </c>
      <c r="P134" s="48">
        <v>159.01</v>
      </c>
      <c r="Q134" s="47" t="s">
        <v>39</v>
      </c>
      <c r="R134" s="48">
        <f t="shared" si="8"/>
        <v>477.03</v>
      </c>
      <c r="S134" s="104">
        <f>R134</f>
        <v>477.03</v>
      </c>
      <c r="T134" s="104">
        <v>0</v>
      </c>
      <c r="U134" s="104">
        <v>0</v>
      </c>
      <c r="V134" s="104">
        <v>0</v>
      </c>
      <c r="W134" s="104">
        <v>0</v>
      </c>
      <c r="X134" s="113">
        <v>0</v>
      </c>
      <c r="Y134" s="104">
        <v>0</v>
      </c>
      <c r="Z134" s="104">
        <v>0</v>
      </c>
      <c r="AA134" s="104">
        <v>0</v>
      </c>
      <c r="AB134" s="104">
        <v>0</v>
      </c>
      <c r="AC134" s="104">
        <v>0</v>
      </c>
      <c r="AD134" s="104">
        <v>0</v>
      </c>
    </row>
    <row r="135" spans="1:30" s="40" customFormat="1" ht="23.25" customHeight="1" x14ac:dyDescent="0.2">
      <c r="A135" s="43" t="s">
        <v>21</v>
      </c>
      <c r="B135" s="43" t="s">
        <v>246</v>
      </c>
      <c r="C135" s="43" t="s">
        <v>246</v>
      </c>
      <c r="D135" s="102" t="s">
        <v>36</v>
      </c>
      <c r="E135" s="44" t="s">
        <v>37</v>
      </c>
      <c r="F135" s="102" t="s">
        <v>36</v>
      </c>
      <c r="G135" s="44" t="s">
        <v>38</v>
      </c>
      <c r="H135" s="45">
        <v>21101</v>
      </c>
      <c r="I135" s="46" t="s">
        <v>368</v>
      </c>
      <c r="J135" s="142" t="s">
        <v>249</v>
      </c>
      <c r="K135" s="121" t="s">
        <v>250</v>
      </c>
      <c r="L135" s="47"/>
      <c r="M135" s="45"/>
      <c r="N135" s="112" t="s">
        <v>98</v>
      </c>
      <c r="O135" s="49">
        <v>10</v>
      </c>
      <c r="P135" s="48">
        <v>42.01</v>
      </c>
      <c r="Q135" s="47" t="s">
        <v>39</v>
      </c>
      <c r="R135" s="48">
        <f>O135*P135</f>
        <v>420.09999999999997</v>
      </c>
      <c r="S135" s="104">
        <f t="shared" ref="S135:S152" si="10">R135</f>
        <v>420.09999999999997</v>
      </c>
      <c r="T135" s="104"/>
      <c r="U135" s="104"/>
      <c r="V135" s="104"/>
      <c r="W135" s="104"/>
      <c r="X135" s="113"/>
      <c r="Y135" s="104"/>
      <c r="Z135" s="104"/>
      <c r="AA135" s="104"/>
      <c r="AB135" s="104"/>
      <c r="AC135" s="104"/>
      <c r="AD135" s="104"/>
    </row>
    <row r="136" spans="1:30" s="40" customFormat="1" ht="25.5" x14ac:dyDescent="0.2">
      <c r="A136" s="43" t="s">
        <v>21</v>
      </c>
      <c r="B136" s="43" t="s">
        <v>246</v>
      </c>
      <c r="C136" s="43" t="s">
        <v>246</v>
      </c>
      <c r="D136" s="102" t="s">
        <v>36</v>
      </c>
      <c r="E136" s="44" t="s">
        <v>37</v>
      </c>
      <c r="F136" s="102" t="s">
        <v>36</v>
      </c>
      <c r="G136" s="44" t="s">
        <v>38</v>
      </c>
      <c r="H136" s="45">
        <v>24601</v>
      </c>
      <c r="I136" s="46" t="s">
        <v>327</v>
      </c>
      <c r="J136" s="142" t="s">
        <v>251</v>
      </c>
      <c r="K136" s="121" t="s">
        <v>252</v>
      </c>
      <c r="L136" s="47"/>
      <c r="M136" s="45"/>
      <c r="N136" s="112" t="s">
        <v>98</v>
      </c>
      <c r="O136" s="49">
        <v>1</v>
      </c>
      <c r="P136" s="48">
        <v>78.995999999999995</v>
      </c>
      <c r="Q136" s="47" t="s">
        <v>40</v>
      </c>
      <c r="R136" s="48">
        <f>O136*P136</f>
        <v>78.995999999999995</v>
      </c>
      <c r="S136" s="104">
        <f t="shared" si="10"/>
        <v>78.995999999999995</v>
      </c>
      <c r="T136" s="104"/>
      <c r="U136" s="104"/>
      <c r="V136" s="104"/>
      <c r="W136" s="104"/>
      <c r="X136" s="113"/>
      <c r="Y136" s="104"/>
      <c r="Z136" s="104"/>
      <c r="AA136" s="104"/>
      <c r="AB136" s="104"/>
      <c r="AC136" s="104"/>
      <c r="AD136" s="104"/>
    </row>
    <row r="137" spans="1:30" s="40" customFormat="1" ht="25.5" x14ac:dyDescent="0.25">
      <c r="A137" s="43" t="s">
        <v>21</v>
      </c>
      <c r="B137" s="43" t="s">
        <v>246</v>
      </c>
      <c r="C137" s="43" t="s">
        <v>246</v>
      </c>
      <c r="D137" s="102" t="s">
        <v>36</v>
      </c>
      <c r="E137" s="44" t="s">
        <v>37</v>
      </c>
      <c r="F137" s="102" t="s">
        <v>36</v>
      </c>
      <c r="G137" s="44" t="s">
        <v>38</v>
      </c>
      <c r="H137" s="45">
        <v>31401</v>
      </c>
      <c r="I137" s="46" t="s">
        <v>47</v>
      </c>
      <c r="J137" s="66"/>
      <c r="K137" s="46" t="s">
        <v>47</v>
      </c>
      <c r="L137" s="47"/>
      <c r="M137" s="45"/>
      <c r="N137" s="112" t="s">
        <v>141</v>
      </c>
      <c r="O137" s="49">
        <v>1</v>
      </c>
      <c r="P137" s="48">
        <v>636.77</v>
      </c>
      <c r="Q137" s="47" t="s">
        <v>40</v>
      </c>
      <c r="R137" s="48">
        <f t="shared" si="8"/>
        <v>636.77</v>
      </c>
      <c r="S137" s="104">
        <f t="shared" si="10"/>
        <v>636.77</v>
      </c>
      <c r="T137" s="104">
        <v>0</v>
      </c>
      <c r="U137" s="104">
        <v>0</v>
      </c>
      <c r="V137" s="104">
        <v>0</v>
      </c>
      <c r="W137" s="104">
        <v>0</v>
      </c>
      <c r="X137" s="113">
        <v>0</v>
      </c>
      <c r="Y137" s="104">
        <v>0</v>
      </c>
      <c r="Z137" s="104">
        <v>0</v>
      </c>
      <c r="AA137" s="104">
        <v>0</v>
      </c>
      <c r="AB137" s="104">
        <v>0</v>
      </c>
      <c r="AC137" s="104">
        <v>0</v>
      </c>
      <c r="AD137" s="104">
        <v>0</v>
      </c>
    </row>
    <row r="138" spans="1:30" s="40" customFormat="1" ht="25.5" x14ac:dyDescent="0.25">
      <c r="A138" s="43" t="s">
        <v>21</v>
      </c>
      <c r="B138" s="43" t="s">
        <v>246</v>
      </c>
      <c r="C138" s="43" t="s">
        <v>246</v>
      </c>
      <c r="D138" s="102" t="s">
        <v>36</v>
      </c>
      <c r="E138" s="44" t="s">
        <v>37</v>
      </c>
      <c r="F138" s="102" t="s">
        <v>36</v>
      </c>
      <c r="G138" s="44" t="s">
        <v>38</v>
      </c>
      <c r="H138" s="45">
        <v>32601</v>
      </c>
      <c r="I138" s="103" t="s">
        <v>144</v>
      </c>
      <c r="J138" s="66"/>
      <c r="K138" s="46" t="s">
        <v>144</v>
      </c>
      <c r="L138" s="47"/>
      <c r="M138" s="45"/>
      <c r="N138" s="112" t="s">
        <v>141</v>
      </c>
      <c r="O138" s="49">
        <v>1</v>
      </c>
      <c r="P138" s="48">
        <v>2829.99</v>
      </c>
      <c r="Q138" s="47" t="s">
        <v>40</v>
      </c>
      <c r="R138" s="48">
        <f t="shared" si="8"/>
        <v>2829.99</v>
      </c>
      <c r="S138" s="104">
        <f t="shared" si="10"/>
        <v>2829.99</v>
      </c>
      <c r="T138" s="104">
        <v>0</v>
      </c>
      <c r="U138" s="104">
        <v>0</v>
      </c>
      <c r="V138" s="104">
        <v>0</v>
      </c>
      <c r="W138" s="104">
        <v>0</v>
      </c>
      <c r="X138" s="113">
        <v>0</v>
      </c>
      <c r="Y138" s="104">
        <v>0</v>
      </c>
      <c r="Z138" s="104">
        <v>0</v>
      </c>
      <c r="AA138" s="104">
        <v>0</v>
      </c>
      <c r="AB138" s="104">
        <v>0</v>
      </c>
      <c r="AC138" s="104">
        <v>0</v>
      </c>
      <c r="AD138" s="104">
        <v>0</v>
      </c>
    </row>
    <row r="139" spans="1:30" s="40" customFormat="1" ht="25.5" x14ac:dyDescent="0.25">
      <c r="A139" s="43" t="s">
        <v>21</v>
      </c>
      <c r="B139" s="43" t="s">
        <v>246</v>
      </c>
      <c r="C139" s="43" t="s">
        <v>246</v>
      </c>
      <c r="D139" s="102" t="s">
        <v>36</v>
      </c>
      <c r="E139" s="44" t="s">
        <v>37</v>
      </c>
      <c r="F139" s="102" t="s">
        <v>36</v>
      </c>
      <c r="G139" s="44" t="s">
        <v>41</v>
      </c>
      <c r="H139" s="45">
        <v>35901</v>
      </c>
      <c r="I139" s="46" t="s">
        <v>254</v>
      </c>
      <c r="J139" s="66"/>
      <c r="K139" s="46" t="s">
        <v>255</v>
      </c>
      <c r="L139" s="47"/>
      <c r="M139" s="45"/>
      <c r="N139" s="112" t="s">
        <v>145</v>
      </c>
      <c r="O139" s="49">
        <v>2</v>
      </c>
      <c r="P139" s="48">
        <v>1160</v>
      </c>
      <c r="Q139" s="47" t="s">
        <v>40</v>
      </c>
      <c r="R139" s="48">
        <f t="shared" si="8"/>
        <v>2320</v>
      </c>
      <c r="S139" s="104">
        <f t="shared" si="10"/>
        <v>2320</v>
      </c>
      <c r="T139" s="104">
        <v>0</v>
      </c>
      <c r="U139" s="104">
        <v>0</v>
      </c>
      <c r="V139" s="104">
        <v>0</v>
      </c>
      <c r="W139" s="104">
        <v>0</v>
      </c>
      <c r="X139" s="113">
        <v>0</v>
      </c>
      <c r="Y139" s="104">
        <v>0</v>
      </c>
      <c r="Z139" s="104">
        <v>0</v>
      </c>
      <c r="AA139" s="104">
        <v>0</v>
      </c>
      <c r="AB139" s="104">
        <v>0</v>
      </c>
      <c r="AC139" s="104">
        <v>0</v>
      </c>
      <c r="AD139" s="104">
        <v>0</v>
      </c>
    </row>
    <row r="140" spans="1:30" s="40" customFormat="1" ht="25.5" x14ac:dyDescent="0.25">
      <c r="A140" s="43" t="s">
        <v>21</v>
      </c>
      <c r="B140" s="43" t="s">
        <v>246</v>
      </c>
      <c r="C140" s="43" t="s">
        <v>246</v>
      </c>
      <c r="D140" s="102" t="s">
        <v>36</v>
      </c>
      <c r="E140" s="44" t="s">
        <v>37</v>
      </c>
      <c r="F140" s="102" t="s">
        <v>36</v>
      </c>
      <c r="G140" s="44" t="s">
        <v>41</v>
      </c>
      <c r="H140" s="45">
        <v>32201</v>
      </c>
      <c r="I140" s="46" t="s">
        <v>256</v>
      </c>
      <c r="J140" s="66"/>
      <c r="K140" s="46" t="s">
        <v>256</v>
      </c>
      <c r="L140" s="47"/>
      <c r="M140" s="45"/>
      <c r="N140" s="112" t="s">
        <v>141</v>
      </c>
      <c r="O140" s="49">
        <v>1</v>
      </c>
      <c r="P140" s="48">
        <v>92997.26</v>
      </c>
      <c r="Q140" s="47" t="s">
        <v>40</v>
      </c>
      <c r="R140" s="48">
        <f t="shared" si="8"/>
        <v>92997.26</v>
      </c>
      <c r="S140" s="104">
        <f t="shared" si="10"/>
        <v>92997.26</v>
      </c>
      <c r="T140" s="104">
        <v>0</v>
      </c>
      <c r="U140" s="104">
        <v>0</v>
      </c>
      <c r="V140" s="104">
        <v>0</v>
      </c>
      <c r="W140" s="104">
        <v>0</v>
      </c>
      <c r="X140" s="113">
        <v>0</v>
      </c>
      <c r="Y140" s="104">
        <v>0</v>
      </c>
      <c r="Z140" s="104">
        <v>0</v>
      </c>
      <c r="AA140" s="104">
        <v>0</v>
      </c>
      <c r="AB140" s="104">
        <v>0</v>
      </c>
      <c r="AC140" s="104">
        <v>0</v>
      </c>
      <c r="AD140" s="104">
        <v>0</v>
      </c>
    </row>
    <row r="141" spans="1:30" s="40" customFormat="1" ht="12.75" x14ac:dyDescent="0.25">
      <c r="A141" s="43" t="s">
        <v>21</v>
      </c>
      <c r="B141" s="43" t="s">
        <v>246</v>
      </c>
      <c r="C141" s="43" t="s">
        <v>246</v>
      </c>
      <c r="D141" s="102" t="s">
        <v>36</v>
      </c>
      <c r="E141" s="44" t="s">
        <v>37</v>
      </c>
      <c r="F141" s="102" t="s">
        <v>36</v>
      </c>
      <c r="G141" s="44" t="s">
        <v>41</v>
      </c>
      <c r="H141" s="45">
        <v>33801</v>
      </c>
      <c r="I141" s="46" t="s">
        <v>147</v>
      </c>
      <c r="J141" s="66"/>
      <c r="K141" s="46" t="s">
        <v>147</v>
      </c>
      <c r="L141" s="47"/>
      <c r="M141" s="45"/>
      <c r="N141" s="112" t="s">
        <v>141</v>
      </c>
      <c r="O141" s="49">
        <v>1</v>
      </c>
      <c r="P141" s="48">
        <v>19953.16</v>
      </c>
      <c r="Q141" s="47" t="s">
        <v>40</v>
      </c>
      <c r="R141" s="48">
        <f t="shared" si="8"/>
        <v>19953.16</v>
      </c>
      <c r="S141" s="104">
        <f t="shared" si="10"/>
        <v>19953.16</v>
      </c>
      <c r="T141" s="104">
        <v>0</v>
      </c>
      <c r="U141" s="104">
        <v>0</v>
      </c>
      <c r="V141" s="104">
        <v>0</v>
      </c>
      <c r="W141" s="104">
        <v>0</v>
      </c>
      <c r="X141" s="113">
        <v>0</v>
      </c>
      <c r="Y141" s="104">
        <v>0</v>
      </c>
      <c r="Z141" s="104">
        <v>0</v>
      </c>
      <c r="AA141" s="104">
        <v>0</v>
      </c>
      <c r="AB141" s="104">
        <v>0</v>
      </c>
      <c r="AC141" s="104">
        <v>0</v>
      </c>
      <c r="AD141" s="104">
        <v>0</v>
      </c>
    </row>
    <row r="142" spans="1:30" s="40" customFormat="1" ht="25.5" x14ac:dyDescent="0.25">
      <c r="A142" s="43" t="s">
        <v>21</v>
      </c>
      <c r="B142" s="43" t="s">
        <v>246</v>
      </c>
      <c r="C142" s="43" t="s">
        <v>246</v>
      </c>
      <c r="D142" s="102" t="s">
        <v>36</v>
      </c>
      <c r="E142" s="44" t="s">
        <v>37</v>
      </c>
      <c r="F142" s="102" t="s">
        <v>36</v>
      </c>
      <c r="G142" s="44" t="s">
        <v>41</v>
      </c>
      <c r="H142" s="45">
        <v>35801</v>
      </c>
      <c r="I142" s="46" t="s">
        <v>257</v>
      </c>
      <c r="J142" s="66"/>
      <c r="K142" s="46" t="s">
        <v>257</v>
      </c>
      <c r="L142" s="47"/>
      <c r="M142" s="45"/>
      <c r="N142" s="112" t="s">
        <v>141</v>
      </c>
      <c r="O142" s="49">
        <v>1</v>
      </c>
      <c r="P142" s="48">
        <v>7777.8</v>
      </c>
      <c r="Q142" s="47" t="s">
        <v>40</v>
      </c>
      <c r="R142" s="48">
        <f t="shared" si="8"/>
        <v>7777.8</v>
      </c>
      <c r="S142" s="104">
        <f t="shared" si="10"/>
        <v>7777.8</v>
      </c>
      <c r="T142" s="104">
        <v>0</v>
      </c>
      <c r="U142" s="104">
        <v>0</v>
      </c>
      <c r="V142" s="104">
        <v>0</v>
      </c>
      <c r="W142" s="104">
        <v>0</v>
      </c>
      <c r="X142" s="113">
        <v>0</v>
      </c>
      <c r="Y142" s="104">
        <v>0</v>
      </c>
      <c r="Z142" s="104">
        <v>0</v>
      </c>
      <c r="AA142" s="104">
        <v>0</v>
      </c>
      <c r="AB142" s="104">
        <v>0</v>
      </c>
      <c r="AC142" s="104">
        <v>0</v>
      </c>
      <c r="AD142" s="104">
        <v>0</v>
      </c>
    </row>
    <row r="143" spans="1:30" s="40" customFormat="1" ht="12.75" x14ac:dyDescent="0.2">
      <c r="A143" s="43" t="s">
        <v>21</v>
      </c>
      <c r="B143" s="43" t="s">
        <v>246</v>
      </c>
      <c r="C143" s="43" t="s">
        <v>246</v>
      </c>
      <c r="D143" s="102" t="s">
        <v>36</v>
      </c>
      <c r="E143" s="44" t="s">
        <v>37</v>
      </c>
      <c r="F143" s="102" t="s">
        <v>210</v>
      </c>
      <c r="G143" s="44" t="s">
        <v>211</v>
      </c>
      <c r="H143" s="45">
        <v>21601</v>
      </c>
      <c r="I143" s="46" t="s">
        <v>185</v>
      </c>
      <c r="J143" s="142" t="s">
        <v>258</v>
      </c>
      <c r="K143" s="121" t="s">
        <v>259</v>
      </c>
      <c r="L143" s="47"/>
      <c r="M143" s="45"/>
      <c r="N143" s="112" t="s">
        <v>92</v>
      </c>
      <c r="O143" s="49">
        <v>16</v>
      </c>
      <c r="P143" s="48">
        <v>124.99</v>
      </c>
      <c r="Q143" s="47" t="s">
        <v>40</v>
      </c>
      <c r="R143" s="48">
        <f t="shared" si="8"/>
        <v>1999.84</v>
      </c>
      <c r="S143" s="104">
        <f t="shared" si="10"/>
        <v>1999.84</v>
      </c>
      <c r="T143" s="104"/>
      <c r="U143" s="104"/>
      <c r="V143" s="104"/>
      <c r="W143" s="104"/>
      <c r="X143" s="113"/>
      <c r="Y143" s="104"/>
      <c r="Z143" s="104"/>
      <c r="AA143" s="104"/>
      <c r="AB143" s="104"/>
      <c r="AC143" s="104"/>
      <c r="AD143" s="104"/>
    </row>
    <row r="144" spans="1:30" s="40" customFormat="1" ht="25.5" x14ac:dyDescent="0.2">
      <c r="A144" s="43" t="s">
        <v>21</v>
      </c>
      <c r="B144" s="43" t="s">
        <v>246</v>
      </c>
      <c r="C144" s="43" t="s">
        <v>246</v>
      </c>
      <c r="D144" s="102" t="s">
        <v>36</v>
      </c>
      <c r="E144" s="44" t="s">
        <v>37</v>
      </c>
      <c r="F144" s="102" t="s">
        <v>210</v>
      </c>
      <c r="G144" s="44" t="s">
        <v>211</v>
      </c>
      <c r="H144" s="45">
        <v>25401</v>
      </c>
      <c r="I144" s="46" t="s">
        <v>227</v>
      </c>
      <c r="J144" s="142" t="s">
        <v>228</v>
      </c>
      <c r="K144" s="54" t="s">
        <v>229</v>
      </c>
      <c r="L144" s="47"/>
      <c r="M144" s="45"/>
      <c r="N144" s="112" t="s">
        <v>95</v>
      </c>
      <c r="O144" s="49">
        <v>29</v>
      </c>
      <c r="P144" s="48">
        <v>61.015999999999998</v>
      </c>
      <c r="Q144" s="47" t="s">
        <v>40</v>
      </c>
      <c r="R144" s="48">
        <f t="shared" si="8"/>
        <v>1769.4639999999999</v>
      </c>
      <c r="S144" s="104">
        <f t="shared" si="10"/>
        <v>1769.4639999999999</v>
      </c>
      <c r="T144" s="104"/>
      <c r="U144" s="104"/>
      <c r="V144" s="104"/>
      <c r="W144" s="104"/>
      <c r="X144" s="113"/>
      <c r="Y144" s="104"/>
      <c r="Z144" s="104"/>
      <c r="AA144" s="104"/>
      <c r="AB144" s="104"/>
      <c r="AC144" s="104"/>
      <c r="AD144" s="104"/>
    </row>
    <row r="145" spans="1:30" s="40" customFormat="1" ht="25.5" x14ac:dyDescent="0.2">
      <c r="A145" s="43" t="s">
        <v>21</v>
      </c>
      <c r="B145" s="43" t="s">
        <v>246</v>
      </c>
      <c r="C145" s="43" t="s">
        <v>246</v>
      </c>
      <c r="D145" s="102" t="s">
        <v>36</v>
      </c>
      <c r="E145" s="44" t="s">
        <v>37</v>
      </c>
      <c r="F145" s="102" t="s">
        <v>210</v>
      </c>
      <c r="G145" s="44" t="s">
        <v>211</v>
      </c>
      <c r="H145" s="45">
        <v>25401</v>
      </c>
      <c r="I145" s="46" t="s">
        <v>227</v>
      </c>
      <c r="J145" s="142" t="s">
        <v>230</v>
      </c>
      <c r="K145" s="54" t="s">
        <v>231</v>
      </c>
      <c r="L145" s="47"/>
      <c r="M145" s="45"/>
      <c r="N145" s="112" t="s">
        <v>98</v>
      </c>
      <c r="O145" s="49">
        <v>16</v>
      </c>
      <c r="P145" s="48">
        <v>85.967600000000004</v>
      </c>
      <c r="Q145" s="47" t="s">
        <v>40</v>
      </c>
      <c r="R145" s="48">
        <f t="shared" si="8"/>
        <v>1375.4816000000001</v>
      </c>
      <c r="S145" s="104">
        <f t="shared" si="10"/>
        <v>1375.4816000000001</v>
      </c>
      <c r="T145" s="104"/>
      <c r="U145" s="104"/>
      <c r="V145" s="104"/>
      <c r="W145" s="104"/>
      <c r="X145" s="113"/>
      <c r="Y145" s="104"/>
      <c r="Z145" s="104"/>
      <c r="AA145" s="104"/>
      <c r="AB145" s="104"/>
      <c r="AC145" s="104"/>
      <c r="AD145" s="104"/>
    </row>
    <row r="146" spans="1:30" s="40" customFormat="1" ht="25.5" x14ac:dyDescent="0.25">
      <c r="A146" s="43" t="s">
        <v>21</v>
      </c>
      <c r="B146" s="43" t="s">
        <v>246</v>
      </c>
      <c r="C146" s="43" t="s">
        <v>246</v>
      </c>
      <c r="D146" s="102" t="s">
        <v>36</v>
      </c>
      <c r="E146" s="44" t="s">
        <v>43</v>
      </c>
      <c r="F146" s="102" t="s">
        <v>45</v>
      </c>
      <c r="G146" s="44" t="s">
        <v>44</v>
      </c>
      <c r="H146" s="45">
        <v>31401</v>
      </c>
      <c r="I146" s="46" t="s">
        <v>47</v>
      </c>
      <c r="J146" s="66"/>
      <c r="K146" s="46" t="s">
        <v>253</v>
      </c>
      <c r="L146" s="47"/>
      <c r="M146" s="45"/>
      <c r="N146" s="112" t="s">
        <v>141</v>
      </c>
      <c r="O146" s="49">
        <v>1</v>
      </c>
      <c r="P146" s="48">
        <v>500</v>
      </c>
      <c r="Q146" s="47" t="s">
        <v>40</v>
      </c>
      <c r="R146" s="48">
        <f t="shared" si="8"/>
        <v>500</v>
      </c>
      <c r="S146" s="104">
        <f t="shared" si="10"/>
        <v>500</v>
      </c>
      <c r="T146" s="104">
        <v>0</v>
      </c>
      <c r="U146" s="104">
        <v>0</v>
      </c>
      <c r="V146" s="104">
        <v>0</v>
      </c>
      <c r="W146" s="104">
        <v>0</v>
      </c>
      <c r="X146" s="113">
        <v>0</v>
      </c>
      <c r="Y146" s="104">
        <v>0</v>
      </c>
      <c r="Z146" s="104">
        <v>0</v>
      </c>
      <c r="AA146" s="104">
        <v>0</v>
      </c>
      <c r="AB146" s="104">
        <v>0</v>
      </c>
      <c r="AC146" s="104">
        <v>0</v>
      </c>
      <c r="AD146" s="104">
        <v>0</v>
      </c>
    </row>
    <row r="147" spans="1:30" s="40" customFormat="1" ht="25.5" x14ac:dyDescent="0.25">
      <c r="A147" s="43" t="s">
        <v>21</v>
      </c>
      <c r="B147" s="43" t="s">
        <v>246</v>
      </c>
      <c r="C147" s="43" t="s">
        <v>246</v>
      </c>
      <c r="D147" s="102" t="s">
        <v>36</v>
      </c>
      <c r="E147" s="44" t="s">
        <v>43</v>
      </c>
      <c r="F147" s="102" t="s">
        <v>45</v>
      </c>
      <c r="G147" s="44" t="s">
        <v>44</v>
      </c>
      <c r="H147" s="45">
        <v>32201</v>
      </c>
      <c r="I147" s="46" t="s">
        <v>256</v>
      </c>
      <c r="J147" s="66"/>
      <c r="K147" s="46" t="s">
        <v>256</v>
      </c>
      <c r="L147" s="47"/>
      <c r="M147" s="45"/>
      <c r="N147" s="112" t="s">
        <v>141</v>
      </c>
      <c r="O147" s="49">
        <v>1</v>
      </c>
      <c r="P147" s="48">
        <v>50654.82</v>
      </c>
      <c r="Q147" s="47" t="s">
        <v>40</v>
      </c>
      <c r="R147" s="48">
        <f t="shared" si="8"/>
        <v>50654.82</v>
      </c>
      <c r="S147" s="104">
        <f t="shared" si="10"/>
        <v>50654.82</v>
      </c>
      <c r="T147" s="104">
        <v>0</v>
      </c>
      <c r="U147" s="104">
        <v>0</v>
      </c>
      <c r="V147" s="104">
        <v>0</v>
      </c>
      <c r="W147" s="104">
        <v>0</v>
      </c>
      <c r="X147" s="113">
        <v>0</v>
      </c>
      <c r="Y147" s="104">
        <v>0</v>
      </c>
      <c r="Z147" s="104">
        <v>0</v>
      </c>
      <c r="AA147" s="104">
        <v>0</v>
      </c>
      <c r="AB147" s="104">
        <v>0</v>
      </c>
      <c r="AC147" s="104">
        <v>0</v>
      </c>
      <c r="AD147" s="104">
        <v>0</v>
      </c>
    </row>
    <row r="148" spans="1:30" s="40" customFormat="1" ht="25.5" x14ac:dyDescent="0.25">
      <c r="A148" s="43" t="s">
        <v>21</v>
      </c>
      <c r="B148" s="43" t="s">
        <v>246</v>
      </c>
      <c r="C148" s="43" t="s">
        <v>246</v>
      </c>
      <c r="D148" s="102" t="s">
        <v>36</v>
      </c>
      <c r="E148" s="44" t="s">
        <v>260</v>
      </c>
      <c r="F148" s="102" t="s">
        <v>45</v>
      </c>
      <c r="G148" s="44" t="s">
        <v>44</v>
      </c>
      <c r="H148" s="45">
        <v>35801</v>
      </c>
      <c r="I148" s="46" t="s">
        <v>257</v>
      </c>
      <c r="J148" s="66"/>
      <c r="K148" s="46" t="s">
        <v>257</v>
      </c>
      <c r="L148" s="47"/>
      <c r="M148" s="45"/>
      <c r="N148" s="112" t="s">
        <v>141</v>
      </c>
      <c r="O148" s="49">
        <v>1</v>
      </c>
      <c r="P148" s="48">
        <v>19777.8</v>
      </c>
      <c r="Q148" s="47" t="s">
        <v>40</v>
      </c>
      <c r="R148" s="48">
        <f t="shared" si="8"/>
        <v>19777.8</v>
      </c>
      <c r="S148" s="104">
        <f t="shared" si="10"/>
        <v>19777.8</v>
      </c>
      <c r="T148" s="104">
        <v>0</v>
      </c>
      <c r="U148" s="104">
        <v>0</v>
      </c>
      <c r="V148" s="104">
        <v>0</v>
      </c>
      <c r="W148" s="104">
        <v>0</v>
      </c>
      <c r="X148" s="113">
        <v>0</v>
      </c>
      <c r="Y148" s="104">
        <v>0</v>
      </c>
      <c r="Z148" s="104">
        <v>0</v>
      </c>
      <c r="AA148" s="104">
        <v>0</v>
      </c>
      <c r="AB148" s="104">
        <v>0</v>
      </c>
      <c r="AC148" s="104">
        <v>0</v>
      </c>
      <c r="AD148" s="104">
        <v>0</v>
      </c>
    </row>
    <row r="149" spans="1:30" s="40" customFormat="1" ht="12.75" x14ac:dyDescent="0.2">
      <c r="A149" s="114" t="s">
        <v>21</v>
      </c>
      <c r="B149" s="43" t="s">
        <v>246</v>
      </c>
      <c r="C149" s="43" t="s">
        <v>246</v>
      </c>
      <c r="D149" s="102" t="s">
        <v>36</v>
      </c>
      <c r="E149" s="44" t="s">
        <v>43</v>
      </c>
      <c r="F149" s="102" t="s">
        <v>45</v>
      </c>
      <c r="G149" s="115" t="s">
        <v>211</v>
      </c>
      <c r="H149" s="45">
        <v>21601</v>
      </c>
      <c r="I149" s="46" t="s">
        <v>185</v>
      </c>
      <c r="J149" s="142" t="s">
        <v>258</v>
      </c>
      <c r="K149" s="121" t="s">
        <v>259</v>
      </c>
      <c r="L149" s="47"/>
      <c r="M149" s="45"/>
      <c r="N149" s="112" t="s">
        <v>92</v>
      </c>
      <c r="O149" s="49">
        <v>5</v>
      </c>
      <c r="P149" s="48">
        <v>124.99</v>
      </c>
      <c r="Q149" s="47" t="s">
        <v>40</v>
      </c>
      <c r="R149" s="48">
        <f t="shared" si="8"/>
        <v>624.94999999999993</v>
      </c>
      <c r="S149" s="48">
        <f t="shared" si="10"/>
        <v>624.94999999999993</v>
      </c>
      <c r="T149" s="61">
        <v>0</v>
      </c>
      <c r="U149" s="61">
        <v>0</v>
      </c>
      <c r="V149" s="61">
        <v>0</v>
      </c>
      <c r="W149" s="61">
        <v>0</v>
      </c>
      <c r="X149" s="61">
        <v>0</v>
      </c>
      <c r="Y149" s="62">
        <v>0</v>
      </c>
      <c r="Z149" s="62">
        <v>0</v>
      </c>
      <c r="AA149" s="62">
        <v>0</v>
      </c>
      <c r="AB149" s="62">
        <v>0</v>
      </c>
      <c r="AC149" s="62">
        <v>0</v>
      </c>
      <c r="AD149" s="62">
        <v>0</v>
      </c>
    </row>
    <row r="150" spans="1:30" s="40" customFormat="1" ht="12.75" x14ac:dyDescent="0.2">
      <c r="A150" s="114" t="s">
        <v>21</v>
      </c>
      <c r="B150" s="43" t="s">
        <v>246</v>
      </c>
      <c r="C150" s="43" t="s">
        <v>246</v>
      </c>
      <c r="D150" s="102" t="s">
        <v>36</v>
      </c>
      <c r="E150" s="44" t="s">
        <v>43</v>
      </c>
      <c r="F150" s="102" t="s">
        <v>45</v>
      </c>
      <c r="G150" s="115" t="s">
        <v>211</v>
      </c>
      <c r="H150" s="45">
        <v>21601</v>
      </c>
      <c r="I150" s="46" t="s">
        <v>185</v>
      </c>
      <c r="J150" s="142" t="s">
        <v>261</v>
      </c>
      <c r="K150" s="121" t="s">
        <v>262</v>
      </c>
      <c r="L150" s="47"/>
      <c r="M150" s="45"/>
      <c r="N150" s="112" t="s">
        <v>98</v>
      </c>
      <c r="O150" s="49">
        <v>10</v>
      </c>
      <c r="P150" s="122">
        <v>125.46599999999999</v>
      </c>
      <c r="Q150" s="47" t="s">
        <v>40</v>
      </c>
      <c r="R150" s="48">
        <f t="shared" si="8"/>
        <v>1254.6599999999999</v>
      </c>
      <c r="S150" s="48">
        <f t="shared" si="10"/>
        <v>1254.6599999999999</v>
      </c>
      <c r="T150" s="61"/>
      <c r="U150" s="61"/>
      <c r="V150" s="61"/>
      <c r="W150" s="61"/>
      <c r="X150" s="61"/>
      <c r="Y150" s="62"/>
      <c r="Z150" s="62"/>
      <c r="AA150" s="62"/>
      <c r="AB150" s="62"/>
      <c r="AC150" s="62"/>
      <c r="AD150" s="62"/>
    </row>
    <row r="151" spans="1:30" s="40" customFormat="1" ht="25.5" x14ac:dyDescent="0.2">
      <c r="A151" s="114" t="s">
        <v>21</v>
      </c>
      <c r="B151" s="43" t="s">
        <v>246</v>
      </c>
      <c r="C151" s="43" t="s">
        <v>246</v>
      </c>
      <c r="D151" s="102" t="s">
        <v>36</v>
      </c>
      <c r="E151" s="44" t="s">
        <v>43</v>
      </c>
      <c r="F151" s="102" t="s">
        <v>45</v>
      </c>
      <c r="G151" s="115" t="s">
        <v>211</v>
      </c>
      <c r="H151" s="45">
        <v>25401</v>
      </c>
      <c r="I151" s="46" t="s">
        <v>227</v>
      </c>
      <c r="J151" s="142" t="s">
        <v>228</v>
      </c>
      <c r="K151" s="54" t="s">
        <v>229</v>
      </c>
      <c r="L151" s="47"/>
      <c r="M151" s="45"/>
      <c r="N151" s="112" t="s">
        <v>95</v>
      </c>
      <c r="O151" s="49">
        <v>135</v>
      </c>
      <c r="P151" s="48">
        <v>61.015999999999998</v>
      </c>
      <c r="Q151" s="47" t="s">
        <v>40</v>
      </c>
      <c r="R151" s="48">
        <f>O151*P151</f>
        <v>8237.16</v>
      </c>
      <c r="S151" s="48">
        <f t="shared" si="10"/>
        <v>8237.16</v>
      </c>
      <c r="T151" s="116">
        <v>0</v>
      </c>
      <c r="U151" s="116">
        <v>0</v>
      </c>
      <c r="V151" s="116">
        <v>0</v>
      </c>
      <c r="W151" s="116">
        <v>0</v>
      </c>
      <c r="X151" s="116">
        <v>0</v>
      </c>
      <c r="Y151" s="62">
        <v>0</v>
      </c>
      <c r="Z151" s="62">
        <v>0</v>
      </c>
      <c r="AA151" s="62">
        <v>0</v>
      </c>
      <c r="AB151" s="62">
        <v>0</v>
      </c>
      <c r="AC151" s="62">
        <v>0</v>
      </c>
      <c r="AD151" s="62">
        <v>0</v>
      </c>
    </row>
    <row r="152" spans="1:30" s="40" customFormat="1" ht="25.5" x14ac:dyDescent="0.2">
      <c r="A152" s="43" t="s">
        <v>21</v>
      </c>
      <c r="B152" s="43" t="s">
        <v>246</v>
      </c>
      <c r="C152" s="43" t="s">
        <v>246</v>
      </c>
      <c r="D152" s="102" t="s">
        <v>36</v>
      </c>
      <c r="E152" s="44" t="s">
        <v>43</v>
      </c>
      <c r="F152" s="102" t="s">
        <v>45</v>
      </c>
      <c r="G152" s="44" t="s">
        <v>211</v>
      </c>
      <c r="H152" s="45">
        <v>25401</v>
      </c>
      <c r="I152" s="46" t="s">
        <v>227</v>
      </c>
      <c r="J152" s="142" t="s">
        <v>230</v>
      </c>
      <c r="K152" s="54" t="s">
        <v>231</v>
      </c>
      <c r="L152" s="47"/>
      <c r="M152" s="45"/>
      <c r="N152" s="112" t="s">
        <v>98</v>
      </c>
      <c r="O152" s="49">
        <v>43</v>
      </c>
      <c r="P152" s="48">
        <v>85.967600000000004</v>
      </c>
      <c r="Q152" s="47" t="s">
        <v>40</v>
      </c>
      <c r="R152" s="48">
        <f>O152*P152</f>
        <v>3696.6068</v>
      </c>
      <c r="S152" s="48">
        <f t="shared" si="10"/>
        <v>3696.6068</v>
      </c>
      <c r="T152" s="61">
        <v>0</v>
      </c>
      <c r="U152" s="61">
        <v>0</v>
      </c>
      <c r="V152" s="61">
        <v>0</v>
      </c>
      <c r="W152" s="61">
        <v>0</v>
      </c>
      <c r="X152" s="61">
        <v>0</v>
      </c>
      <c r="Y152" s="62">
        <v>0</v>
      </c>
      <c r="Z152" s="62">
        <v>0</v>
      </c>
      <c r="AA152" s="62">
        <v>0</v>
      </c>
      <c r="AB152" s="62">
        <v>0</v>
      </c>
      <c r="AC152" s="62">
        <v>0</v>
      </c>
      <c r="AD152" s="62">
        <v>0</v>
      </c>
    </row>
    <row r="153" spans="1:30" s="67" customFormat="1" ht="12.75" x14ac:dyDescent="0.25">
      <c r="A153" s="110" t="s">
        <v>21</v>
      </c>
      <c r="B153" s="83" t="s">
        <v>309</v>
      </c>
      <c r="C153" s="83" t="s">
        <v>309</v>
      </c>
      <c r="D153" s="84" t="s">
        <v>36</v>
      </c>
      <c r="E153" s="85" t="s">
        <v>37</v>
      </c>
      <c r="F153" s="84" t="s">
        <v>36</v>
      </c>
      <c r="G153" s="85" t="s">
        <v>38</v>
      </c>
      <c r="H153" s="86" t="s">
        <v>85</v>
      </c>
      <c r="I153" s="87" t="s">
        <v>86</v>
      </c>
      <c r="J153" s="88" t="s">
        <v>158</v>
      </c>
      <c r="K153" s="68" t="s">
        <v>310</v>
      </c>
      <c r="L153" s="69"/>
      <c r="M153" s="70"/>
      <c r="N153" s="108" t="s">
        <v>98</v>
      </c>
      <c r="O153" s="94">
        <v>7</v>
      </c>
      <c r="P153" s="71">
        <v>150.49</v>
      </c>
      <c r="Q153" s="69" t="s">
        <v>39</v>
      </c>
      <c r="R153" s="72">
        <f>O153*P153</f>
        <v>1053.43</v>
      </c>
      <c r="S153" s="72">
        <v>1053</v>
      </c>
      <c r="T153" s="72">
        <v>0</v>
      </c>
      <c r="U153" s="72">
        <v>0</v>
      </c>
      <c r="V153" s="72">
        <v>0</v>
      </c>
      <c r="W153" s="72">
        <v>0</v>
      </c>
      <c r="X153" s="72">
        <v>0</v>
      </c>
      <c r="Y153" s="72">
        <v>0</v>
      </c>
      <c r="Z153" s="72">
        <v>0</v>
      </c>
      <c r="AA153" s="72">
        <v>0</v>
      </c>
      <c r="AB153" s="72">
        <v>0</v>
      </c>
      <c r="AC153" s="72">
        <v>0</v>
      </c>
      <c r="AD153" s="72">
        <v>0</v>
      </c>
    </row>
    <row r="154" spans="1:30" s="67" customFormat="1" ht="12.75" x14ac:dyDescent="0.25">
      <c r="A154" s="107" t="s">
        <v>21</v>
      </c>
      <c r="B154" s="50" t="s">
        <v>309</v>
      </c>
      <c r="C154" s="50" t="s">
        <v>309</v>
      </c>
      <c r="D154" s="51" t="s">
        <v>36</v>
      </c>
      <c r="E154" s="52" t="s">
        <v>37</v>
      </c>
      <c r="F154" s="51" t="s">
        <v>36</v>
      </c>
      <c r="G154" s="52" t="s">
        <v>38</v>
      </c>
      <c r="H154" s="53" t="s">
        <v>85</v>
      </c>
      <c r="I154" s="54" t="s">
        <v>86</v>
      </c>
      <c r="J154" s="74" t="s">
        <v>115</v>
      </c>
      <c r="K154" s="63" t="s">
        <v>116</v>
      </c>
      <c r="L154" s="56"/>
      <c r="M154" s="59"/>
      <c r="N154" s="109" t="s">
        <v>98</v>
      </c>
      <c r="O154" s="60">
        <v>10</v>
      </c>
      <c r="P154" s="123">
        <v>69.319999999999993</v>
      </c>
      <c r="Q154" s="56" t="s">
        <v>39</v>
      </c>
      <c r="R154" s="124">
        <f t="shared" ref="R154:R159" si="11">O154*P154</f>
        <v>693.19999999999993</v>
      </c>
      <c r="S154" s="124">
        <v>693</v>
      </c>
      <c r="T154" s="124">
        <v>0</v>
      </c>
      <c r="U154" s="124">
        <v>0</v>
      </c>
      <c r="V154" s="124">
        <v>0</v>
      </c>
      <c r="W154" s="124">
        <v>0</v>
      </c>
      <c r="X154" s="124">
        <v>0</v>
      </c>
      <c r="Y154" s="124">
        <v>0</v>
      </c>
      <c r="Z154" s="124">
        <v>0</v>
      </c>
      <c r="AA154" s="124">
        <v>0</v>
      </c>
      <c r="AB154" s="124">
        <v>0</v>
      </c>
      <c r="AC154" s="124">
        <v>0</v>
      </c>
      <c r="AD154" s="124">
        <v>0</v>
      </c>
    </row>
    <row r="155" spans="1:30" s="67" customFormat="1" ht="51" x14ac:dyDescent="0.25">
      <c r="A155" s="107" t="s">
        <v>21</v>
      </c>
      <c r="B155" s="50" t="s">
        <v>309</v>
      </c>
      <c r="C155" s="50" t="s">
        <v>309</v>
      </c>
      <c r="D155" s="51" t="s">
        <v>36</v>
      </c>
      <c r="E155" s="52" t="s">
        <v>37</v>
      </c>
      <c r="F155" s="51" t="s">
        <v>36</v>
      </c>
      <c r="G155" s="52" t="s">
        <v>38</v>
      </c>
      <c r="H155" s="53" t="s">
        <v>129</v>
      </c>
      <c r="I155" s="54" t="s">
        <v>130</v>
      </c>
      <c r="J155" s="74" t="s">
        <v>311</v>
      </c>
      <c r="K155" s="54" t="s">
        <v>312</v>
      </c>
      <c r="L155" s="56"/>
      <c r="M155" s="59"/>
      <c r="N155" s="109" t="s">
        <v>313</v>
      </c>
      <c r="O155" s="60">
        <v>1</v>
      </c>
      <c r="P155" s="123">
        <v>6751.2</v>
      </c>
      <c r="Q155" s="56" t="s">
        <v>39</v>
      </c>
      <c r="R155" s="124">
        <f t="shared" si="11"/>
        <v>6751.2</v>
      </c>
      <c r="S155" s="124">
        <v>6751</v>
      </c>
      <c r="T155" s="124">
        <v>0</v>
      </c>
      <c r="U155" s="124">
        <v>0</v>
      </c>
      <c r="V155" s="124">
        <v>0</v>
      </c>
      <c r="W155" s="124">
        <v>0</v>
      </c>
      <c r="X155" s="124">
        <v>0</v>
      </c>
      <c r="Y155" s="124">
        <v>0</v>
      </c>
      <c r="Z155" s="124">
        <v>0</v>
      </c>
      <c r="AA155" s="124">
        <v>0</v>
      </c>
      <c r="AB155" s="124">
        <v>0</v>
      </c>
      <c r="AC155" s="124">
        <v>0</v>
      </c>
      <c r="AD155" s="124">
        <v>0</v>
      </c>
    </row>
    <row r="156" spans="1:30" s="67" customFormat="1" ht="12.75" x14ac:dyDescent="0.25">
      <c r="A156" s="107" t="s">
        <v>21</v>
      </c>
      <c r="B156" s="50" t="s">
        <v>309</v>
      </c>
      <c r="C156" s="50" t="s">
        <v>309</v>
      </c>
      <c r="D156" s="51" t="s">
        <v>36</v>
      </c>
      <c r="E156" s="52" t="s">
        <v>37</v>
      </c>
      <c r="F156" s="51" t="s">
        <v>210</v>
      </c>
      <c r="G156" s="52" t="s">
        <v>211</v>
      </c>
      <c r="H156" s="53" t="s">
        <v>184</v>
      </c>
      <c r="I156" s="77" t="s">
        <v>185</v>
      </c>
      <c r="J156" s="64" t="s">
        <v>314</v>
      </c>
      <c r="K156" s="76" t="s">
        <v>315</v>
      </c>
      <c r="L156" s="78"/>
      <c r="M156" s="78"/>
      <c r="N156" s="111" t="s">
        <v>316</v>
      </c>
      <c r="O156" s="96">
        <v>3</v>
      </c>
      <c r="P156" s="123">
        <v>1044</v>
      </c>
      <c r="Q156" s="56" t="s">
        <v>39</v>
      </c>
      <c r="R156" s="124">
        <f t="shared" si="11"/>
        <v>3132</v>
      </c>
      <c r="S156" s="124">
        <v>3132</v>
      </c>
      <c r="T156" s="124">
        <v>0</v>
      </c>
      <c r="U156" s="124">
        <v>0</v>
      </c>
      <c r="V156" s="124">
        <v>0</v>
      </c>
      <c r="W156" s="124">
        <v>0</v>
      </c>
      <c r="X156" s="124">
        <v>0</v>
      </c>
      <c r="Y156" s="124">
        <v>0</v>
      </c>
      <c r="Z156" s="124">
        <v>0</v>
      </c>
      <c r="AA156" s="124">
        <v>0</v>
      </c>
      <c r="AB156" s="124">
        <v>0</v>
      </c>
      <c r="AC156" s="124">
        <v>0</v>
      </c>
      <c r="AD156" s="124">
        <v>0</v>
      </c>
    </row>
    <row r="157" spans="1:30" s="67" customFormat="1" ht="12.75" x14ac:dyDescent="0.25">
      <c r="A157" s="107" t="s">
        <v>21</v>
      </c>
      <c r="B157" s="50" t="s">
        <v>309</v>
      </c>
      <c r="C157" s="50" t="s">
        <v>309</v>
      </c>
      <c r="D157" s="51" t="s">
        <v>36</v>
      </c>
      <c r="E157" s="52" t="s">
        <v>37</v>
      </c>
      <c r="F157" s="51" t="s">
        <v>210</v>
      </c>
      <c r="G157" s="52" t="s">
        <v>211</v>
      </c>
      <c r="H157" s="53" t="s">
        <v>184</v>
      </c>
      <c r="I157" s="77" t="s">
        <v>185</v>
      </c>
      <c r="J157" s="64" t="s">
        <v>258</v>
      </c>
      <c r="K157" s="79" t="s">
        <v>259</v>
      </c>
      <c r="L157" s="78"/>
      <c r="M157" s="78"/>
      <c r="N157" s="111" t="s">
        <v>92</v>
      </c>
      <c r="O157" s="96">
        <v>30</v>
      </c>
      <c r="P157" s="123">
        <v>80.62</v>
      </c>
      <c r="Q157" s="56" t="s">
        <v>39</v>
      </c>
      <c r="R157" s="124">
        <f t="shared" si="11"/>
        <v>2418.6000000000004</v>
      </c>
      <c r="S157" s="124">
        <v>2419</v>
      </c>
      <c r="T157" s="124">
        <v>0</v>
      </c>
      <c r="U157" s="124">
        <v>0</v>
      </c>
      <c r="V157" s="124">
        <v>0</v>
      </c>
      <c r="W157" s="124">
        <v>0</v>
      </c>
      <c r="X157" s="124">
        <v>0</v>
      </c>
      <c r="Y157" s="124">
        <v>0</v>
      </c>
      <c r="Z157" s="124">
        <v>0</v>
      </c>
      <c r="AA157" s="124">
        <v>0</v>
      </c>
      <c r="AB157" s="124">
        <v>0</v>
      </c>
      <c r="AC157" s="124">
        <v>0</v>
      </c>
      <c r="AD157" s="124">
        <v>0</v>
      </c>
    </row>
    <row r="158" spans="1:30" s="67" customFormat="1" ht="25.5" x14ac:dyDescent="0.25">
      <c r="A158" s="107" t="s">
        <v>21</v>
      </c>
      <c r="B158" s="50" t="s">
        <v>309</v>
      </c>
      <c r="C158" s="50" t="s">
        <v>309</v>
      </c>
      <c r="D158" s="51" t="s">
        <v>36</v>
      </c>
      <c r="E158" s="52" t="s">
        <v>317</v>
      </c>
      <c r="F158" s="51" t="s">
        <v>210</v>
      </c>
      <c r="G158" s="52" t="s">
        <v>211</v>
      </c>
      <c r="H158" s="53" t="s">
        <v>226</v>
      </c>
      <c r="I158" s="77" t="s">
        <v>227</v>
      </c>
      <c r="J158" s="64" t="s">
        <v>318</v>
      </c>
      <c r="K158" s="89" t="s">
        <v>231</v>
      </c>
      <c r="L158" s="78"/>
      <c r="M158" s="78"/>
      <c r="N158" s="111" t="s">
        <v>316</v>
      </c>
      <c r="O158" s="96">
        <v>4</v>
      </c>
      <c r="P158" s="123">
        <v>870</v>
      </c>
      <c r="Q158" s="56" t="s">
        <v>39</v>
      </c>
      <c r="R158" s="124">
        <f t="shared" si="11"/>
        <v>3480</v>
      </c>
      <c r="S158" s="124">
        <v>3480</v>
      </c>
      <c r="T158" s="124">
        <v>0</v>
      </c>
      <c r="U158" s="124">
        <v>0</v>
      </c>
      <c r="V158" s="124">
        <v>0</v>
      </c>
      <c r="W158" s="124">
        <v>0</v>
      </c>
      <c r="X158" s="124">
        <v>0</v>
      </c>
      <c r="Y158" s="124">
        <v>0</v>
      </c>
      <c r="Z158" s="124">
        <v>0</v>
      </c>
      <c r="AA158" s="124">
        <v>0</v>
      </c>
      <c r="AB158" s="124">
        <v>0</v>
      </c>
      <c r="AC158" s="124">
        <v>0</v>
      </c>
      <c r="AD158" s="124">
        <v>0</v>
      </c>
    </row>
    <row r="159" spans="1:30" s="67" customFormat="1" ht="25.5" x14ac:dyDescent="0.2">
      <c r="A159" s="107" t="s">
        <v>21</v>
      </c>
      <c r="B159" s="50" t="s">
        <v>309</v>
      </c>
      <c r="C159" s="50" t="s">
        <v>309</v>
      </c>
      <c r="D159" s="51" t="s">
        <v>36</v>
      </c>
      <c r="E159" s="52" t="s">
        <v>317</v>
      </c>
      <c r="F159" s="51" t="s">
        <v>210</v>
      </c>
      <c r="G159" s="52" t="s">
        <v>211</v>
      </c>
      <c r="H159" s="53" t="s">
        <v>226</v>
      </c>
      <c r="I159" s="77" t="s">
        <v>227</v>
      </c>
      <c r="J159" s="64" t="s">
        <v>230</v>
      </c>
      <c r="K159" s="89" t="s">
        <v>231</v>
      </c>
      <c r="L159" s="78"/>
      <c r="M159" s="78"/>
      <c r="N159" s="111" t="s">
        <v>214</v>
      </c>
      <c r="O159" s="97">
        <v>11</v>
      </c>
      <c r="P159" s="125">
        <v>88.05</v>
      </c>
      <c r="Q159" s="56" t="s">
        <v>39</v>
      </c>
      <c r="R159" s="126">
        <f t="shared" si="11"/>
        <v>968.55</v>
      </c>
      <c r="S159" s="126">
        <v>969</v>
      </c>
      <c r="T159" s="126">
        <v>0</v>
      </c>
      <c r="U159" s="126">
        <v>0</v>
      </c>
      <c r="V159" s="126">
        <v>0</v>
      </c>
      <c r="W159" s="126">
        <v>0</v>
      </c>
      <c r="X159" s="126">
        <v>0</v>
      </c>
      <c r="Y159" s="126">
        <v>0</v>
      </c>
      <c r="Z159" s="126">
        <v>0</v>
      </c>
      <c r="AA159" s="126">
        <v>0</v>
      </c>
      <c r="AB159" s="126">
        <v>0</v>
      </c>
      <c r="AC159" s="126">
        <v>0</v>
      </c>
      <c r="AD159" s="126">
        <v>0</v>
      </c>
    </row>
    <row r="160" spans="1:30" s="67" customFormat="1" ht="12.75" x14ac:dyDescent="0.25">
      <c r="A160" s="107" t="s">
        <v>21</v>
      </c>
      <c r="B160" s="50" t="s">
        <v>309</v>
      </c>
      <c r="C160" s="50" t="s">
        <v>309</v>
      </c>
      <c r="D160" s="51" t="s">
        <v>36</v>
      </c>
      <c r="E160" s="52" t="s">
        <v>37</v>
      </c>
      <c r="F160" s="51" t="s">
        <v>36</v>
      </c>
      <c r="G160" s="52" t="s">
        <v>38</v>
      </c>
      <c r="H160" s="53" t="s">
        <v>54</v>
      </c>
      <c r="I160" s="54" t="s">
        <v>55</v>
      </c>
      <c r="J160" s="74"/>
      <c r="K160" s="63" t="s">
        <v>55</v>
      </c>
      <c r="L160" s="56"/>
      <c r="M160" s="57"/>
      <c r="N160" s="109" t="s">
        <v>98</v>
      </c>
      <c r="O160" s="96">
        <v>1</v>
      </c>
      <c r="P160" s="123">
        <v>343.94</v>
      </c>
      <c r="Q160" s="56" t="s">
        <v>40</v>
      </c>
      <c r="R160" s="124">
        <f>O160*P160</f>
        <v>343.94</v>
      </c>
      <c r="S160" s="124">
        <v>344</v>
      </c>
      <c r="T160" s="124">
        <v>0</v>
      </c>
      <c r="U160" s="124">
        <v>0</v>
      </c>
      <c r="V160" s="124">
        <v>0</v>
      </c>
      <c r="W160" s="124">
        <v>0</v>
      </c>
      <c r="X160" s="124">
        <v>0</v>
      </c>
      <c r="Y160" s="124">
        <v>0</v>
      </c>
      <c r="Z160" s="124">
        <v>0</v>
      </c>
      <c r="AA160" s="124">
        <v>0</v>
      </c>
      <c r="AB160" s="124">
        <v>0</v>
      </c>
      <c r="AC160" s="124">
        <v>0</v>
      </c>
      <c r="AD160" s="124">
        <v>0</v>
      </c>
    </row>
    <row r="161" spans="1:30" s="67" customFormat="1" ht="25.5" x14ac:dyDescent="0.25">
      <c r="A161" s="107" t="s">
        <v>21</v>
      </c>
      <c r="B161" s="50" t="s">
        <v>309</v>
      </c>
      <c r="C161" s="50" t="s">
        <v>309</v>
      </c>
      <c r="D161" s="51" t="s">
        <v>36</v>
      </c>
      <c r="E161" s="52" t="s">
        <v>37</v>
      </c>
      <c r="F161" s="51" t="s">
        <v>36</v>
      </c>
      <c r="G161" s="52" t="s">
        <v>38</v>
      </c>
      <c r="H161" s="53" t="s">
        <v>142</v>
      </c>
      <c r="I161" s="54" t="s">
        <v>143</v>
      </c>
      <c r="J161" s="74"/>
      <c r="K161" s="54" t="s">
        <v>144</v>
      </c>
      <c r="L161" s="56"/>
      <c r="M161" s="57"/>
      <c r="N161" s="109" t="s">
        <v>145</v>
      </c>
      <c r="O161" s="96">
        <v>1</v>
      </c>
      <c r="P161" s="123">
        <v>2406.71</v>
      </c>
      <c r="Q161" s="56" t="s">
        <v>40</v>
      </c>
      <c r="R161" s="124">
        <f t="shared" ref="R161:R168" si="12">O161*P161</f>
        <v>2406.71</v>
      </c>
      <c r="S161" s="124">
        <v>2407</v>
      </c>
      <c r="T161" s="124">
        <v>0</v>
      </c>
      <c r="U161" s="124">
        <v>0</v>
      </c>
      <c r="V161" s="124">
        <v>0</v>
      </c>
      <c r="W161" s="124">
        <v>0</v>
      </c>
      <c r="X161" s="124">
        <v>0</v>
      </c>
      <c r="Y161" s="124">
        <v>0</v>
      </c>
      <c r="Z161" s="124">
        <v>0</v>
      </c>
      <c r="AA161" s="124">
        <v>0</v>
      </c>
      <c r="AB161" s="124">
        <v>0</v>
      </c>
      <c r="AC161" s="124">
        <v>0</v>
      </c>
      <c r="AD161" s="124">
        <v>0</v>
      </c>
    </row>
    <row r="162" spans="1:30" s="67" customFormat="1" ht="25.5" x14ac:dyDescent="0.2">
      <c r="A162" s="107" t="s">
        <v>21</v>
      </c>
      <c r="B162" s="50" t="s">
        <v>309</v>
      </c>
      <c r="C162" s="50" t="s">
        <v>309</v>
      </c>
      <c r="D162" s="51" t="s">
        <v>36</v>
      </c>
      <c r="E162" s="52" t="s">
        <v>37</v>
      </c>
      <c r="F162" s="51" t="s">
        <v>36</v>
      </c>
      <c r="G162" s="52" t="s">
        <v>38</v>
      </c>
      <c r="H162" s="53" t="s">
        <v>319</v>
      </c>
      <c r="I162" s="54" t="s">
        <v>367</v>
      </c>
      <c r="J162" s="143"/>
      <c r="K162" s="54" t="s">
        <v>370</v>
      </c>
      <c r="L162" s="56"/>
      <c r="M162" s="59"/>
      <c r="N162" s="109" t="s">
        <v>141</v>
      </c>
      <c r="O162" s="96">
        <v>1</v>
      </c>
      <c r="P162" s="123">
        <v>4294.9799999999996</v>
      </c>
      <c r="Q162" s="56" t="s">
        <v>40</v>
      </c>
      <c r="R162" s="124">
        <f t="shared" si="12"/>
        <v>4294.9799999999996</v>
      </c>
      <c r="S162" s="124">
        <v>4295</v>
      </c>
      <c r="T162" s="124">
        <v>0</v>
      </c>
      <c r="U162" s="124">
        <v>0</v>
      </c>
      <c r="V162" s="124">
        <v>0</v>
      </c>
      <c r="W162" s="124">
        <v>0</v>
      </c>
      <c r="X162" s="124">
        <v>0</v>
      </c>
      <c r="Y162" s="124">
        <v>0</v>
      </c>
      <c r="Z162" s="124">
        <v>0</v>
      </c>
      <c r="AA162" s="124">
        <v>0</v>
      </c>
      <c r="AB162" s="124">
        <v>0</v>
      </c>
      <c r="AC162" s="124">
        <v>0</v>
      </c>
      <c r="AD162" s="124">
        <v>0</v>
      </c>
    </row>
    <row r="163" spans="1:30" s="67" customFormat="1" ht="25.5" x14ac:dyDescent="0.2">
      <c r="A163" s="107" t="s">
        <v>21</v>
      </c>
      <c r="B163" s="50" t="s">
        <v>309</v>
      </c>
      <c r="C163" s="50" t="s">
        <v>309</v>
      </c>
      <c r="D163" s="51" t="s">
        <v>36</v>
      </c>
      <c r="E163" s="52" t="s">
        <v>37</v>
      </c>
      <c r="F163" s="51" t="s">
        <v>36</v>
      </c>
      <c r="G163" s="52" t="s">
        <v>38</v>
      </c>
      <c r="H163" s="53" t="s">
        <v>320</v>
      </c>
      <c r="I163" s="77" t="s">
        <v>284</v>
      </c>
      <c r="J163" s="143"/>
      <c r="K163" s="77" t="s">
        <v>284</v>
      </c>
      <c r="L163" s="56"/>
      <c r="M163" s="57"/>
      <c r="N163" s="109" t="s">
        <v>145</v>
      </c>
      <c r="O163" s="96">
        <v>1</v>
      </c>
      <c r="P163" s="123">
        <v>3450</v>
      </c>
      <c r="Q163" s="56" t="s">
        <v>40</v>
      </c>
      <c r="R163" s="124">
        <f t="shared" si="12"/>
        <v>3450</v>
      </c>
      <c r="S163" s="124">
        <v>3450</v>
      </c>
      <c r="T163" s="124">
        <v>0</v>
      </c>
      <c r="U163" s="124">
        <v>0</v>
      </c>
      <c r="V163" s="124">
        <v>0</v>
      </c>
      <c r="W163" s="124">
        <v>0</v>
      </c>
      <c r="X163" s="124">
        <v>0</v>
      </c>
      <c r="Y163" s="124">
        <v>0</v>
      </c>
      <c r="Z163" s="124">
        <v>0</v>
      </c>
      <c r="AA163" s="124">
        <v>0</v>
      </c>
      <c r="AB163" s="124">
        <v>0</v>
      </c>
      <c r="AC163" s="124">
        <v>0</v>
      </c>
      <c r="AD163" s="124">
        <v>0</v>
      </c>
    </row>
    <row r="164" spans="1:30" s="67" customFormat="1" ht="51" x14ac:dyDescent="0.25">
      <c r="A164" s="107" t="s">
        <v>21</v>
      </c>
      <c r="B164" s="50" t="s">
        <v>309</v>
      </c>
      <c r="C164" s="50" t="s">
        <v>309</v>
      </c>
      <c r="D164" s="51" t="s">
        <v>36</v>
      </c>
      <c r="E164" s="52" t="s">
        <v>43</v>
      </c>
      <c r="F164" s="51" t="s">
        <v>59</v>
      </c>
      <c r="G164" s="52" t="s">
        <v>44</v>
      </c>
      <c r="H164" s="53" t="s">
        <v>129</v>
      </c>
      <c r="I164" s="54" t="s">
        <v>130</v>
      </c>
      <c r="J164" s="74" t="s">
        <v>311</v>
      </c>
      <c r="K164" s="89" t="s">
        <v>361</v>
      </c>
      <c r="L164" s="56"/>
      <c r="M164" s="59"/>
      <c r="N164" s="109" t="s">
        <v>95</v>
      </c>
      <c r="O164" s="127">
        <v>1</v>
      </c>
      <c r="P164" s="123">
        <v>249.21</v>
      </c>
      <c r="Q164" s="56" t="s">
        <v>39</v>
      </c>
      <c r="R164" s="124">
        <f t="shared" si="12"/>
        <v>249.21</v>
      </c>
      <c r="S164" s="124">
        <v>249</v>
      </c>
      <c r="T164" s="124">
        <v>0</v>
      </c>
      <c r="U164" s="124">
        <v>0</v>
      </c>
      <c r="V164" s="124">
        <v>0</v>
      </c>
      <c r="W164" s="124">
        <v>0</v>
      </c>
      <c r="X164" s="124">
        <v>0</v>
      </c>
      <c r="Y164" s="124">
        <v>0</v>
      </c>
      <c r="Z164" s="124">
        <v>0</v>
      </c>
      <c r="AA164" s="124">
        <v>0</v>
      </c>
      <c r="AB164" s="124">
        <v>0</v>
      </c>
      <c r="AC164" s="124">
        <v>0</v>
      </c>
      <c r="AD164" s="124">
        <v>0</v>
      </c>
    </row>
    <row r="165" spans="1:30" s="67" customFormat="1" ht="51" x14ac:dyDescent="0.25">
      <c r="A165" s="107" t="s">
        <v>21</v>
      </c>
      <c r="B165" s="50" t="s">
        <v>309</v>
      </c>
      <c r="C165" s="50" t="s">
        <v>309</v>
      </c>
      <c r="D165" s="51" t="s">
        <v>36</v>
      </c>
      <c r="E165" s="52" t="s">
        <v>43</v>
      </c>
      <c r="F165" s="51" t="s">
        <v>59</v>
      </c>
      <c r="G165" s="52" t="s">
        <v>44</v>
      </c>
      <c r="H165" s="53" t="s">
        <v>129</v>
      </c>
      <c r="I165" s="54" t="s">
        <v>130</v>
      </c>
      <c r="J165" s="74" t="s">
        <v>321</v>
      </c>
      <c r="K165" s="89" t="s">
        <v>322</v>
      </c>
      <c r="L165" s="56"/>
      <c r="M165" s="59"/>
      <c r="N165" s="109" t="s">
        <v>92</v>
      </c>
      <c r="O165" s="127">
        <v>15</v>
      </c>
      <c r="P165" s="123">
        <v>45</v>
      </c>
      <c r="Q165" s="56" t="s">
        <v>39</v>
      </c>
      <c r="R165" s="124">
        <f t="shared" si="12"/>
        <v>675</v>
      </c>
      <c r="S165" s="124">
        <v>675</v>
      </c>
      <c r="T165" s="124">
        <v>0</v>
      </c>
      <c r="U165" s="124"/>
      <c r="V165" s="124">
        <v>0</v>
      </c>
      <c r="W165" s="124">
        <v>0</v>
      </c>
      <c r="X165" s="124">
        <v>0</v>
      </c>
      <c r="Y165" s="124">
        <v>0</v>
      </c>
      <c r="Z165" s="124">
        <v>0</v>
      </c>
      <c r="AA165" s="124">
        <v>0</v>
      </c>
      <c r="AB165" s="124">
        <v>0</v>
      </c>
      <c r="AC165" s="124">
        <v>0</v>
      </c>
      <c r="AD165" s="124">
        <v>0</v>
      </c>
    </row>
    <row r="166" spans="1:30" s="67" customFormat="1" ht="51" x14ac:dyDescent="0.25">
      <c r="A166" s="107" t="s">
        <v>21</v>
      </c>
      <c r="B166" s="50" t="s">
        <v>309</v>
      </c>
      <c r="C166" s="50" t="s">
        <v>309</v>
      </c>
      <c r="D166" s="51" t="s">
        <v>36</v>
      </c>
      <c r="E166" s="52" t="s">
        <v>43</v>
      </c>
      <c r="F166" s="51" t="s">
        <v>59</v>
      </c>
      <c r="G166" s="52" t="s">
        <v>44</v>
      </c>
      <c r="H166" s="53" t="s">
        <v>129</v>
      </c>
      <c r="I166" s="54" t="s">
        <v>130</v>
      </c>
      <c r="J166" s="74" t="s">
        <v>206</v>
      </c>
      <c r="K166" s="89" t="s">
        <v>207</v>
      </c>
      <c r="L166" s="56"/>
      <c r="M166" s="59"/>
      <c r="N166" s="109" t="s">
        <v>208</v>
      </c>
      <c r="O166" s="60">
        <v>1</v>
      </c>
      <c r="P166" s="123">
        <v>189</v>
      </c>
      <c r="Q166" s="56" t="s">
        <v>39</v>
      </c>
      <c r="R166" s="124">
        <f t="shared" si="12"/>
        <v>189</v>
      </c>
      <c r="S166" s="124">
        <v>189</v>
      </c>
      <c r="T166" s="124">
        <v>0</v>
      </c>
      <c r="U166" s="124">
        <v>0</v>
      </c>
      <c r="V166" s="124">
        <v>0</v>
      </c>
      <c r="W166" s="124">
        <v>0</v>
      </c>
      <c r="X166" s="124">
        <v>0</v>
      </c>
      <c r="Y166" s="124">
        <v>0</v>
      </c>
      <c r="Z166" s="124">
        <v>0</v>
      </c>
      <c r="AA166" s="124">
        <v>0</v>
      </c>
      <c r="AB166" s="124">
        <v>0</v>
      </c>
      <c r="AC166" s="124">
        <v>0</v>
      </c>
      <c r="AD166" s="124">
        <v>0</v>
      </c>
    </row>
    <row r="167" spans="1:30" s="67" customFormat="1" ht="51" x14ac:dyDescent="0.25">
      <c r="A167" s="107" t="s">
        <v>21</v>
      </c>
      <c r="B167" s="50" t="s">
        <v>309</v>
      </c>
      <c r="C167" s="50" t="s">
        <v>309</v>
      </c>
      <c r="D167" s="51" t="s">
        <v>36</v>
      </c>
      <c r="E167" s="52" t="s">
        <v>43</v>
      </c>
      <c r="F167" s="51" t="s">
        <v>59</v>
      </c>
      <c r="G167" s="52" t="s">
        <v>44</v>
      </c>
      <c r="H167" s="53" t="s">
        <v>129</v>
      </c>
      <c r="I167" s="54" t="s">
        <v>130</v>
      </c>
      <c r="J167" s="74" t="s">
        <v>209</v>
      </c>
      <c r="K167" s="89" t="s">
        <v>134</v>
      </c>
      <c r="L167" s="56"/>
      <c r="M167" s="59"/>
      <c r="N167" s="109" t="s">
        <v>208</v>
      </c>
      <c r="O167" s="127">
        <v>1</v>
      </c>
      <c r="P167" s="123">
        <v>207.68</v>
      </c>
      <c r="Q167" s="56" t="s">
        <v>39</v>
      </c>
      <c r="R167" s="124">
        <f t="shared" si="12"/>
        <v>207.68</v>
      </c>
      <c r="S167" s="124">
        <v>208</v>
      </c>
      <c r="T167" s="124">
        <v>0</v>
      </c>
      <c r="U167" s="124">
        <v>0</v>
      </c>
      <c r="V167" s="124">
        <v>0</v>
      </c>
      <c r="W167" s="124">
        <v>0</v>
      </c>
      <c r="X167" s="124">
        <v>0</v>
      </c>
      <c r="Y167" s="124">
        <v>0</v>
      </c>
      <c r="Z167" s="124">
        <v>0</v>
      </c>
      <c r="AA167" s="124">
        <v>0</v>
      </c>
      <c r="AB167" s="124">
        <v>0</v>
      </c>
      <c r="AC167" s="124">
        <v>0</v>
      </c>
      <c r="AD167" s="124">
        <v>0</v>
      </c>
    </row>
    <row r="168" spans="1:30" s="67" customFormat="1" ht="51" x14ac:dyDescent="0.25">
      <c r="A168" s="107" t="s">
        <v>21</v>
      </c>
      <c r="B168" s="50" t="s">
        <v>309</v>
      </c>
      <c r="C168" s="50" t="s">
        <v>309</v>
      </c>
      <c r="D168" s="51" t="s">
        <v>36</v>
      </c>
      <c r="E168" s="52" t="s">
        <v>43</v>
      </c>
      <c r="F168" s="51" t="s">
        <v>59</v>
      </c>
      <c r="G168" s="52" t="s">
        <v>44</v>
      </c>
      <c r="H168" s="53" t="s">
        <v>129</v>
      </c>
      <c r="I168" s="54" t="s">
        <v>130</v>
      </c>
      <c r="J168" s="74" t="s">
        <v>136</v>
      </c>
      <c r="K168" s="89" t="s">
        <v>137</v>
      </c>
      <c r="L168" s="56"/>
      <c r="M168" s="59"/>
      <c r="N168" s="109" t="s">
        <v>95</v>
      </c>
      <c r="O168" s="127">
        <v>5</v>
      </c>
      <c r="P168" s="123">
        <v>136</v>
      </c>
      <c r="Q168" s="56" t="s">
        <v>39</v>
      </c>
      <c r="R168" s="124">
        <f t="shared" si="12"/>
        <v>680</v>
      </c>
      <c r="S168" s="124">
        <v>680</v>
      </c>
      <c r="T168" s="124">
        <v>0</v>
      </c>
      <c r="U168" s="124">
        <v>0</v>
      </c>
      <c r="V168" s="124">
        <v>0</v>
      </c>
      <c r="W168" s="124">
        <v>0</v>
      </c>
      <c r="X168" s="124">
        <v>0</v>
      </c>
      <c r="Y168" s="124">
        <v>0</v>
      </c>
      <c r="Z168" s="124">
        <v>0</v>
      </c>
      <c r="AA168" s="124">
        <v>0</v>
      </c>
      <c r="AB168" s="124">
        <v>0</v>
      </c>
      <c r="AC168" s="124">
        <v>0</v>
      </c>
      <c r="AD168" s="124">
        <v>0</v>
      </c>
    </row>
    <row r="169" spans="1:30" s="67" customFormat="1" ht="89.25" x14ac:dyDescent="0.2">
      <c r="A169" s="107" t="s">
        <v>21</v>
      </c>
      <c r="B169" s="50" t="s">
        <v>309</v>
      </c>
      <c r="C169" s="50" t="s">
        <v>309</v>
      </c>
      <c r="D169" s="51" t="s">
        <v>36</v>
      </c>
      <c r="E169" s="52" t="s">
        <v>37</v>
      </c>
      <c r="F169" s="51" t="s">
        <v>36</v>
      </c>
      <c r="G169" s="52" t="s">
        <v>38</v>
      </c>
      <c r="H169" s="53" t="s">
        <v>50</v>
      </c>
      <c r="I169" s="54" t="s">
        <v>238</v>
      </c>
      <c r="J169" s="74" t="s">
        <v>139</v>
      </c>
      <c r="K169" s="89" t="s">
        <v>239</v>
      </c>
      <c r="L169" s="56"/>
      <c r="M169" s="59"/>
      <c r="N169" s="109" t="s">
        <v>98</v>
      </c>
      <c r="O169" s="97">
        <v>317</v>
      </c>
      <c r="P169" s="123">
        <v>100</v>
      </c>
      <c r="Q169" s="56" t="s">
        <v>39</v>
      </c>
      <c r="R169" s="124">
        <f>O169*P169</f>
        <v>31700</v>
      </c>
      <c r="S169" s="124">
        <v>31700</v>
      </c>
      <c r="T169" s="124">
        <v>0</v>
      </c>
      <c r="U169" s="124">
        <v>0</v>
      </c>
      <c r="V169" s="124">
        <v>0</v>
      </c>
      <c r="W169" s="124">
        <v>0</v>
      </c>
      <c r="X169" s="124">
        <v>0</v>
      </c>
      <c r="Y169" s="124">
        <v>0</v>
      </c>
      <c r="Z169" s="124">
        <v>0</v>
      </c>
      <c r="AA169" s="124">
        <v>0</v>
      </c>
      <c r="AB169" s="124">
        <v>0</v>
      </c>
      <c r="AC169" s="124">
        <v>0</v>
      </c>
      <c r="AD169" s="124">
        <v>0</v>
      </c>
    </row>
    <row r="170" spans="1:30" s="67" customFormat="1" ht="89.25" x14ac:dyDescent="0.2">
      <c r="A170" s="107" t="s">
        <v>21</v>
      </c>
      <c r="B170" s="50" t="s">
        <v>309</v>
      </c>
      <c r="C170" s="50" t="s">
        <v>309</v>
      </c>
      <c r="D170" s="51" t="s">
        <v>36</v>
      </c>
      <c r="E170" s="52" t="s">
        <v>43</v>
      </c>
      <c r="F170" s="51" t="s">
        <v>45</v>
      </c>
      <c r="G170" s="52" t="s">
        <v>44</v>
      </c>
      <c r="H170" s="53" t="s">
        <v>50</v>
      </c>
      <c r="I170" s="54" t="s">
        <v>238</v>
      </c>
      <c r="J170" s="74" t="s">
        <v>323</v>
      </c>
      <c r="K170" s="89" t="s">
        <v>324</v>
      </c>
      <c r="L170" s="56"/>
      <c r="M170" s="59"/>
      <c r="N170" s="109" t="s">
        <v>98</v>
      </c>
      <c r="O170" s="97">
        <v>35</v>
      </c>
      <c r="P170" s="123">
        <v>100</v>
      </c>
      <c r="Q170" s="56" t="s">
        <v>40</v>
      </c>
      <c r="R170" s="124">
        <f>O170*P170</f>
        <v>3500</v>
      </c>
      <c r="S170" s="124">
        <v>3500</v>
      </c>
      <c r="T170" s="124">
        <v>0</v>
      </c>
      <c r="U170" s="124">
        <v>0</v>
      </c>
      <c r="V170" s="124">
        <v>0</v>
      </c>
      <c r="W170" s="124">
        <v>0</v>
      </c>
      <c r="X170" s="124">
        <v>0</v>
      </c>
      <c r="Y170" s="124">
        <v>0</v>
      </c>
      <c r="Z170" s="124">
        <v>0</v>
      </c>
      <c r="AA170" s="124">
        <v>0</v>
      </c>
      <c r="AB170" s="124">
        <v>0</v>
      </c>
      <c r="AC170" s="124">
        <v>0</v>
      </c>
      <c r="AD170" s="124">
        <v>0</v>
      </c>
    </row>
    <row r="171" spans="1:30" s="67" customFormat="1" ht="12.75" x14ac:dyDescent="0.2">
      <c r="A171" s="107" t="s">
        <v>21</v>
      </c>
      <c r="B171" s="50" t="s">
        <v>309</v>
      </c>
      <c r="C171" s="50" t="s">
        <v>309</v>
      </c>
      <c r="D171" s="51" t="s">
        <v>36</v>
      </c>
      <c r="E171" s="52" t="s">
        <v>43</v>
      </c>
      <c r="F171" s="51" t="s">
        <v>45</v>
      </c>
      <c r="G171" s="52" t="s">
        <v>44</v>
      </c>
      <c r="H171" s="53" t="s">
        <v>242</v>
      </c>
      <c r="I171" s="54" t="s">
        <v>243</v>
      </c>
      <c r="J171" s="143"/>
      <c r="K171" s="54" t="s">
        <v>243</v>
      </c>
      <c r="L171" s="56"/>
      <c r="M171" s="59"/>
      <c r="N171" s="109" t="s">
        <v>145</v>
      </c>
      <c r="O171" s="96">
        <v>3</v>
      </c>
      <c r="P171" s="123">
        <v>200</v>
      </c>
      <c r="Q171" s="56" t="s">
        <v>40</v>
      </c>
      <c r="R171" s="124">
        <f t="shared" ref="R171" si="13">O171*P171</f>
        <v>600</v>
      </c>
      <c r="S171" s="124">
        <v>600</v>
      </c>
      <c r="T171" s="124">
        <v>0</v>
      </c>
      <c r="U171" s="124">
        <v>0</v>
      </c>
      <c r="V171" s="124">
        <v>0</v>
      </c>
      <c r="W171" s="124">
        <v>0</v>
      </c>
      <c r="X171" s="124">
        <v>0</v>
      </c>
      <c r="Y171" s="124">
        <v>0</v>
      </c>
      <c r="Z171" s="124">
        <v>0</v>
      </c>
      <c r="AA171" s="124">
        <v>0</v>
      </c>
      <c r="AB171" s="124">
        <v>0</v>
      </c>
      <c r="AC171" s="124">
        <v>0</v>
      </c>
      <c r="AD171" s="124">
        <v>0</v>
      </c>
    </row>
    <row r="172" spans="1:30" s="67" customFormat="1" ht="38.25" x14ac:dyDescent="0.25">
      <c r="A172" s="107" t="s">
        <v>21</v>
      </c>
      <c r="B172" s="31" t="s">
        <v>328</v>
      </c>
      <c r="C172" s="31" t="s">
        <v>328</v>
      </c>
      <c r="D172" s="24" t="s">
        <v>36</v>
      </c>
      <c r="E172" s="25" t="s">
        <v>37</v>
      </c>
      <c r="F172" s="24" t="s">
        <v>36</v>
      </c>
      <c r="G172" s="25" t="s">
        <v>38</v>
      </c>
      <c r="H172" s="28">
        <v>21101</v>
      </c>
      <c r="I172" s="128" t="s">
        <v>264</v>
      </c>
      <c r="J172" s="144"/>
      <c r="K172" s="128" t="s">
        <v>329</v>
      </c>
      <c r="L172" s="30"/>
      <c r="M172" s="28"/>
      <c r="N172" s="26" t="s">
        <v>98</v>
      </c>
      <c r="O172" s="38">
        <v>1</v>
      </c>
      <c r="P172" s="62">
        <v>375</v>
      </c>
      <c r="Q172" s="37" t="s">
        <v>40</v>
      </c>
      <c r="R172" s="42">
        <f t="shared" ref="R172" si="14">SUM(S172:AD172)</f>
        <v>375</v>
      </c>
      <c r="S172" s="42">
        <f>O172*P172</f>
        <v>375</v>
      </c>
      <c r="T172" s="42">
        <v>0</v>
      </c>
      <c r="U172" s="42">
        <v>0</v>
      </c>
      <c r="V172" s="129">
        <v>0</v>
      </c>
      <c r="W172" s="129">
        <v>0</v>
      </c>
      <c r="X172" s="129">
        <v>0</v>
      </c>
      <c r="Y172" s="129">
        <v>0</v>
      </c>
      <c r="Z172" s="129">
        <v>0</v>
      </c>
      <c r="AA172" s="129">
        <v>0</v>
      </c>
      <c r="AB172" s="129">
        <v>0</v>
      </c>
      <c r="AC172" s="129">
        <v>0</v>
      </c>
      <c r="AD172" s="129">
        <v>0</v>
      </c>
    </row>
    <row r="173" spans="1:30" s="67" customFormat="1" ht="51" x14ac:dyDescent="0.25">
      <c r="A173" s="107" t="s">
        <v>21</v>
      </c>
      <c r="B173" s="31" t="s">
        <v>328</v>
      </c>
      <c r="C173" s="31" t="s">
        <v>328</v>
      </c>
      <c r="D173" s="24" t="s">
        <v>36</v>
      </c>
      <c r="E173" s="25" t="s">
        <v>37</v>
      </c>
      <c r="F173" s="24" t="s">
        <v>36</v>
      </c>
      <c r="G173" s="25" t="s">
        <v>38</v>
      </c>
      <c r="H173" s="28">
        <v>22104</v>
      </c>
      <c r="I173" s="128" t="s">
        <v>130</v>
      </c>
      <c r="J173" s="144" t="s">
        <v>330</v>
      </c>
      <c r="K173" s="128" t="s">
        <v>331</v>
      </c>
      <c r="L173" s="30"/>
      <c r="M173" s="28"/>
      <c r="N173" s="26" t="s">
        <v>98</v>
      </c>
      <c r="O173" s="38">
        <v>1</v>
      </c>
      <c r="P173" s="62">
        <v>812</v>
      </c>
      <c r="Q173" s="37" t="s">
        <v>40</v>
      </c>
      <c r="R173" s="42">
        <f t="shared" ref="R173:R185" si="15">SUM(S173:AD173)</f>
        <v>812</v>
      </c>
      <c r="S173" s="42">
        <f>O173*P173</f>
        <v>812</v>
      </c>
      <c r="T173" s="42">
        <v>0</v>
      </c>
      <c r="U173" s="42">
        <v>0</v>
      </c>
      <c r="V173" s="129">
        <v>0</v>
      </c>
      <c r="W173" s="129">
        <v>0</v>
      </c>
      <c r="X173" s="129">
        <v>0</v>
      </c>
      <c r="Y173" s="129">
        <v>0</v>
      </c>
      <c r="Z173" s="129">
        <v>0</v>
      </c>
      <c r="AA173" s="129">
        <v>0</v>
      </c>
      <c r="AB173" s="129">
        <v>0</v>
      </c>
      <c r="AC173" s="129">
        <v>0</v>
      </c>
      <c r="AD173" s="129">
        <v>0</v>
      </c>
    </row>
    <row r="174" spans="1:30" s="67" customFormat="1" ht="63.75" x14ac:dyDescent="0.25">
      <c r="A174" s="107" t="s">
        <v>21</v>
      </c>
      <c r="B174" s="31" t="s">
        <v>328</v>
      </c>
      <c r="C174" s="31" t="s">
        <v>328</v>
      </c>
      <c r="D174" s="24" t="s">
        <v>36</v>
      </c>
      <c r="E174" s="25" t="s">
        <v>37</v>
      </c>
      <c r="F174" s="24" t="s">
        <v>36</v>
      </c>
      <c r="G174" s="25" t="s">
        <v>38</v>
      </c>
      <c r="H174" s="28">
        <v>26104</v>
      </c>
      <c r="I174" s="128" t="s">
        <v>332</v>
      </c>
      <c r="J174" s="144" t="s">
        <v>139</v>
      </c>
      <c r="K174" s="128" t="s">
        <v>239</v>
      </c>
      <c r="L174" s="30"/>
      <c r="M174" s="28"/>
      <c r="N174" s="26" t="s">
        <v>98</v>
      </c>
      <c r="O174" s="38">
        <v>360</v>
      </c>
      <c r="P174" s="62">
        <v>100</v>
      </c>
      <c r="Q174" s="37" t="s">
        <v>40</v>
      </c>
      <c r="R174" s="42">
        <f t="shared" si="15"/>
        <v>36000</v>
      </c>
      <c r="S174" s="42">
        <f>O174*P174</f>
        <v>36000</v>
      </c>
      <c r="T174" s="42">
        <v>0</v>
      </c>
      <c r="U174" s="42">
        <v>0</v>
      </c>
      <c r="V174" s="129">
        <v>0</v>
      </c>
      <c r="W174" s="129">
        <v>0</v>
      </c>
      <c r="X174" s="129">
        <v>0</v>
      </c>
      <c r="Y174" s="129">
        <v>0</v>
      </c>
      <c r="Z174" s="129">
        <v>0</v>
      </c>
      <c r="AA174" s="129">
        <v>0</v>
      </c>
      <c r="AB174" s="129">
        <v>0</v>
      </c>
      <c r="AC174" s="129">
        <v>0</v>
      </c>
      <c r="AD174" s="129">
        <v>0</v>
      </c>
    </row>
    <row r="175" spans="1:30" s="67" customFormat="1" ht="51" x14ac:dyDescent="0.25">
      <c r="A175" s="107" t="s">
        <v>21</v>
      </c>
      <c r="B175" s="23" t="s">
        <v>328</v>
      </c>
      <c r="C175" s="23" t="s">
        <v>328</v>
      </c>
      <c r="D175" s="24" t="s">
        <v>36</v>
      </c>
      <c r="E175" s="25" t="s">
        <v>37</v>
      </c>
      <c r="F175" s="24" t="s">
        <v>36</v>
      </c>
      <c r="G175" s="25" t="s">
        <v>38</v>
      </c>
      <c r="H175" s="26">
        <v>31401</v>
      </c>
      <c r="I175" s="27" t="s">
        <v>47</v>
      </c>
      <c r="J175" s="28"/>
      <c r="K175" s="29" t="s">
        <v>371</v>
      </c>
      <c r="L175" s="30"/>
      <c r="M175" s="28"/>
      <c r="N175" s="26" t="s">
        <v>145</v>
      </c>
      <c r="O175" s="38">
        <v>1</v>
      </c>
      <c r="P175" s="61">
        <v>631</v>
      </c>
      <c r="Q175" s="37" t="s">
        <v>40</v>
      </c>
      <c r="R175" s="42">
        <f t="shared" si="15"/>
        <v>631</v>
      </c>
      <c r="S175" s="42">
        <f>O175*P175</f>
        <v>631</v>
      </c>
      <c r="T175" s="42">
        <v>0</v>
      </c>
      <c r="U175" s="42">
        <v>0</v>
      </c>
      <c r="V175" s="129">
        <v>0</v>
      </c>
      <c r="W175" s="129">
        <v>0</v>
      </c>
      <c r="X175" s="129">
        <v>0</v>
      </c>
      <c r="Y175" s="129">
        <v>0</v>
      </c>
      <c r="Z175" s="129">
        <v>0</v>
      </c>
      <c r="AA175" s="129">
        <v>0</v>
      </c>
      <c r="AB175" s="129">
        <v>0</v>
      </c>
      <c r="AC175" s="129">
        <v>0</v>
      </c>
      <c r="AD175" s="129">
        <v>0</v>
      </c>
    </row>
    <row r="176" spans="1:30" s="67" customFormat="1" ht="25.5" x14ac:dyDescent="0.25">
      <c r="A176" s="107" t="s">
        <v>21</v>
      </c>
      <c r="B176" s="23" t="s">
        <v>328</v>
      </c>
      <c r="C176" s="23" t="s">
        <v>328</v>
      </c>
      <c r="D176" s="24" t="s">
        <v>36</v>
      </c>
      <c r="E176" s="25" t="s">
        <v>37</v>
      </c>
      <c r="F176" s="24" t="s">
        <v>36</v>
      </c>
      <c r="G176" s="25" t="s">
        <v>38</v>
      </c>
      <c r="H176" s="26">
        <v>32601</v>
      </c>
      <c r="I176" s="27" t="s">
        <v>144</v>
      </c>
      <c r="J176" s="28"/>
      <c r="K176" s="29" t="s">
        <v>333</v>
      </c>
      <c r="L176" s="30" t="s">
        <v>334</v>
      </c>
      <c r="M176" s="28" t="s">
        <v>145</v>
      </c>
      <c r="N176" s="26" t="s">
        <v>141</v>
      </c>
      <c r="O176" s="38">
        <v>1</v>
      </c>
      <c r="P176" s="61">
        <v>2800</v>
      </c>
      <c r="Q176" s="37" t="s">
        <v>40</v>
      </c>
      <c r="R176" s="42">
        <f t="shared" si="15"/>
        <v>2800</v>
      </c>
      <c r="S176" s="42">
        <f t="shared" ref="S176:S189" si="16">O176*P176</f>
        <v>2800</v>
      </c>
      <c r="T176" s="42">
        <v>0</v>
      </c>
      <c r="U176" s="42">
        <v>0</v>
      </c>
      <c r="V176" s="129">
        <v>0</v>
      </c>
      <c r="W176" s="129">
        <v>0</v>
      </c>
      <c r="X176" s="129">
        <v>0</v>
      </c>
      <c r="Y176" s="129">
        <v>0</v>
      </c>
      <c r="Z176" s="129">
        <v>0</v>
      </c>
      <c r="AA176" s="129">
        <v>0</v>
      </c>
      <c r="AB176" s="129">
        <v>0</v>
      </c>
      <c r="AC176" s="129">
        <v>0</v>
      </c>
      <c r="AD176" s="129">
        <v>0</v>
      </c>
    </row>
    <row r="177" spans="1:30" s="67" customFormat="1" ht="38.25" x14ac:dyDescent="0.25">
      <c r="A177" s="107" t="s">
        <v>21</v>
      </c>
      <c r="B177" s="23" t="s">
        <v>328</v>
      </c>
      <c r="C177" s="23" t="s">
        <v>328</v>
      </c>
      <c r="D177" s="24" t="s">
        <v>36</v>
      </c>
      <c r="E177" s="25" t="s">
        <v>37</v>
      </c>
      <c r="F177" s="24" t="s">
        <v>36</v>
      </c>
      <c r="G177" s="25" t="s">
        <v>41</v>
      </c>
      <c r="H177" s="26">
        <v>33801</v>
      </c>
      <c r="I177" s="27" t="s">
        <v>290</v>
      </c>
      <c r="J177" s="28"/>
      <c r="K177" s="29" t="s">
        <v>372</v>
      </c>
      <c r="L177" s="30" t="s">
        <v>335</v>
      </c>
      <c r="M177" s="28" t="s">
        <v>145</v>
      </c>
      <c r="N177" s="26" t="s">
        <v>141</v>
      </c>
      <c r="O177" s="38">
        <v>1</v>
      </c>
      <c r="P177" s="61">
        <v>22984</v>
      </c>
      <c r="Q177" s="30" t="s">
        <v>366</v>
      </c>
      <c r="R177" s="42">
        <f t="shared" si="15"/>
        <v>22984</v>
      </c>
      <c r="S177" s="42">
        <f t="shared" si="16"/>
        <v>22984</v>
      </c>
      <c r="T177" s="42">
        <v>0</v>
      </c>
      <c r="U177" s="42">
        <v>0</v>
      </c>
      <c r="V177" s="129">
        <v>0</v>
      </c>
      <c r="W177" s="129">
        <v>0</v>
      </c>
      <c r="X177" s="129">
        <v>0</v>
      </c>
      <c r="Y177" s="129">
        <v>0</v>
      </c>
      <c r="Z177" s="129">
        <v>0</v>
      </c>
      <c r="AA177" s="129">
        <v>0</v>
      </c>
      <c r="AB177" s="129">
        <v>0</v>
      </c>
      <c r="AC177" s="129">
        <v>0</v>
      </c>
      <c r="AD177" s="129">
        <v>0</v>
      </c>
    </row>
    <row r="178" spans="1:30" s="67" customFormat="1" ht="25.5" x14ac:dyDescent="0.25">
      <c r="A178" s="107" t="s">
        <v>21</v>
      </c>
      <c r="B178" s="23" t="s">
        <v>328</v>
      </c>
      <c r="C178" s="23" t="s">
        <v>328</v>
      </c>
      <c r="D178" s="24" t="s">
        <v>36</v>
      </c>
      <c r="E178" s="25" t="s">
        <v>43</v>
      </c>
      <c r="F178" s="24" t="s">
        <v>45</v>
      </c>
      <c r="G178" s="25" t="s">
        <v>44</v>
      </c>
      <c r="H178" s="26">
        <v>33801</v>
      </c>
      <c r="I178" s="27" t="s">
        <v>147</v>
      </c>
      <c r="J178" s="28"/>
      <c r="K178" s="29" t="s">
        <v>373</v>
      </c>
      <c r="L178" s="30" t="s">
        <v>336</v>
      </c>
      <c r="M178" s="28" t="s">
        <v>145</v>
      </c>
      <c r="N178" s="26" t="s">
        <v>141</v>
      </c>
      <c r="O178" s="38">
        <v>1</v>
      </c>
      <c r="P178" s="61">
        <v>22984</v>
      </c>
      <c r="Q178" s="37" t="s">
        <v>40</v>
      </c>
      <c r="R178" s="42">
        <f t="shared" si="15"/>
        <v>22984</v>
      </c>
      <c r="S178" s="42">
        <f t="shared" si="16"/>
        <v>22984</v>
      </c>
      <c r="T178" s="42">
        <v>0</v>
      </c>
      <c r="U178" s="42">
        <v>0</v>
      </c>
      <c r="V178" s="129">
        <v>0</v>
      </c>
      <c r="W178" s="129">
        <v>0</v>
      </c>
      <c r="X178" s="129">
        <v>0</v>
      </c>
      <c r="Y178" s="129">
        <v>0</v>
      </c>
      <c r="Z178" s="129">
        <v>0</v>
      </c>
      <c r="AA178" s="129">
        <v>0</v>
      </c>
      <c r="AB178" s="129">
        <v>0</v>
      </c>
      <c r="AC178" s="129">
        <v>0</v>
      </c>
      <c r="AD178" s="129">
        <v>0</v>
      </c>
    </row>
    <row r="179" spans="1:30" s="67" customFormat="1" ht="38.25" x14ac:dyDescent="0.25">
      <c r="A179" s="107" t="s">
        <v>21</v>
      </c>
      <c r="B179" s="23" t="s">
        <v>328</v>
      </c>
      <c r="C179" s="23" t="s">
        <v>328</v>
      </c>
      <c r="D179" s="24" t="s">
        <v>36</v>
      </c>
      <c r="E179" s="25" t="s">
        <v>37</v>
      </c>
      <c r="F179" s="24" t="s">
        <v>36</v>
      </c>
      <c r="G179" s="25" t="s">
        <v>41</v>
      </c>
      <c r="H179" s="26">
        <v>35801</v>
      </c>
      <c r="I179" s="27" t="s">
        <v>257</v>
      </c>
      <c r="J179" s="28"/>
      <c r="K179" s="29" t="s">
        <v>374</v>
      </c>
      <c r="L179" s="30" t="s">
        <v>337</v>
      </c>
      <c r="M179" s="28" t="s">
        <v>145</v>
      </c>
      <c r="N179" s="26" t="s">
        <v>141</v>
      </c>
      <c r="O179" s="38">
        <v>1</v>
      </c>
      <c r="P179" s="61">
        <v>17429</v>
      </c>
      <c r="Q179" s="30" t="s">
        <v>366</v>
      </c>
      <c r="R179" s="42">
        <f t="shared" si="15"/>
        <v>17429</v>
      </c>
      <c r="S179" s="42">
        <f t="shared" si="16"/>
        <v>17429</v>
      </c>
      <c r="T179" s="42">
        <v>0</v>
      </c>
      <c r="U179" s="42">
        <v>0</v>
      </c>
      <c r="V179" s="129">
        <v>0</v>
      </c>
      <c r="W179" s="129">
        <v>0</v>
      </c>
      <c r="X179" s="129">
        <v>0</v>
      </c>
      <c r="Y179" s="129">
        <v>0</v>
      </c>
      <c r="Z179" s="129">
        <v>0</v>
      </c>
      <c r="AA179" s="129">
        <v>0</v>
      </c>
      <c r="AB179" s="129">
        <v>0</v>
      </c>
      <c r="AC179" s="129">
        <v>0</v>
      </c>
      <c r="AD179" s="129">
        <v>0</v>
      </c>
    </row>
    <row r="180" spans="1:30" s="67" customFormat="1" ht="25.5" x14ac:dyDescent="0.25">
      <c r="A180" s="107" t="s">
        <v>21</v>
      </c>
      <c r="B180" s="23" t="s">
        <v>328</v>
      </c>
      <c r="C180" s="23" t="s">
        <v>328</v>
      </c>
      <c r="D180" s="24" t="s">
        <v>36</v>
      </c>
      <c r="E180" s="25" t="s">
        <v>43</v>
      </c>
      <c r="F180" s="24" t="s">
        <v>45</v>
      </c>
      <c r="G180" s="25" t="s">
        <v>44</v>
      </c>
      <c r="H180" s="26">
        <v>35801</v>
      </c>
      <c r="I180" s="27" t="s">
        <v>338</v>
      </c>
      <c r="J180" s="28"/>
      <c r="K180" s="29" t="s">
        <v>360</v>
      </c>
      <c r="L180" s="30" t="s">
        <v>335</v>
      </c>
      <c r="M180" s="28" t="s">
        <v>145</v>
      </c>
      <c r="N180" s="26" t="s">
        <v>141</v>
      </c>
      <c r="O180" s="38">
        <v>1</v>
      </c>
      <c r="P180" s="61">
        <v>12770</v>
      </c>
      <c r="Q180" s="37" t="s">
        <v>40</v>
      </c>
      <c r="R180" s="42">
        <f t="shared" si="15"/>
        <v>12770</v>
      </c>
      <c r="S180" s="42">
        <f t="shared" si="16"/>
        <v>12770</v>
      </c>
      <c r="T180" s="42">
        <v>0</v>
      </c>
      <c r="U180" s="42">
        <v>0</v>
      </c>
      <c r="V180" s="129">
        <v>0</v>
      </c>
      <c r="W180" s="129">
        <v>0</v>
      </c>
      <c r="X180" s="129">
        <v>0</v>
      </c>
      <c r="Y180" s="129">
        <v>0</v>
      </c>
      <c r="Z180" s="129">
        <v>0</v>
      </c>
      <c r="AA180" s="129">
        <v>0</v>
      </c>
      <c r="AB180" s="129">
        <v>0</v>
      </c>
      <c r="AC180" s="129">
        <v>0</v>
      </c>
      <c r="AD180" s="129">
        <v>0</v>
      </c>
    </row>
    <row r="181" spans="1:30" s="67" customFormat="1" ht="12.75" x14ac:dyDescent="0.2">
      <c r="A181" s="107" t="s">
        <v>21</v>
      </c>
      <c r="B181" s="31" t="s">
        <v>328</v>
      </c>
      <c r="C181" s="31" t="s">
        <v>328</v>
      </c>
      <c r="D181" s="130" t="s">
        <v>36</v>
      </c>
      <c r="E181" s="23" t="s">
        <v>37</v>
      </c>
      <c r="F181" s="130" t="s">
        <v>210</v>
      </c>
      <c r="G181" s="23" t="s">
        <v>211</v>
      </c>
      <c r="H181" s="131">
        <v>21601</v>
      </c>
      <c r="I181" s="128" t="s">
        <v>185</v>
      </c>
      <c r="J181" s="145" t="s">
        <v>339</v>
      </c>
      <c r="K181" s="41" t="s">
        <v>340</v>
      </c>
      <c r="L181" s="132"/>
      <c r="M181" s="133"/>
      <c r="N181" s="140" t="s">
        <v>92</v>
      </c>
      <c r="O181" s="134">
        <v>8</v>
      </c>
      <c r="P181" s="135">
        <v>173</v>
      </c>
      <c r="Q181" s="132" t="s">
        <v>39</v>
      </c>
      <c r="R181" s="136">
        <f t="shared" si="15"/>
        <v>1384</v>
      </c>
      <c r="S181" s="136">
        <f t="shared" si="16"/>
        <v>1384</v>
      </c>
      <c r="T181" s="42">
        <v>0</v>
      </c>
      <c r="U181" s="42">
        <v>0</v>
      </c>
      <c r="V181" s="129">
        <v>0</v>
      </c>
      <c r="W181" s="129">
        <v>0</v>
      </c>
      <c r="X181" s="129">
        <v>0</v>
      </c>
      <c r="Y181" s="129">
        <v>0</v>
      </c>
      <c r="Z181" s="129">
        <v>0</v>
      </c>
      <c r="AA181" s="129">
        <v>0</v>
      </c>
      <c r="AB181" s="129">
        <v>0</v>
      </c>
      <c r="AC181" s="129">
        <v>0</v>
      </c>
      <c r="AD181" s="129">
        <v>0</v>
      </c>
    </row>
    <row r="182" spans="1:30" s="67" customFormat="1" ht="25.5" x14ac:dyDescent="0.2">
      <c r="A182" s="107" t="s">
        <v>21</v>
      </c>
      <c r="B182" s="31" t="s">
        <v>328</v>
      </c>
      <c r="C182" s="31" t="s">
        <v>328</v>
      </c>
      <c r="D182" s="130" t="s">
        <v>36</v>
      </c>
      <c r="E182" s="23" t="s">
        <v>37</v>
      </c>
      <c r="F182" s="130" t="s">
        <v>210</v>
      </c>
      <c r="G182" s="23" t="s">
        <v>211</v>
      </c>
      <c r="H182" s="131">
        <v>25401</v>
      </c>
      <c r="I182" s="128" t="s">
        <v>227</v>
      </c>
      <c r="J182" s="145" t="s">
        <v>230</v>
      </c>
      <c r="K182" s="29" t="s">
        <v>231</v>
      </c>
      <c r="L182" s="132"/>
      <c r="M182" s="133"/>
      <c r="N182" s="140" t="s">
        <v>214</v>
      </c>
      <c r="O182" s="134">
        <v>40</v>
      </c>
      <c r="P182" s="135">
        <v>89</v>
      </c>
      <c r="Q182" s="132" t="s">
        <v>39</v>
      </c>
      <c r="R182" s="136">
        <f t="shared" si="15"/>
        <v>3560</v>
      </c>
      <c r="S182" s="136">
        <f>O182*P182</f>
        <v>3560</v>
      </c>
      <c r="T182" s="42">
        <v>0</v>
      </c>
      <c r="U182" s="42">
        <v>0</v>
      </c>
      <c r="V182" s="129">
        <v>0</v>
      </c>
      <c r="W182" s="129">
        <v>0</v>
      </c>
      <c r="X182" s="129">
        <v>0</v>
      </c>
      <c r="Y182" s="129">
        <v>0</v>
      </c>
      <c r="Z182" s="129">
        <v>0</v>
      </c>
      <c r="AA182" s="129">
        <v>0</v>
      </c>
      <c r="AB182" s="129">
        <v>0</v>
      </c>
      <c r="AC182" s="129">
        <v>0</v>
      </c>
      <c r="AD182" s="129">
        <v>0</v>
      </c>
    </row>
    <row r="183" spans="1:30" s="67" customFormat="1" ht="25.5" x14ac:dyDescent="0.2">
      <c r="A183" s="107" t="s">
        <v>21</v>
      </c>
      <c r="B183" s="31" t="s">
        <v>328</v>
      </c>
      <c r="C183" s="31" t="s">
        <v>328</v>
      </c>
      <c r="D183" s="130" t="s">
        <v>36</v>
      </c>
      <c r="E183" s="23" t="s">
        <v>37</v>
      </c>
      <c r="F183" s="130" t="s">
        <v>210</v>
      </c>
      <c r="G183" s="23" t="s">
        <v>211</v>
      </c>
      <c r="H183" s="131">
        <v>25401</v>
      </c>
      <c r="I183" s="128" t="s">
        <v>227</v>
      </c>
      <c r="J183" s="145" t="s">
        <v>230</v>
      </c>
      <c r="K183" s="29" t="s">
        <v>341</v>
      </c>
      <c r="L183" s="132"/>
      <c r="M183" s="133"/>
      <c r="N183" s="140" t="s">
        <v>214</v>
      </c>
      <c r="O183" s="134">
        <v>24</v>
      </c>
      <c r="P183" s="135">
        <v>89</v>
      </c>
      <c r="Q183" s="132" t="s">
        <v>39</v>
      </c>
      <c r="R183" s="136">
        <f t="shared" si="15"/>
        <v>2136</v>
      </c>
      <c r="S183" s="136">
        <f t="shared" ref="S183:S185" si="17">O183*P183</f>
        <v>2136</v>
      </c>
      <c r="T183" s="42">
        <v>0</v>
      </c>
      <c r="U183" s="42">
        <v>0</v>
      </c>
      <c r="V183" s="129">
        <v>0</v>
      </c>
      <c r="W183" s="129">
        <v>0</v>
      </c>
      <c r="X183" s="129">
        <v>0</v>
      </c>
      <c r="Y183" s="129">
        <v>0</v>
      </c>
      <c r="Z183" s="129">
        <v>0</v>
      </c>
      <c r="AA183" s="129">
        <v>0</v>
      </c>
      <c r="AB183" s="129">
        <v>0</v>
      </c>
      <c r="AC183" s="129">
        <v>0</v>
      </c>
      <c r="AD183" s="129">
        <v>0</v>
      </c>
    </row>
    <row r="184" spans="1:30" s="67" customFormat="1" ht="25.5" x14ac:dyDescent="0.2">
      <c r="A184" s="107" t="s">
        <v>21</v>
      </c>
      <c r="B184" s="31" t="s">
        <v>328</v>
      </c>
      <c r="C184" s="31" t="s">
        <v>328</v>
      </c>
      <c r="D184" s="130" t="s">
        <v>36</v>
      </c>
      <c r="E184" s="23" t="s">
        <v>37</v>
      </c>
      <c r="F184" s="130" t="s">
        <v>210</v>
      </c>
      <c r="G184" s="23" t="s">
        <v>211</v>
      </c>
      <c r="H184" s="131">
        <v>25401</v>
      </c>
      <c r="I184" s="128" t="s">
        <v>227</v>
      </c>
      <c r="J184" s="145" t="s">
        <v>342</v>
      </c>
      <c r="K184" s="29" t="s">
        <v>343</v>
      </c>
      <c r="L184" s="132"/>
      <c r="M184" s="133"/>
      <c r="N184" s="140" t="s">
        <v>95</v>
      </c>
      <c r="O184" s="134">
        <v>49</v>
      </c>
      <c r="P184" s="135">
        <v>67</v>
      </c>
      <c r="Q184" s="132" t="s">
        <v>39</v>
      </c>
      <c r="R184" s="136">
        <f t="shared" si="15"/>
        <v>3283</v>
      </c>
      <c r="S184" s="136">
        <f t="shared" si="17"/>
        <v>3283</v>
      </c>
      <c r="T184" s="42">
        <v>0</v>
      </c>
      <c r="U184" s="42">
        <v>0</v>
      </c>
      <c r="V184" s="129">
        <v>0</v>
      </c>
      <c r="W184" s="129">
        <v>0</v>
      </c>
      <c r="X184" s="129">
        <v>0</v>
      </c>
      <c r="Y184" s="129">
        <v>0</v>
      </c>
      <c r="Z184" s="129">
        <v>0</v>
      </c>
      <c r="AA184" s="129">
        <v>0</v>
      </c>
      <c r="AB184" s="129">
        <v>0</v>
      </c>
      <c r="AC184" s="129">
        <v>0</v>
      </c>
      <c r="AD184" s="129">
        <v>0</v>
      </c>
    </row>
    <row r="185" spans="1:30" s="67" customFormat="1" ht="25.5" x14ac:dyDescent="0.2">
      <c r="A185" s="107" t="s">
        <v>21</v>
      </c>
      <c r="B185" s="31" t="s">
        <v>328</v>
      </c>
      <c r="C185" s="31" t="s">
        <v>328</v>
      </c>
      <c r="D185" s="130" t="s">
        <v>36</v>
      </c>
      <c r="E185" s="23" t="s">
        <v>37</v>
      </c>
      <c r="F185" s="130" t="s">
        <v>210</v>
      </c>
      <c r="G185" s="23" t="s">
        <v>211</v>
      </c>
      <c r="H185" s="131">
        <v>25401</v>
      </c>
      <c r="I185" s="128" t="s">
        <v>344</v>
      </c>
      <c r="J185" s="145" t="s">
        <v>342</v>
      </c>
      <c r="K185" s="29" t="s">
        <v>345</v>
      </c>
      <c r="L185" s="132"/>
      <c r="M185" s="133"/>
      <c r="N185" s="140" t="s">
        <v>98</v>
      </c>
      <c r="O185" s="134">
        <v>220</v>
      </c>
      <c r="P185" s="135">
        <v>9</v>
      </c>
      <c r="Q185" s="132" t="s">
        <v>39</v>
      </c>
      <c r="R185" s="136">
        <f t="shared" si="15"/>
        <v>1980</v>
      </c>
      <c r="S185" s="136">
        <f t="shared" si="17"/>
        <v>1980</v>
      </c>
      <c r="T185" s="42">
        <v>0</v>
      </c>
      <c r="U185" s="42">
        <v>0</v>
      </c>
      <c r="V185" s="129">
        <v>0</v>
      </c>
      <c r="W185" s="129">
        <v>0</v>
      </c>
      <c r="X185" s="129">
        <v>0</v>
      </c>
      <c r="Y185" s="129">
        <v>0</v>
      </c>
      <c r="Z185" s="129">
        <v>0</v>
      </c>
      <c r="AA185" s="129">
        <v>0</v>
      </c>
      <c r="AB185" s="129">
        <v>0</v>
      </c>
      <c r="AC185" s="129">
        <v>0</v>
      </c>
      <c r="AD185" s="129">
        <v>0</v>
      </c>
    </row>
    <row r="186" spans="1:30" s="67" customFormat="1" ht="12.75" x14ac:dyDescent="0.25">
      <c r="A186" s="107" t="s">
        <v>21</v>
      </c>
      <c r="B186" s="31" t="s">
        <v>328</v>
      </c>
      <c r="C186" s="31" t="s">
        <v>328</v>
      </c>
      <c r="D186" s="24" t="s">
        <v>36</v>
      </c>
      <c r="E186" s="25" t="s">
        <v>43</v>
      </c>
      <c r="F186" s="24">
        <v>88</v>
      </c>
      <c r="G186" s="25" t="s">
        <v>44</v>
      </c>
      <c r="H186" s="28">
        <v>21101</v>
      </c>
      <c r="I186" s="46" t="s">
        <v>346</v>
      </c>
      <c r="J186" s="28" t="s">
        <v>156</v>
      </c>
      <c r="K186" s="29" t="s">
        <v>352</v>
      </c>
      <c r="L186" s="30"/>
      <c r="M186" s="28"/>
      <c r="N186" s="26" t="s">
        <v>95</v>
      </c>
      <c r="O186" s="38">
        <v>1</v>
      </c>
      <c r="P186" s="62">
        <v>1536</v>
      </c>
      <c r="Q186" s="37" t="s">
        <v>40</v>
      </c>
      <c r="R186" s="42">
        <f>SUM(S186:AD186)</f>
        <v>1536</v>
      </c>
      <c r="S186" s="42">
        <f t="shared" si="16"/>
        <v>1536</v>
      </c>
      <c r="T186" s="42">
        <v>0</v>
      </c>
      <c r="U186" s="42">
        <v>0</v>
      </c>
      <c r="V186" s="129">
        <v>0</v>
      </c>
      <c r="W186" s="129">
        <v>0</v>
      </c>
      <c r="X186" s="129">
        <v>0</v>
      </c>
      <c r="Y186" s="129">
        <v>0</v>
      </c>
      <c r="Z186" s="129">
        <v>0</v>
      </c>
      <c r="AA186" s="129">
        <v>0</v>
      </c>
      <c r="AB186" s="129">
        <v>0</v>
      </c>
      <c r="AC186" s="129">
        <v>0</v>
      </c>
      <c r="AD186" s="129">
        <v>0</v>
      </c>
    </row>
    <row r="187" spans="1:30" s="67" customFormat="1" ht="89.25" x14ac:dyDescent="0.25">
      <c r="A187" s="107" t="s">
        <v>21</v>
      </c>
      <c r="B187" s="31" t="s">
        <v>328</v>
      </c>
      <c r="C187" s="31" t="s">
        <v>328</v>
      </c>
      <c r="D187" s="24" t="s">
        <v>36</v>
      </c>
      <c r="E187" s="25" t="s">
        <v>43</v>
      </c>
      <c r="F187" s="24">
        <v>88</v>
      </c>
      <c r="G187" s="25" t="s">
        <v>44</v>
      </c>
      <c r="H187" s="28">
        <v>26102</v>
      </c>
      <c r="I187" s="46" t="s">
        <v>351</v>
      </c>
      <c r="J187" s="144" t="s">
        <v>347</v>
      </c>
      <c r="K187" s="29" t="s">
        <v>324</v>
      </c>
      <c r="L187" s="30"/>
      <c r="M187" s="28"/>
      <c r="N187" s="26" t="s">
        <v>98</v>
      </c>
      <c r="O187" s="38">
        <v>90</v>
      </c>
      <c r="P187" s="62">
        <v>100</v>
      </c>
      <c r="Q187" s="37" t="s">
        <v>40</v>
      </c>
      <c r="R187" s="42">
        <f>SUM(S187:AD187)</f>
        <v>9000</v>
      </c>
      <c r="S187" s="42">
        <f t="shared" si="16"/>
        <v>9000</v>
      </c>
      <c r="T187" s="42">
        <v>0</v>
      </c>
      <c r="U187" s="42">
        <v>0</v>
      </c>
      <c r="V187" s="129">
        <v>0</v>
      </c>
      <c r="W187" s="129">
        <v>0</v>
      </c>
      <c r="X187" s="129">
        <v>0</v>
      </c>
      <c r="Y187" s="129">
        <v>0</v>
      </c>
      <c r="Z187" s="129">
        <v>0</v>
      </c>
      <c r="AA187" s="129">
        <v>0</v>
      </c>
      <c r="AB187" s="129">
        <v>0</v>
      </c>
      <c r="AC187" s="129">
        <v>0</v>
      </c>
      <c r="AD187" s="129">
        <v>0</v>
      </c>
    </row>
    <row r="188" spans="1:30" s="67" customFormat="1" ht="89.25" x14ac:dyDescent="0.25">
      <c r="A188" s="107" t="s">
        <v>21</v>
      </c>
      <c r="B188" s="31" t="s">
        <v>328</v>
      </c>
      <c r="C188" s="31" t="s">
        <v>328</v>
      </c>
      <c r="D188" s="24" t="s">
        <v>36</v>
      </c>
      <c r="E188" s="25" t="s">
        <v>43</v>
      </c>
      <c r="F188" s="24">
        <v>88</v>
      </c>
      <c r="G188" s="25" t="s">
        <v>44</v>
      </c>
      <c r="H188" s="28">
        <v>26102</v>
      </c>
      <c r="I188" s="46" t="s">
        <v>351</v>
      </c>
      <c r="J188" s="144" t="s">
        <v>348</v>
      </c>
      <c r="K188" s="29" t="s">
        <v>349</v>
      </c>
      <c r="L188" s="30"/>
      <c r="M188" s="28"/>
      <c r="N188" s="26" t="s">
        <v>98</v>
      </c>
      <c r="O188" s="38">
        <v>1</v>
      </c>
      <c r="P188" s="62">
        <v>10</v>
      </c>
      <c r="Q188" s="37" t="s">
        <v>40</v>
      </c>
      <c r="R188" s="42">
        <f>SUM(S188:AD188)</f>
        <v>10</v>
      </c>
      <c r="S188" s="42">
        <f t="shared" si="16"/>
        <v>10</v>
      </c>
      <c r="T188" s="42">
        <v>0</v>
      </c>
      <c r="U188" s="42">
        <v>0</v>
      </c>
      <c r="V188" s="129">
        <v>0</v>
      </c>
      <c r="W188" s="129">
        <v>0</v>
      </c>
      <c r="X188" s="129">
        <v>0</v>
      </c>
      <c r="Y188" s="129">
        <v>0</v>
      </c>
      <c r="Z188" s="129">
        <v>0</v>
      </c>
      <c r="AA188" s="129">
        <v>0</v>
      </c>
      <c r="AB188" s="129">
        <v>0</v>
      </c>
      <c r="AC188" s="129">
        <v>0</v>
      </c>
      <c r="AD188" s="129">
        <v>0</v>
      </c>
    </row>
    <row r="189" spans="1:30" s="67" customFormat="1" ht="89.25" x14ac:dyDescent="0.25">
      <c r="A189" s="107" t="s">
        <v>21</v>
      </c>
      <c r="B189" s="31" t="s">
        <v>328</v>
      </c>
      <c r="C189" s="31" t="s">
        <v>328</v>
      </c>
      <c r="D189" s="24" t="s">
        <v>36</v>
      </c>
      <c r="E189" s="25" t="s">
        <v>43</v>
      </c>
      <c r="F189" s="24">
        <v>88</v>
      </c>
      <c r="G189" s="25" t="s">
        <v>44</v>
      </c>
      <c r="H189" s="28">
        <v>26102</v>
      </c>
      <c r="I189" s="46" t="s">
        <v>351</v>
      </c>
      <c r="J189" s="144" t="s">
        <v>323</v>
      </c>
      <c r="K189" s="29" t="s">
        <v>350</v>
      </c>
      <c r="L189" s="30"/>
      <c r="M189" s="28"/>
      <c r="N189" s="26" t="s">
        <v>98</v>
      </c>
      <c r="O189" s="38">
        <v>6</v>
      </c>
      <c r="P189" s="62">
        <v>1</v>
      </c>
      <c r="Q189" s="37" t="s">
        <v>40</v>
      </c>
      <c r="R189" s="42">
        <f>SUM(S189:AD189)</f>
        <v>6</v>
      </c>
      <c r="S189" s="42">
        <f t="shared" si="16"/>
        <v>6</v>
      </c>
      <c r="T189" s="42">
        <v>0</v>
      </c>
      <c r="U189" s="42">
        <v>0</v>
      </c>
      <c r="V189" s="129">
        <v>0</v>
      </c>
      <c r="W189" s="129">
        <v>0</v>
      </c>
      <c r="X189" s="129">
        <v>0</v>
      </c>
      <c r="Y189" s="129">
        <v>0</v>
      </c>
      <c r="Z189" s="129">
        <v>0</v>
      </c>
      <c r="AA189" s="129">
        <v>0</v>
      </c>
      <c r="AB189" s="129">
        <v>0</v>
      </c>
      <c r="AC189" s="129">
        <v>0</v>
      </c>
      <c r="AD189" s="129">
        <v>0</v>
      </c>
    </row>
    <row r="191" spans="1:30" x14ac:dyDescent="0.25">
      <c r="A191" s="138" t="s">
        <v>31</v>
      </c>
      <c r="B191" s="138"/>
      <c r="C191" s="138"/>
      <c r="D191" s="138"/>
      <c r="E191" s="138"/>
      <c r="F191" s="138"/>
      <c r="G191" s="138"/>
      <c r="H191" s="138"/>
      <c r="I191" s="138"/>
      <c r="J191" s="14"/>
      <c r="K191" s="11"/>
      <c r="L191" s="14"/>
      <c r="M191" s="12"/>
      <c r="N191" s="14"/>
      <c r="O191" s="12"/>
      <c r="P191" s="13"/>
      <c r="Q191" s="14"/>
      <c r="R191" s="22">
        <f t="shared" ref="R191:AD191" si="18">SUM(R11:R189)</f>
        <v>1042948.536</v>
      </c>
      <c r="S191" s="22">
        <f t="shared" si="18"/>
        <v>1042949.4616</v>
      </c>
      <c r="T191" s="22">
        <f t="shared" si="18"/>
        <v>0</v>
      </c>
      <c r="U191" s="22">
        <f t="shared" si="18"/>
        <v>0</v>
      </c>
      <c r="V191" s="22">
        <f t="shared" si="18"/>
        <v>0</v>
      </c>
      <c r="W191" s="22">
        <f t="shared" si="18"/>
        <v>0</v>
      </c>
      <c r="X191" s="22">
        <f t="shared" si="18"/>
        <v>0</v>
      </c>
      <c r="Y191" s="22">
        <f t="shared" si="18"/>
        <v>0</v>
      </c>
      <c r="Z191" s="22">
        <f t="shared" si="18"/>
        <v>0</v>
      </c>
      <c r="AA191" s="22">
        <f t="shared" si="18"/>
        <v>0</v>
      </c>
      <c r="AB191" s="22">
        <f t="shared" si="18"/>
        <v>0</v>
      </c>
      <c r="AC191" s="22">
        <f t="shared" si="18"/>
        <v>0</v>
      </c>
      <c r="AD191" s="22">
        <f t="shared" si="18"/>
        <v>0</v>
      </c>
    </row>
    <row r="192" spans="1:30" x14ac:dyDescent="0.25">
      <c r="A192" s="14"/>
      <c r="B192" s="10"/>
      <c r="C192" s="10"/>
      <c r="D192" s="10"/>
      <c r="E192" s="10"/>
      <c r="F192" s="10"/>
      <c r="G192" s="10"/>
      <c r="H192" s="12"/>
      <c r="I192" s="11"/>
      <c r="J192" s="14"/>
      <c r="K192" s="11"/>
      <c r="L192" s="14"/>
      <c r="M192" s="12"/>
      <c r="N192" s="14"/>
      <c r="O192" s="12"/>
      <c r="P192" s="13"/>
      <c r="Q192" s="14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</row>
    <row r="193" spans="1:30" x14ac:dyDescent="0.25">
      <c r="A193" s="20"/>
      <c r="B193" s="15"/>
      <c r="C193" s="15"/>
      <c r="D193" s="15"/>
      <c r="E193" s="15"/>
      <c r="F193" s="15"/>
      <c r="G193" s="15"/>
      <c r="H193" s="16"/>
      <c r="I193" s="17"/>
      <c r="J193" s="20"/>
      <c r="K193" s="17"/>
      <c r="L193" s="20"/>
      <c r="M193" s="18"/>
      <c r="N193" s="20"/>
      <c r="O193" s="18"/>
      <c r="P193" s="19"/>
      <c r="Q193" s="20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</row>
    <row r="194" spans="1:30" x14ac:dyDescent="0.25">
      <c r="A194" s="139" t="s">
        <v>33</v>
      </c>
      <c r="B194" s="139"/>
      <c r="C194" s="139"/>
      <c r="D194" s="139"/>
      <c r="E194" s="139"/>
      <c r="F194" s="139"/>
      <c r="G194" s="139"/>
      <c r="H194" s="139"/>
      <c r="I194" s="17"/>
      <c r="J194" s="20"/>
      <c r="K194" s="17"/>
      <c r="L194" s="20"/>
      <c r="M194" s="18"/>
      <c r="N194" s="20"/>
      <c r="O194" s="18"/>
      <c r="P194" s="19"/>
      <c r="Q194" s="21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</row>
    <row r="195" spans="1:30" x14ac:dyDescent="0.25">
      <c r="A195" s="20"/>
      <c r="B195" s="15"/>
      <c r="C195" s="15"/>
      <c r="D195" s="15"/>
      <c r="E195" s="15"/>
      <c r="F195" s="15"/>
      <c r="G195" s="15"/>
      <c r="H195" s="16"/>
      <c r="I195" s="17"/>
      <c r="J195" s="20"/>
      <c r="K195" s="17"/>
      <c r="L195" s="20"/>
      <c r="M195" s="18"/>
      <c r="N195" s="20"/>
      <c r="O195" s="18"/>
      <c r="P195" s="19"/>
      <c r="Q195" s="20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</row>
  </sheetData>
  <mergeCells count="3">
    <mergeCell ref="A7:AC7"/>
    <mergeCell ref="A191:I191"/>
    <mergeCell ref="A194:H194"/>
  </mergeCells>
  <phoneticPr fontId="26" type="noConversion"/>
  <pageMargins left="0" right="0" top="0" bottom="0" header="0" footer="0"/>
  <pageSetup paperSize="5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JAVIER GONZALEZ BLANCA ESTELA</cp:lastModifiedBy>
  <cp:lastPrinted>2023-02-17T18:22:00Z</cp:lastPrinted>
  <dcterms:created xsi:type="dcterms:W3CDTF">2019-02-15T18:07:33Z</dcterms:created>
  <dcterms:modified xsi:type="dcterms:W3CDTF">2023-02-17T18:22:31Z</dcterms:modified>
</cp:coreProperties>
</file>