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rge.gonzalezh\Downloads\"/>
    </mc:Choice>
  </mc:AlternateContent>
  <xr:revisionPtr revIDLastSave="0" documentId="13_ncr:1_{AB80FC0A-C073-4293-8C68-C10269522163}" xr6:coauthVersionLast="47" xr6:coauthVersionMax="47" xr10:uidLastSave="{00000000-0000-0000-0000-000000000000}"/>
  <bookViews>
    <workbookView xWindow="-120" yWindow="-120" windowWidth="29040" windowHeight="15840" xr2:uid="{4C37B5EC-C493-4C49-A30E-48DBACD6C168}"/>
  </bookViews>
  <sheets>
    <sheet name="QR00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QR00!$A$10:$AD$218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QR00!$10:$10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16" i="2" l="1"/>
  <c r="Q216" i="2"/>
  <c r="O16" i="2"/>
  <c r="O28" i="2"/>
  <c r="O27" i="2"/>
  <c r="O26" i="2"/>
  <c r="O25" i="2"/>
  <c r="O24" i="2"/>
  <c r="O15" i="2"/>
  <c r="O14" i="2"/>
  <c r="O13" i="2"/>
  <c r="O12" i="2"/>
  <c r="O33" i="2"/>
  <c r="O34" i="2"/>
  <c r="O11" i="2"/>
  <c r="O23" i="2"/>
  <c r="O22" i="2"/>
  <c r="O36" i="2"/>
  <c r="O32" i="2"/>
  <c r="O35" i="2"/>
  <c r="O21" i="2"/>
  <c r="O20" i="2"/>
  <c r="O19" i="2"/>
  <c r="O18" i="2"/>
  <c r="O17" i="2"/>
  <c r="O31" i="2"/>
  <c r="O30" i="2"/>
  <c r="O29" i="2"/>
  <c r="Q152" i="2" l="1"/>
  <c r="R152" i="2" s="1"/>
  <c r="Q151" i="2"/>
  <c r="R151" i="2" s="1"/>
  <c r="Q150" i="2"/>
  <c r="R150" i="2" s="1"/>
  <c r="Q149" i="2"/>
  <c r="R149" i="2" s="1"/>
  <c r="Q148" i="2"/>
  <c r="R148" i="2" s="1"/>
  <c r="Q147" i="2"/>
  <c r="R147" i="2" s="1"/>
  <c r="Q146" i="2"/>
  <c r="R146" i="2" s="1"/>
  <c r="Q145" i="2"/>
  <c r="R145" i="2" s="1"/>
  <c r="Q144" i="2"/>
  <c r="R144" i="2" s="1"/>
  <c r="Q143" i="2"/>
  <c r="R143" i="2" s="1"/>
  <c r="Q142" i="2"/>
  <c r="R142" i="2" s="1"/>
  <c r="Q141" i="2"/>
  <c r="R141" i="2" s="1"/>
  <c r="Q140" i="2"/>
  <c r="R140" i="2" s="1"/>
  <c r="Q139" i="2"/>
  <c r="R139" i="2" s="1"/>
  <c r="R138" i="2"/>
  <c r="Q138" i="2"/>
  <c r="Q137" i="2"/>
  <c r="R137" i="2" s="1"/>
  <c r="Q136" i="2"/>
  <c r="R136" i="2" s="1"/>
  <c r="Q135" i="2"/>
  <c r="R135" i="2" s="1"/>
  <c r="Q134" i="2"/>
  <c r="R134" i="2" s="1"/>
  <c r="Q133" i="2"/>
  <c r="R133" i="2" s="1"/>
  <c r="Q132" i="2"/>
  <c r="R132" i="2" s="1"/>
  <c r="Q131" i="2"/>
  <c r="R131" i="2" s="1"/>
  <c r="Q130" i="2"/>
  <c r="R130" i="2" s="1"/>
  <c r="Q129" i="2"/>
  <c r="R129" i="2" s="1"/>
  <c r="Q128" i="2"/>
  <c r="R128" i="2" s="1"/>
  <c r="Q127" i="2"/>
  <c r="R127" i="2" s="1"/>
  <c r="Q126" i="2"/>
  <c r="R126" i="2" s="1"/>
  <c r="Q125" i="2"/>
  <c r="R125" i="2" s="1"/>
  <c r="Q124" i="2"/>
  <c r="R124" i="2" s="1"/>
  <c r="Q123" i="2"/>
  <c r="R123" i="2" s="1"/>
  <c r="Q122" i="2"/>
  <c r="R122" i="2" s="1"/>
  <c r="Q121" i="2"/>
  <c r="R121" i="2" s="1"/>
  <c r="Q120" i="2"/>
  <c r="R120" i="2" s="1"/>
  <c r="R215" i="2" l="1"/>
  <c r="O215" i="2"/>
  <c r="R214" i="2"/>
  <c r="O214" i="2"/>
  <c r="R213" i="2"/>
  <c r="O213" i="2"/>
  <c r="R212" i="2"/>
  <c r="O212" i="2"/>
  <c r="R211" i="2"/>
  <c r="O211" i="2"/>
  <c r="R210" i="2"/>
  <c r="O210" i="2"/>
  <c r="R209" i="2"/>
  <c r="O209" i="2"/>
  <c r="R208" i="2"/>
  <c r="O208" i="2"/>
  <c r="R207" i="2"/>
  <c r="O207" i="2"/>
  <c r="R206" i="2"/>
  <c r="O206" i="2"/>
  <c r="R205" i="2"/>
  <c r="O205" i="2"/>
  <c r="R204" i="2"/>
  <c r="O204" i="2"/>
  <c r="R203" i="2"/>
  <c r="O203" i="2"/>
  <c r="R202" i="2"/>
  <c r="O202" i="2"/>
  <c r="R201" i="2"/>
  <c r="O201" i="2"/>
  <c r="R200" i="2"/>
  <c r="O200" i="2"/>
  <c r="R199" i="2"/>
  <c r="O199" i="2"/>
  <c r="R198" i="2"/>
  <c r="O198" i="2"/>
  <c r="R197" i="2"/>
  <c r="O197" i="2"/>
  <c r="R196" i="2"/>
  <c r="O196" i="2"/>
  <c r="R195" i="2"/>
  <c r="O195" i="2"/>
  <c r="R194" i="2"/>
  <c r="O194" i="2"/>
  <c r="R193" i="2"/>
  <c r="O193" i="2"/>
  <c r="R192" i="2"/>
  <c r="O192" i="2"/>
  <c r="R191" i="2"/>
  <c r="O191" i="2"/>
  <c r="R190" i="2"/>
  <c r="O190" i="2"/>
  <c r="R189" i="2"/>
  <c r="O189" i="2"/>
  <c r="R188" i="2"/>
  <c r="O188" i="2"/>
  <c r="R187" i="2"/>
  <c r="O187" i="2"/>
  <c r="R186" i="2"/>
  <c r="O186" i="2"/>
  <c r="R185" i="2"/>
  <c r="O185" i="2"/>
  <c r="R184" i="2"/>
  <c r="O184" i="2"/>
  <c r="R183" i="2"/>
  <c r="O183" i="2"/>
  <c r="R182" i="2"/>
  <c r="O182" i="2"/>
  <c r="R181" i="2"/>
  <c r="O181" i="2"/>
  <c r="R180" i="2"/>
  <c r="O180" i="2"/>
  <c r="R179" i="2"/>
  <c r="O179" i="2"/>
  <c r="R178" i="2"/>
  <c r="O178" i="2"/>
  <c r="R177" i="2"/>
  <c r="O177" i="2"/>
  <c r="R176" i="2"/>
  <c r="O176" i="2"/>
  <c r="R175" i="2"/>
  <c r="O175" i="2"/>
  <c r="R174" i="2"/>
  <c r="O174" i="2"/>
  <c r="R173" i="2"/>
  <c r="O173" i="2"/>
  <c r="R172" i="2"/>
  <c r="O172" i="2"/>
  <c r="R171" i="2"/>
  <c r="O171" i="2"/>
  <c r="R170" i="2"/>
  <c r="O170" i="2"/>
  <c r="R169" i="2"/>
  <c r="O169" i="2"/>
  <c r="R168" i="2"/>
  <c r="O168" i="2"/>
  <c r="R167" i="2"/>
  <c r="O167" i="2"/>
  <c r="R166" i="2"/>
  <c r="O166" i="2"/>
  <c r="R165" i="2"/>
  <c r="O165" i="2"/>
  <c r="R164" i="2"/>
  <c r="O164" i="2"/>
  <c r="R163" i="2"/>
  <c r="O163" i="2"/>
  <c r="R162" i="2"/>
  <c r="O162" i="2"/>
  <c r="R161" i="2"/>
  <c r="O161" i="2"/>
  <c r="R160" i="2"/>
  <c r="O160" i="2"/>
  <c r="R159" i="2"/>
  <c r="O159" i="2"/>
  <c r="R158" i="2"/>
  <c r="O158" i="2"/>
  <c r="R157" i="2"/>
  <c r="O157" i="2"/>
  <c r="R156" i="2"/>
  <c r="O156" i="2"/>
  <c r="R155" i="2"/>
  <c r="O155" i="2"/>
  <c r="R154" i="2"/>
  <c r="O154" i="2"/>
  <c r="R153" i="2"/>
  <c r="O153" i="2"/>
  <c r="N119" i="2" l="1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</calcChain>
</file>

<file path=xl/sharedStrings.xml><?xml version="1.0" encoding="utf-8"?>
<sst xmlns="http://schemas.openxmlformats.org/spreadsheetml/2006/main" count="2183" uniqueCount="415">
  <si>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</si>
  <si>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</si>
  <si>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</si>
  <si>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</si>
  <si>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</si>
  <si>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</si>
  <si>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</si>
  <si>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</si>
  <si>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</si>
  <si>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</si>
  <si>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</si>
  <si>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</si>
  <si>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</si>
  <si>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</si>
  <si>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</si>
  <si>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</si>
  <si>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</si>
  <si>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</si>
  <si>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</si>
  <si>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</si>
  <si>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</si>
  <si>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</si>
  <si>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</si>
  <si>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</si>
  <si>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</si>
  <si>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</si>
  <si>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</si>
  <si>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</si>
  <si>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</si>
  <si>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</si>
  <si>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 esta redondeado.</t>
  </si>
  <si>
    <t>Programa Anual de Adquisiciones, Arrendamientos y Servicios del INE  2023(PAAASINE)</t>
  </si>
  <si>
    <t>SUBDELEGACIONAL</t>
  </si>
  <si>
    <t>QR01</t>
  </si>
  <si>
    <t>001</t>
  </si>
  <si>
    <t>R003</t>
  </si>
  <si>
    <t>044</t>
  </si>
  <si>
    <t>B00OD01</t>
  </si>
  <si>
    <t>Materiales y útiles de oficina</t>
  </si>
  <si>
    <t>21100087-0015</t>
  </si>
  <si>
    <t>PAPEL BOND T/CARTA C/5000 Hjs.</t>
  </si>
  <si>
    <t>CAJA</t>
  </si>
  <si>
    <t>ADJUDICACIÓN DIRECTA</t>
  </si>
  <si>
    <t>21100081-0012</t>
  </si>
  <si>
    <t>Block De Notas Post-It De Colores</t>
  </si>
  <si>
    <t>BLOC</t>
  </si>
  <si>
    <t>21100004-0001</t>
  </si>
  <si>
    <t>Agenda Ejecutiva</t>
  </si>
  <si>
    <t>Pieza</t>
  </si>
  <si>
    <t>21100053-0003</t>
  </si>
  <si>
    <t>Cera Para Contar (Cuenta Facil)</t>
  </si>
  <si>
    <t>21101001-0152</t>
  </si>
  <si>
    <t>Organizador De Papeles</t>
  </si>
  <si>
    <t>21101001-0337</t>
  </si>
  <si>
    <t>Cartulina Opalina T/Oficio De 225 Grs Paquete Con 100 Pzas</t>
  </si>
  <si>
    <t>PAQUETE</t>
  </si>
  <si>
    <t>21100039-0003</t>
  </si>
  <si>
    <t>Corrector De Cinta (Manual)</t>
  </si>
  <si>
    <t>21100074-0013</t>
  </si>
  <si>
    <t>Lapiz</t>
  </si>
  <si>
    <t>21100013-0009</t>
  </si>
  <si>
    <t>Marcador (Varios)</t>
  </si>
  <si>
    <t>21100013-0005</t>
  </si>
  <si>
    <t>Boligrafo Tinta Azul</t>
  </si>
  <si>
    <t>21100013-0006</t>
  </si>
  <si>
    <t>Boligrafo Tinta Negro</t>
  </si>
  <si>
    <t>R002</t>
  </si>
  <si>
    <t>043</t>
  </si>
  <si>
    <t>21100081-0111</t>
  </si>
  <si>
    <t>Papel Termico</t>
  </si>
  <si>
    <t>ROLLO</t>
  </si>
  <si>
    <t>21100003-0004</t>
  </si>
  <si>
    <t>Sacapuntas Electrico</t>
  </si>
  <si>
    <t>21101001-0009</t>
  </si>
  <si>
    <t>Cinta Adhesiva</t>
  </si>
  <si>
    <t>21100041-0050</t>
  </si>
  <si>
    <t>LIBRETA PROFESIONAL DE RAYA 200 Hjs.</t>
  </si>
  <si>
    <t>21100041-0045</t>
  </si>
  <si>
    <t>LIBRETA PROFESIONAL CUADRO CHICO 100 Hjs.</t>
  </si>
  <si>
    <t>21100036-0002</t>
  </si>
  <si>
    <t>Clip Estandar # 2</t>
  </si>
  <si>
    <t>22104</t>
  </si>
  <si>
    <t>Alimentos para el personal dentro de las UR</t>
  </si>
  <si>
    <t xml:space="preserve">Insumos de alimentos </t>
  </si>
  <si>
    <t>MONTO</t>
  </si>
  <si>
    <t>Combustibles, lubricantes y aditivos para vehículos</t>
  </si>
  <si>
    <t>26102001-0005</t>
  </si>
  <si>
    <t>Vale De Gasolina De $100 Pesos - Servicios Administrativos</t>
  </si>
  <si>
    <t>M001</t>
  </si>
  <si>
    <t>R005</t>
  </si>
  <si>
    <t>045</t>
  </si>
  <si>
    <t>Servicio postal</t>
  </si>
  <si>
    <t>Pago Del Servicio De Mensajeria Regional</t>
  </si>
  <si>
    <t xml:space="preserve">Pago Del Servicio De Mensajeria Regional </t>
  </si>
  <si>
    <t>Subcontratación de servicios con terceros</t>
  </si>
  <si>
    <t>Iva y Comision Del Servicio De La Compra De Gasolina</t>
  </si>
  <si>
    <t>Iva  y comision Del Servicio De La Compra De Gasolina</t>
  </si>
  <si>
    <t>Iva y comision Del Servicio De La Compra De Diesel</t>
  </si>
  <si>
    <t>Mantenimiento y conservación de maquinaria y equipo</t>
  </si>
  <si>
    <t>Pago Por El Servicio De Mantenimiento De 3 Aires Acondicionados</t>
  </si>
  <si>
    <t>01</t>
  </si>
  <si>
    <t>B00OD02</t>
  </si>
  <si>
    <t>Servicio de Agua</t>
  </si>
  <si>
    <t xml:space="preserve">Pago De Agua Potable </t>
  </si>
  <si>
    <t>Servicios de vigilancia</t>
  </si>
  <si>
    <t xml:space="preserve">Pago Por El Servicio De Vigilancia </t>
  </si>
  <si>
    <t>JDE-01/23/011/2022</t>
  </si>
  <si>
    <t>Servicios de lavandería, limpieza e higiene</t>
  </si>
  <si>
    <t>Servicio De Limpieza Institucional</t>
  </si>
  <si>
    <t>JDE-01/23/004/2022</t>
  </si>
  <si>
    <t>B00CV01</t>
  </si>
  <si>
    <t>Material de limpieza</t>
  </si>
  <si>
    <t>21601001-0014</t>
  </si>
  <si>
    <t>Papel Higienico</t>
  </si>
  <si>
    <t>21600007-0006</t>
  </si>
  <si>
    <t>Pinol 1 Litro</t>
  </si>
  <si>
    <t>21600007-0002</t>
  </si>
  <si>
    <t>Cloro 1 Litro</t>
  </si>
  <si>
    <t>21601001-0069</t>
  </si>
  <si>
    <t>Desinfectante</t>
  </si>
  <si>
    <t>Materiales, accesorios y suministros médicos</t>
  </si>
  <si>
    <t>25401001-0139</t>
  </si>
  <si>
    <t>Gel Antibacterial</t>
  </si>
  <si>
    <t>LITRO</t>
  </si>
  <si>
    <t>25401001-0142</t>
  </si>
  <si>
    <t>Cubre Bocas</t>
  </si>
  <si>
    <t>088</t>
  </si>
  <si>
    <t>B00MO02</t>
  </si>
  <si>
    <t>Vale De Gasolina De $100 Pesos - Servicios Publicos</t>
  </si>
  <si>
    <t>B00PE02</t>
  </si>
  <si>
    <t>37201</t>
  </si>
  <si>
    <t>Pasajes para labores en campo</t>
  </si>
  <si>
    <t xml:space="preserve">Pasajes maritimos </t>
  </si>
  <si>
    <t>B00CA01</t>
  </si>
  <si>
    <t>21101</t>
  </si>
  <si>
    <t>cinta correctora</t>
  </si>
  <si>
    <t>B16AM01</t>
  </si>
  <si>
    <t>QR02</t>
  </si>
  <si>
    <t>Productos alimenticios para el personal en las instalaciones de las Unidades Responsables</t>
  </si>
  <si>
    <t>22104001-0073</t>
  </si>
  <si>
    <t>CAFÉ SOLUBLE</t>
  </si>
  <si>
    <t>FRASCO</t>
  </si>
  <si>
    <t>Compra menor</t>
  </si>
  <si>
    <t>22104001-0114</t>
  </si>
  <si>
    <t>REFRESCO DE LATA</t>
  </si>
  <si>
    <t>Servicio de agua</t>
  </si>
  <si>
    <t>CONSUMO DE AGUA POOTABLE DEL 08 DE DICIEMBRE DE 2022 AL 06 DE ENERO DE 2023, POR PARTE DE JUNTA DISTRITAL</t>
  </si>
  <si>
    <t xml:space="preserve">Combustibles, lubricantes y aditivos para vehículos terrestres, aéreos, marítimos, lacustres y fluviales destinados a servicios administrativos
</t>
  </si>
  <si>
    <t>26103001-0007</t>
  </si>
  <si>
    <t>VALE DE GASOLINA DE $100 PESOS - SERVICIOS ADMINISTRATIVOS</t>
  </si>
  <si>
    <t>26103001-0008</t>
  </si>
  <si>
    <t>VALE DE GASOLINA DE $50 PESOS - SERVICIOS ADMINISTRATIVOS</t>
  </si>
  <si>
    <t xml:space="preserve">Materiales y útiles de oficina </t>
  </si>
  <si>
    <t>21100013-0002</t>
  </si>
  <si>
    <t>BOLIGRAFO (VARIOS)</t>
  </si>
  <si>
    <t>21100013-0048</t>
  </si>
  <si>
    <t>PLUMIN ULTRA FINO</t>
  </si>
  <si>
    <t>21100014-0017</t>
  </si>
  <si>
    <t>BORRADOR WS-30 GOMA BLANCA</t>
  </si>
  <si>
    <t>21100016-0001</t>
  </si>
  <si>
    <t>BROCHE BACCO</t>
  </si>
  <si>
    <t>21100033-0018</t>
  </si>
  <si>
    <t>CINTA DIUREX 48 X 50</t>
  </si>
  <si>
    <t>21100036-0001</t>
  </si>
  <si>
    <t>CLIP ESTANDAR # 1</t>
  </si>
  <si>
    <t>CLIP ESTANDAR # 2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</si>
  <si>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</si>
  <si>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</si>
  <si>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</si>
  <si>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</si>
  <si>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</si>
  <si>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</si>
  <si>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21100040-0004</t>
  </si>
  <si>
    <t>CORRECTOR LIQUIDO (ESCOBETILLA)</t>
  </si>
  <si>
    <t>21100041-0042</t>
  </si>
  <si>
    <t>LIBRETA F/ITALIANA PASTA DURA</t>
  </si>
  <si>
    <t>21100072-0003</t>
  </si>
  <si>
    <t>LIGAS NUMERO  18</t>
  </si>
  <si>
    <t>21100085-0008</t>
  </si>
  <si>
    <t>PAPEL FLUORECENTE T/C COLORES</t>
  </si>
  <si>
    <t>PAPEL BOND T/CARTA C/5000 hjs.</t>
  </si>
  <si>
    <t>21100091-0001</t>
  </si>
  <si>
    <t>PEGAMENTO ADHESIVO T/ LAPIZ</t>
  </si>
  <si>
    <t>21100120-0017</t>
  </si>
  <si>
    <t>SEPARADOR DE PLASTICO T/CARTA</t>
  </si>
  <si>
    <t>JUEGO</t>
  </si>
  <si>
    <t>21100132-0002</t>
  </si>
  <si>
    <t>CUCHARA DESECHABLE</t>
  </si>
  <si>
    <t>21100132-0004</t>
  </si>
  <si>
    <t>PLATO DESECHABLE</t>
  </si>
  <si>
    <t>21101001-0376</t>
  </si>
  <si>
    <t>VASOS DE CARTON</t>
  </si>
  <si>
    <t>Materiales y útiles para el procesamiento en equipos y bienes informáticos</t>
  </si>
  <si>
    <t>21401001-0155</t>
  </si>
  <si>
    <t>ALCOHOL ISOPROPILICO PARA LIMPIEZA DE EQUIPO DE COMPUTO</t>
  </si>
  <si>
    <t>21401001-0531</t>
  </si>
  <si>
    <t>CARTUCHO DE TONER PARA MULTIFUNCIONAL KYOCERA MOD. ECOSYS M4125 idn N/P TK-6117</t>
  </si>
  <si>
    <t>21600007-0013</t>
  </si>
  <si>
    <t>CLORO DE 10 LITROS</t>
  </si>
  <si>
    <t>BOTE</t>
  </si>
  <si>
    <t>21600010-0005</t>
  </si>
  <si>
    <t>LIMPIADOR LIQUIDO</t>
  </si>
  <si>
    <t>21601001-0013</t>
  </si>
  <si>
    <t>PAPEL HIGIENICO</t>
  </si>
  <si>
    <t>21601001-0017</t>
  </si>
  <si>
    <t>TOALLA INTERDOBLADA</t>
  </si>
  <si>
    <t>25401001-0148</t>
  </si>
  <si>
    <t>GEL ANTIBACTERIAL</t>
  </si>
  <si>
    <t>GALON</t>
  </si>
  <si>
    <t>25401001-0202</t>
  </si>
  <si>
    <t>CUBRE BOCAS</t>
  </si>
  <si>
    <t xml:space="preserve">Combustibles, lubricantes y aditivos para vehículos terrestres, aéreos, marítimos, lacustres y fluviales destinados a servicios públicos y la operación de programas públicos
</t>
  </si>
  <si>
    <t>VALE DE GASOLINA DE $100 PESOS - SERVICIOS PUBLICOS</t>
  </si>
  <si>
    <t xml:space="preserve">Refacciones y accesorios para equipo de cómputo y telecomunicaciones.
</t>
  </si>
  <si>
    <t>29400015-0005</t>
  </si>
  <si>
    <t>TAPETE PARA MOUSE (RATON)</t>
  </si>
  <si>
    <t>COMISION OPOR LA ADQUISICION DE VALES DE COMBUSTIBLE</t>
  </si>
  <si>
    <t>DELEGACIONALES</t>
  </si>
  <si>
    <t>QR03</t>
  </si>
  <si>
    <t xml:space="preserve">MATERIALES Y ÚTILES DE OFICINA </t>
  </si>
  <si>
    <t>COMPRA MENOR</t>
  </si>
  <si>
    <t>21100132-0005</t>
  </si>
  <si>
    <t>PLATO No. 12 O CHAROLA DE PLASTICO</t>
  </si>
  <si>
    <t>21100132-0006</t>
  </si>
  <si>
    <t>TENEDOR DESECHABLE</t>
  </si>
  <si>
    <t>21101001-0172</t>
  </si>
  <si>
    <t>COMBO DE SERVILLETAS DESECHABLES - VARIOS PACK</t>
  </si>
  <si>
    <t>21100132-0007</t>
  </si>
  <si>
    <t>VASO  TÉRMICO DESECHABLE</t>
  </si>
  <si>
    <t>PRODUCTOS ALIMENTICIOS PARA EL PERSONAL EN LAS INSTALACIONES DE LAS UNIDADES RESPONSABLES</t>
  </si>
  <si>
    <t>REEMBOLSO POR COMPRA DE AGUA PURIFICADA EMBOTELLADA</t>
  </si>
  <si>
    <t>MATERIAL ELÉCTRICO Y ELECTRÓNICO</t>
  </si>
  <si>
    <t>REEMBOLSO POR COMPRA DE ARMELLAS</t>
  </si>
  <si>
    <t>ARTICULOS METALICOS PARA LA CONSTRUCCION</t>
  </si>
  <si>
    <t>REEMBOLSO POR COMPRA DE MENSULAS</t>
  </si>
  <si>
    <t>REFACCIONES Y ACCESORIOS MENORES DE MOBILIARIO Y EQUIPO DE ADMINISTRACIÓN, EDUCACIONAL Y RECREATIVO</t>
  </si>
  <si>
    <t>REEMBOLSO POR COMPRAR DE RELOJES DE PARED</t>
  </si>
  <si>
    <t>24600029-0043</t>
  </si>
  <si>
    <t>LAMPARA ESPIRAL HEL-13W/65, 127V BASE E26</t>
  </si>
  <si>
    <t>24601001-0030</t>
  </si>
  <si>
    <t>LAMPARA AHORRADORA  ESPIRAL</t>
  </si>
  <si>
    <t>REFACCIONES Y ACCESORIOS MENORES DE EDIFICIOS</t>
  </si>
  <si>
    <t>29201001-0061</t>
  </si>
  <si>
    <t>CANDADO</t>
  </si>
  <si>
    <t>29201001-0052</t>
  </si>
  <si>
    <t>CANDADO 50mm</t>
  </si>
  <si>
    <t>COMBUSTIBLES, LUBRICANTES Y ADITIVOS PARA VEHÍCULOS TERRESTRES, AÉREOS, MARÍTIMOS, LACUSTRES Y FLUVIALES DESTINADOS A SERVICIOS ADMINISTRATIVOS</t>
  </si>
  <si>
    <t xml:space="preserve">SUBCONTRATACIÓN DE SERVICIOS CON TERCEROS </t>
  </si>
  <si>
    <t>COMISIÓN POR ADQUISICION DE VALES DE COMBUSTIBLE</t>
  </si>
  <si>
    <t>SERVICIO DE AGUA</t>
  </si>
  <si>
    <t>AGUA POTABLE</t>
  </si>
  <si>
    <t>SERVICIO</t>
  </si>
  <si>
    <t>SERVICIO TELEFÓNICO CONVENCIONAL</t>
  </si>
  <si>
    <t>TELEFONÍA FIJA</t>
  </si>
  <si>
    <t>ARRENDAMIENTO DE MAQUINARIA Y EQUIPO</t>
  </si>
  <si>
    <t>ARRENDAMIENTO DE EQUIPO DE FOTOCOPIADO</t>
  </si>
  <si>
    <t>03JDE/SE/01/2023</t>
  </si>
  <si>
    <t>SERVICIOS</t>
  </si>
  <si>
    <t>SERVICIOS DE VIGILANCIA</t>
  </si>
  <si>
    <t>VIGILANCIA</t>
  </si>
  <si>
    <t>03JDE/SE/02/2022</t>
  </si>
  <si>
    <t>CONVENIO MODIFICATORIO</t>
  </si>
  <si>
    <t>SERVICIOS DE LAVANDERÍA, LIMPIEZA E HIGIENE</t>
  </si>
  <si>
    <t>SERVICIO DE LIMPIEZA A OFICINAS</t>
  </si>
  <si>
    <t>03JDE/SE/01/2022</t>
  </si>
  <si>
    <t>MATERIAL DE LIMPIEZA COVID</t>
  </si>
  <si>
    <t xml:space="preserve">21600018-0009 </t>
  </si>
  <si>
    <t>JERGA</t>
  </si>
  <si>
    <t>METRO</t>
  </si>
  <si>
    <t>21600008-0002</t>
  </si>
  <si>
    <t>AROMATIZANTE (VARIOS)</t>
  </si>
  <si>
    <t>21600008-0009</t>
  </si>
  <si>
    <t>PASTILLA DESODORANTE</t>
  </si>
  <si>
    <t>21600032-0002</t>
  </si>
  <si>
    <t>TRAPEADOR TIPO MECHUDO</t>
  </si>
  <si>
    <t>21600022-0012</t>
  </si>
  <si>
    <t>JABON P/TRASTES EN PASTA</t>
  </si>
  <si>
    <t>COMBUSTIBLES, LUBRICANTES Y ADITIVOS PARA VEHÍCULOS TERRESTRES, AÉREOS, MARÍTIMOS, LACUSTRES Y FLUVIALES DESTINADOS A SERVICIOS PUBLICOS Y LA OPERACIÓN DE PROGRAMAS</t>
  </si>
  <si>
    <t>PIEZA</t>
  </si>
  <si>
    <t>26102001-0006</t>
  </si>
  <si>
    <t>VALE DE GASOLINA DE $50 PESOS - SERVICIOS PUBLICOS</t>
  </si>
  <si>
    <t>03JDE/SE/04/2022</t>
  </si>
  <si>
    <t>QR04</t>
  </si>
  <si>
    <t>21100087-0013</t>
  </si>
  <si>
    <t>PAPEL BOND T/CARTA 500 hjs.</t>
  </si>
  <si>
    <t>B00PE01</t>
  </si>
  <si>
    <t>Pago de servicio de agua potable de la 04 JDE en el estado de Quintana Roo para el personal que desempeñó actividades presenciales durante el mes de enero de 2023</t>
  </si>
  <si>
    <t>29301001-0034</t>
  </si>
  <si>
    <t>ESTANTE CON ENTREPAÑOS - GASTO</t>
  </si>
  <si>
    <t>21101001-0333</t>
  </si>
  <si>
    <t>SERVILLETAS DESECHABLES</t>
  </si>
  <si>
    <t>PRODUCTOS ALIMENTICIOS PARA EL PERSONAL EN LAS</t>
  </si>
  <si>
    <t>22104001-0152</t>
  </si>
  <si>
    <t>GALLETAS</t>
  </si>
  <si>
    <t>INSTALACIONES DE LAS UNIDADES RESPONSABLES</t>
  </si>
  <si>
    <t>22104001-0098</t>
  </si>
  <si>
    <t>CAFE SOLUBLE</t>
  </si>
  <si>
    <t>KILOGRAMO</t>
  </si>
  <si>
    <t>22104001-0077</t>
  </si>
  <si>
    <t>22104001-0142</t>
  </si>
  <si>
    <t>REFRESCO AGUA MINERAL LATA</t>
  </si>
  <si>
    <t>22104001-0101</t>
  </si>
  <si>
    <t>CREMA EN  POLVO</t>
  </si>
  <si>
    <t>22104001-0090</t>
  </si>
  <si>
    <t>AGUA PURIFICADA 500 ML.</t>
  </si>
  <si>
    <t>21101001-0411</t>
  </si>
  <si>
    <t>ORGANIZADOR DE CAJON</t>
  </si>
  <si>
    <t>21101001-0086</t>
  </si>
  <si>
    <t>FOLDER T/C</t>
  </si>
  <si>
    <t>21101001-0087</t>
  </si>
  <si>
    <t>FOLDER T/O</t>
  </si>
  <si>
    <t>21100092-0007</t>
  </si>
  <si>
    <t>PEGAMENTO BLANCO 850  500 gr.</t>
  </si>
  <si>
    <t>21101001-0389</t>
  </si>
  <si>
    <t>PROTECTOR DE HOJAS T/C</t>
  </si>
  <si>
    <t>21101001-0050</t>
  </si>
  <si>
    <t>FOLDER COLGANTE T/O</t>
  </si>
  <si>
    <t>21101001-0173</t>
  </si>
  <si>
    <t>FOLDER COLGANTE T/C</t>
  </si>
  <si>
    <t>24600031-0001</t>
  </si>
  <si>
    <t>PILA AA</t>
  </si>
  <si>
    <t>24600031-0002</t>
  </si>
  <si>
    <t>PILA AAA</t>
  </si>
  <si>
    <t>21101001-0043</t>
  </si>
  <si>
    <t>ETIQUETA LASER AUTOADHERIBLE 5165-J</t>
  </si>
  <si>
    <t>21100045-0006</t>
  </si>
  <si>
    <t>DESPACHADOR DE CINTA TRANSPARENTE 48X50</t>
  </si>
  <si>
    <t>BOLIGRAFO TINTA AZUL</t>
  </si>
  <si>
    <t>21100033-0014</t>
  </si>
  <si>
    <t>CINTA DIUREX 18 X 65</t>
  </si>
  <si>
    <t>21100033-0006</t>
  </si>
  <si>
    <t>CINTA CANELA 48 X 50</t>
  </si>
  <si>
    <t>21100052-0013</t>
  </si>
  <si>
    <t>ARILLO DE  5/16 "</t>
  </si>
  <si>
    <t>21100052-0012</t>
  </si>
  <si>
    <t>ARILLO DE  3/8 "</t>
  </si>
  <si>
    <t>21100025-0009</t>
  </si>
  <si>
    <t>CARTULINA OPALINA T/CARTA</t>
  </si>
  <si>
    <t>Pago por el servicio de vigilancia de la 04 JDE correspondiente al mes de enero 2023</t>
  </si>
  <si>
    <t>Convenio modificatorio al contrato INE/JDE-04/23/003/2022</t>
  </si>
  <si>
    <t>Pago por el servicio de limpieza de la 04 JDE correspondiente al mes de noviembre 2022</t>
  </si>
  <si>
    <t>Convenio modificatorio al contrato INE/JDE-04/23/001/2022</t>
  </si>
  <si>
    <t>21100092-0019</t>
  </si>
  <si>
    <t>PEGAMENTOS (VARIOS)</t>
  </si>
  <si>
    <t>21100017-0002</t>
  </si>
  <si>
    <t>CAJA DE ARCHIVO MUERTO T/CARTA</t>
  </si>
  <si>
    <t>21100079-0001</t>
  </si>
  <si>
    <t>PAPEL CARBON T/CARTA</t>
  </si>
  <si>
    <t>21100127-0003</t>
  </si>
  <si>
    <t>TIJERA DEL  # 6</t>
  </si>
  <si>
    <t>21600008-0003</t>
  </si>
  <si>
    <t>AROMATIZANTE DE AMBIENTE EN SPRAY GLADE</t>
  </si>
  <si>
    <t>21600007-0003</t>
  </si>
  <si>
    <t>DESINFECTANTE LIMPIADOR  (FABULOSO)</t>
  </si>
  <si>
    <t>CUBREBOCAS</t>
  </si>
  <si>
    <t>29401001-0052</t>
  </si>
  <si>
    <t>HUB - GASTO</t>
  </si>
  <si>
    <t>29400013-0033</t>
  </si>
  <si>
    <t>MEMORIA USB DE 32 GB</t>
  </si>
  <si>
    <t>24600029-0039</t>
  </si>
  <si>
    <t>FOCO ESPIRAL 23W LUZ DE DIA E-26</t>
  </si>
  <si>
    <t>24600029-0007</t>
  </si>
  <si>
    <t>LAMPARA   74 w.</t>
  </si>
  <si>
    <t xml:space="preserve">MATERIAL DE LIMPIEZA </t>
  </si>
  <si>
    <t>24601001-0015</t>
  </si>
  <si>
    <t>LAMPARA DE LED</t>
  </si>
  <si>
    <t>29301001-0153</t>
  </si>
  <si>
    <t>VENTILADOR DE PISO - GASTO</t>
  </si>
  <si>
    <t>29301001-0079</t>
  </si>
  <si>
    <t>SILLA PLEGABLE - GASTO</t>
  </si>
  <si>
    <t>MATERIALES, ACCESORIOS Y SUMINISTROS MÉDICOS</t>
  </si>
  <si>
    <t>Convenio moificatorio al contrato INE/JDE-04/2/005/2022</t>
  </si>
  <si>
    <t>REFACCIONES Y ACCESORIOS PARA EQUIPO DE CÓMPUTO Y TELECOMUNICACIONES</t>
  </si>
  <si>
    <t>26102001-0011</t>
  </si>
  <si>
    <t>VALE DE GASOLINA DE $1 PESO - SERVICIOS PUBLICOS</t>
  </si>
  <si>
    <t>Comisión e IVA del servicio de la compra de combustible necesario para dar cumplimiento a la operación del MAC 230453 y a las actividades de la VRFE-04JDE</t>
  </si>
  <si>
    <t>COMBUSTIBLES, LUBRICANTES Y ADITIVOS PARA VEHÍCULOS TERRESTRES, AÉREOS, MARÍTIMOS, LACUSTRES Y FLUVIALES DESTINADOS A SERVICIOS PÚBLICOS Y LA OPERACIÓN DE PROGRAMAS PÚBLICOS</t>
  </si>
  <si>
    <t>21601001-0067</t>
  </si>
  <si>
    <t>LIQUIDO DESINFECTANTE Y SANITIZANTE</t>
  </si>
  <si>
    <t>22104001-0068</t>
  </si>
  <si>
    <t>SUMINISTRO DE AGUA EMBOTELLADA ( GARRAFON )</t>
  </si>
  <si>
    <t>Pago del Servicio telefónico de la 04 JDE facturación enero 2023 - consumo diciembre 2022</t>
  </si>
  <si>
    <t>DELEGACIONAL</t>
  </si>
  <si>
    <t>QR00</t>
  </si>
  <si>
    <t>25401001-0169</t>
  </si>
  <si>
    <t>GUANTES NO ESTERILES</t>
  </si>
  <si>
    <t>21600010-0008</t>
  </si>
  <si>
    <t>TOALLAS DESINFECTANTES CON CLORO</t>
  </si>
  <si>
    <t>21600022-0016</t>
  </si>
  <si>
    <t>JABON P/MANOS (SHAMPOO) 1 GALON</t>
  </si>
  <si>
    <t>21601001-0025</t>
  </si>
  <si>
    <t>PASTILLAS DE CLORO</t>
  </si>
  <si>
    <t>21601001-0077</t>
  </si>
  <si>
    <t>CLORO EN GEL</t>
  </si>
  <si>
    <t>SERVICIO DE FOTOCOPIADO CORRESPONDIENTE AL MES DE ENERO DE ESTA JUNTA LOCAL, SEGUN CONTRATO INE-SERV-001-2021 Y MODIFICATORIO NUM. 1/2023 Y OFICIO DE SOLICITUD INE-QR00-JLE-DRMS-007-2023.</t>
  </si>
  <si>
    <t>CONVENIO MOD. 01/2022</t>
  </si>
  <si>
    <t>SERVICIO DE ENVIO POR LA ADQUISICIÓN DE 280 VALES DE COMBUSTIBLE</t>
  </si>
  <si>
    <t>22104001-0085</t>
  </si>
  <si>
    <t>AGUA PURIFICADA 1.0 lt.</t>
  </si>
  <si>
    <t>ADQUISICIÓN DE 61 GUIAS NACIONALES Y 25 GUIAS REGIONALES PARA EFECTOS DE ENVIO DE LA DOCUMENTACIÓN GENERADA EN LAS DIFERENTES ÁREAS QUE CONFORMAN ESTA JUNTA LOCAL EJECUTIVA, SEGÚN OFICIO INE-QR00-JLE-DRMS-006-2023</t>
  </si>
  <si>
    <t>SERVICIO TELEFONICO CORRESPONDIENTE AL MES DE ENERO (DICIEMBRE) DE LA JUNTA LOCAL EJECUTIVA, SEGÚN OFICIO INE-QR00-JLE-DRMS-004-2023.</t>
  </si>
  <si>
    <t>VASO THERMICO DESECHABLE</t>
  </si>
  <si>
    <t>22104001-0116</t>
  </si>
  <si>
    <t>COCA COLA NORMAL EN LATA PAQ. 12 PIEZAS</t>
  </si>
  <si>
    <t>22104001-0110</t>
  </si>
  <si>
    <t>22104001-0082</t>
  </si>
  <si>
    <t>REFRESCO DE LATA 235 ML</t>
  </si>
  <si>
    <t>22104001-0088</t>
  </si>
  <si>
    <t>AGUA PURIFICADA 300 ML.</t>
  </si>
  <si>
    <t>22104001-0094</t>
  </si>
  <si>
    <t>SUSTITUTO DE AZUCAR</t>
  </si>
  <si>
    <t>21400013-0423</t>
  </si>
  <si>
    <t>TONER IMPRESORA LEXMARK NEGRO</t>
  </si>
  <si>
    <t xml:space="preserve">Servicio Telefónico Convencional </t>
  </si>
  <si>
    <t>Arrendamiento de Maquinaría y Equipo.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</si>
</sst>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  <numFmt numFmtId="166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1"/>
      <name val="Arial"/>
      <family val="2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8" fillId="0" borderId="0"/>
    <xf numFmtId="43" fontId="9" fillId="0" borderId="0" applyNumberForma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5">
    <xf numFmtId="0" fontId="0" fillId="0" borderId="0" xfId="0"/>
    <xf numFmtId="0" fontId="1" fillId="0" borderId="0" xfId="1"/>
    <xf numFmtId="49" fontId="1" fillId="0" borderId="0" xfId="1" applyNumberFormat="1"/>
    <xf numFmtId="0" fontId="3" fillId="0" borderId="0" xfId="1" applyFont="1"/>
    <xf numFmtId="0" fontId="1" fillId="0" borderId="0" xfId="1" applyAlignment="1">
      <alignment wrapText="1"/>
    </xf>
    <xf numFmtId="0" fontId="4" fillId="0" borderId="0" xfId="1" applyFont="1"/>
    <xf numFmtId="49" fontId="4" fillId="0" borderId="0" xfId="1" applyNumberFormat="1" applyFont="1"/>
    <xf numFmtId="164" fontId="1" fillId="0" borderId="0" xfId="1" applyNumberFormat="1"/>
    <xf numFmtId="3" fontId="5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3" fillId="0" borderId="2" xfId="2" applyNumberFormat="1" applyFont="1" applyBorder="1" applyAlignment="1">
      <alignment vertical="center" wrapText="1"/>
    </xf>
    <xf numFmtId="0" fontId="10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11" fillId="0" borderId="0" xfId="2" quotePrefix="1" applyFont="1" applyAlignment="1">
      <alignment horizontal="center" vertical="center" wrapText="1"/>
    </xf>
    <xf numFmtId="49" fontId="10" fillId="0" borderId="0" xfId="2" applyNumberFormat="1" applyFont="1" applyAlignment="1">
      <alignment horizontal="center" vertical="center" wrapText="1"/>
    </xf>
    <xf numFmtId="1" fontId="10" fillId="0" borderId="0" xfId="3" applyNumberFormat="1" applyFont="1" applyAlignment="1">
      <alignment horizontal="left" vertical="center" wrapText="1"/>
    </xf>
    <xf numFmtId="1" fontId="11" fillId="0" borderId="0" xfId="2" applyNumberFormat="1" applyFont="1" applyAlignment="1">
      <alignment vertical="center" wrapText="1"/>
    </xf>
    <xf numFmtId="3" fontId="10" fillId="0" borderId="0" xfId="2" applyNumberFormat="1" applyFont="1" applyAlignment="1">
      <alignment vertical="center" wrapText="1"/>
    </xf>
    <xf numFmtId="1" fontId="10" fillId="0" borderId="0" xfId="3" applyNumberFormat="1" applyFont="1" applyAlignment="1">
      <alignment horizontal="center" vertical="center" wrapText="1"/>
    </xf>
    <xf numFmtId="3" fontId="10" fillId="0" borderId="0" xfId="3" applyNumberFormat="1" applyFont="1" applyAlignment="1">
      <alignment horizontal="right" vertical="center" wrapText="1"/>
    </xf>
    <xf numFmtId="3" fontId="11" fillId="0" borderId="0" xfId="2" applyNumberFormat="1" applyFont="1" applyAlignment="1">
      <alignment vertical="center" wrapText="1"/>
    </xf>
    <xf numFmtId="49" fontId="10" fillId="0" borderId="0" xfId="2" applyNumberFormat="1" applyFont="1" applyAlignment="1">
      <alignment vertical="center" wrapText="1"/>
    </xf>
    <xf numFmtId="3" fontId="12" fillId="0" borderId="0" xfId="2" applyNumberFormat="1" applyFont="1" applyAlignment="1">
      <alignment vertical="center" wrapText="1"/>
    </xf>
    <xf numFmtId="0" fontId="13" fillId="0" borderId="0" xfId="5" applyFont="1"/>
    <xf numFmtId="0" fontId="13" fillId="0" borderId="0" xfId="5" applyFont="1" applyAlignment="1">
      <alignment horizontal="left" wrapText="1"/>
    </xf>
    <xf numFmtId="0" fontId="13" fillId="0" borderId="0" xfId="5" applyFont="1" applyAlignment="1">
      <alignment horizontal="center"/>
    </xf>
    <xf numFmtId="0" fontId="13" fillId="0" borderId="0" xfId="5" applyFont="1" applyAlignment="1">
      <alignment horizontal="right"/>
    </xf>
    <xf numFmtId="49" fontId="13" fillId="0" borderId="0" xfId="5" applyNumberFormat="1" applyFont="1"/>
    <xf numFmtId="0" fontId="1" fillId="0" borderId="0" xfId="2"/>
    <xf numFmtId="49" fontId="1" fillId="0" borderId="0" xfId="2" applyNumberFormat="1"/>
    <xf numFmtId="1" fontId="1" fillId="0" borderId="0" xfId="2" applyNumberFormat="1" applyAlignment="1">
      <alignment horizontal="center"/>
    </xf>
    <xf numFmtId="0" fontId="3" fillId="0" borderId="0" xfId="2" applyFont="1" applyAlignment="1">
      <alignment horizontal="left" wrapText="1"/>
    </xf>
    <xf numFmtId="0" fontId="1" fillId="0" borderId="0" xfId="2" applyAlignment="1">
      <alignment horizontal="left" wrapText="1"/>
    </xf>
    <xf numFmtId="0" fontId="4" fillId="0" borderId="0" xfId="2" applyFont="1" applyAlignment="1">
      <alignment horizontal="center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49" fontId="4" fillId="0" borderId="0" xfId="2" applyNumberFormat="1" applyFont="1"/>
    <xf numFmtId="0" fontId="1" fillId="0" borderId="0" xfId="2" applyAlignment="1">
      <alignment horizontal="left"/>
    </xf>
    <xf numFmtId="164" fontId="1" fillId="0" borderId="0" xfId="2" applyNumberFormat="1"/>
    <xf numFmtId="41" fontId="1" fillId="0" borderId="0" xfId="2" applyNumberFormat="1" applyAlignment="1">
      <alignment horizontal="left"/>
    </xf>
    <xf numFmtId="0" fontId="0" fillId="0" borderId="0" xfId="1" applyFont="1"/>
    <xf numFmtId="3" fontId="3" fillId="0" borderId="0" xfId="2" applyNumberFormat="1" applyFont="1" applyBorder="1" applyAlignment="1">
      <alignment vertical="center" wrapText="1"/>
    </xf>
    <xf numFmtId="3" fontId="7" fillId="0" borderId="0" xfId="2" applyNumberFormat="1" applyFont="1" applyBorder="1" applyAlignment="1">
      <alignment vertical="center" wrapText="1"/>
    </xf>
    <xf numFmtId="3" fontId="14" fillId="0" borderId="0" xfId="2" applyNumberFormat="1" applyFont="1" applyBorder="1" applyAlignment="1">
      <alignment vertical="center" wrapText="1"/>
    </xf>
    <xf numFmtId="3" fontId="3" fillId="0" borderId="2" xfId="2" applyNumberFormat="1" applyFont="1" applyBorder="1" applyAlignment="1">
      <alignment horizontal="center" vertical="center" wrapText="1"/>
    </xf>
    <xf numFmtId="49" fontId="3" fillId="0" borderId="2" xfId="2" applyNumberFormat="1" applyFont="1" applyBorder="1" applyAlignment="1">
      <alignment horizontal="center" vertical="center" wrapText="1"/>
    </xf>
    <xf numFmtId="3" fontId="3" fillId="0" borderId="6" xfId="2" applyNumberFormat="1" applyFont="1" applyBorder="1" applyAlignment="1">
      <alignment vertical="center" wrapText="1"/>
    </xf>
    <xf numFmtId="3" fontId="3" fillId="0" borderId="10" xfId="2" applyNumberFormat="1" applyFont="1" applyBorder="1" applyAlignment="1">
      <alignment vertical="center" wrapText="1"/>
    </xf>
    <xf numFmtId="4" fontId="11" fillId="0" borderId="2" xfId="2" applyNumberFormat="1" applyFont="1" applyBorder="1" applyAlignment="1">
      <alignment horizontal="left" vertical="center" wrapText="1"/>
    </xf>
    <xf numFmtId="3" fontId="11" fillId="0" borderId="2" xfId="2" applyNumberFormat="1" applyFont="1" applyBorder="1" applyAlignment="1">
      <alignment vertical="center" wrapText="1"/>
    </xf>
    <xf numFmtId="1" fontId="10" fillId="0" borderId="2" xfId="3" applyNumberFormat="1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11" fillId="0" borderId="11" xfId="2" quotePrefix="1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1" fontId="10" fillId="0" borderId="11" xfId="3" applyNumberFormat="1" applyFont="1" applyBorder="1" applyAlignment="1">
      <alignment horizontal="center" vertical="center" wrapText="1"/>
    </xf>
    <xf numFmtId="4" fontId="11" fillId="0" borderId="2" xfId="2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3" fontId="11" fillId="0" borderId="2" xfId="2" applyNumberFormat="1" applyFont="1" applyBorder="1" applyAlignment="1">
      <alignment horizontal="center" vertical="center" wrapText="1"/>
    </xf>
    <xf numFmtId="3" fontId="10" fillId="0" borderId="11" xfId="3" applyNumberFormat="1" applyFont="1" applyBorder="1" applyAlignment="1">
      <alignment horizontal="center" vertical="center" wrapText="1"/>
    </xf>
    <xf numFmtId="3" fontId="11" fillId="0" borderId="11" xfId="2" applyNumberFormat="1" applyFont="1" applyBorder="1" applyAlignment="1">
      <alignment horizontal="center" vertical="center" wrapText="1"/>
    </xf>
    <xf numFmtId="3" fontId="11" fillId="0" borderId="11" xfId="7" applyNumberFormat="1" applyFont="1" applyFill="1" applyBorder="1" applyAlignment="1">
      <alignment horizontal="center" vertical="center" wrapText="1"/>
    </xf>
    <xf numFmtId="49" fontId="11" fillId="0" borderId="2" xfId="6" quotePrefix="1" applyNumberFormat="1" applyFont="1" applyBorder="1" applyAlignment="1">
      <alignment horizontal="center" vertical="center" wrapText="1"/>
    </xf>
    <xf numFmtId="49" fontId="11" fillId="0" borderId="2" xfId="2" applyNumberFormat="1" applyFont="1" applyBorder="1" applyAlignment="1">
      <alignment horizontal="center" vertical="center" wrapText="1"/>
    </xf>
    <xf numFmtId="49" fontId="11" fillId="0" borderId="2" xfId="2" quotePrefix="1" applyNumberFormat="1" applyFont="1" applyBorder="1" applyAlignment="1">
      <alignment horizontal="center" vertical="center" wrapText="1"/>
    </xf>
    <xf numFmtId="49" fontId="10" fillId="0" borderId="2" xfId="3" applyNumberFormat="1" applyFont="1" applyBorder="1" applyAlignment="1">
      <alignment horizontal="center" vertical="center" wrapText="1"/>
    </xf>
    <xf numFmtId="1" fontId="10" fillId="0" borderId="2" xfId="3" applyNumberFormat="1" applyFont="1" applyBorder="1" applyAlignment="1">
      <alignment horizontal="left" vertical="center" wrapText="1"/>
    </xf>
    <xf numFmtId="0" fontId="11" fillId="0" borderId="2" xfId="2" applyFont="1" applyBorder="1" applyAlignment="1">
      <alignment horizontal="center" vertical="center" wrapText="1"/>
    </xf>
    <xf numFmtId="44" fontId="11" fillId="0" borderId="2" xfId="2" applyNumberFormat="1" applyFont="1" applyBorder="1" applyAlignment="1">
      <alignment horizontal="center" vertical="center" wrapText="1"/>
    </xf>
    <xf numFmtId="166" fontId="11" fillId="0" borderId="2" xfId="2" applyNumberFormat="1" applyFont="1" applyBorder="1" applyAlignment="1">
      <alignment vertical="center" wrapText="1"/>
    </xf>
    <xf numFmtId="3" fontId="11" fillId="3" borderId="11" xfId="7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49" fontId="2" fillId="2" borderId="4" xfId="3" applyNumberFormat="1" applyFont="1" applyFill="1" applyBorder="1" applyAlignment="1">
      <alignment horizontal="center" vertical="center" wrapText="1"/>
    </xf>
    <xf numFmtId="1" fontId="2" fillId="2" borderId="5" xfId="3" applyNumberFormat="1" applyFont="1" applyFill="1" applyBorder="1" applyAlignment="1">
      <alignment horizontal="center" vertical="center" wrapText="1"/>
    </xf>
    <xf numFmtId="1" fontId="2" fillId="2" borderId="8" xfId="3" applyNumberFormat="1" applyFont="1" applyFill="1" applyBorder="1" applyAlignment="1">
      <alignment horizontal="center" vertical="center" wrapText="1"/>
    </xf>
    <xf numFmtId="1" fontId="2" fillId="2" borderId="0" xfId="3" applyNumberFormat="1" applyFont="1" applyFill="1" applyBorder="1" applyAlignment="1">
      <alignment horizontal="center" vertical="center" wrapText="1"/>
    </xf>
    <xf numFmtId="1" fontId="2" fillId="2" borderId="9" xfId="3" applyNumberFormat="1" applyFont="1" applyFill="1" applyBorder="1" applyAlignment="1">
      <alignment horizontal="center" vertical="center" wrapText="1"/>
    </xf>
    <xf numFmtId="1" fontId="2" fillId="2" borderId="6" xfId="3" applyNumberFormat="1" applyFont="1" applyFill="1" applyBorder="1" applyAlignment="1">
      <alignment horizontal="center" vertical="center" wrapText="1"/>
    </xf>
    <xf numFmtId="1" fontId="2" fillId="2" borderId="7" xfId="3" applyNumberFormat="1" applyFont="1" applyFill="1" applyBorder="1" applyAlignment="1">
      <alignment horizontal="center" vertical="center" wrapText="1"/>
    </xf>
    <xf numFmtId="49" fontId="2" fillId="2" borderId="7" xfId="3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vertical="center"/>
    </xf>
    <xf numFmtId="0" fontId="3" fillId="0" borderId="2" xfId="0" applyFont="1" applyBorder="1"/>
    <xf numFmtId="0" fontId="16" fillId="0" borderId="2" xfId="0" applyFont="1" applyBorder="1" applyAlignment="1">
      <alignment vertical="center" wrapText="1"/>
    </xf>
    <xf numFmtId="49" fontId="3" fillId="0" borderId="2" xfId="0" applyNumberFormat="1" applyFont="1" applyBorder="1" applyAlignment="1">
      <alignment vertical="center" wrapText="1"/>
    </xf>
    <xf numFmtId="0" fontId="3" fillId="0" borderId="2" xfId="1" applyFont="1" applyBorder="1" applyAlignment="1">
      <alignment wrapText="1"/>
    </xf>
    <xf numFmtId="0" fontId="1" fillId="0" borderId="0" xfId="1" applyAlignment="1">
      <alignment horizontal="center"/>
    </xf>
    <xf numFmtId="17" fontId="6" fillId="0" borderId="0" xfId="2" applyNumberFormat="1" applyFont="1" applyAlignment="1">
      <alignment horizontal="center" wrapText="1"/>
    </xf>
    <xf numFmtId="164" fontId="2" fillId="2" borderId="1" xfId="4" applyNumberFormat="1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3" fontId="3" fillId="0" borderId="11" xfId="2" applyNumberFormat="1" applyFont="1" applyBorder="1" applyAlignment="1">
      <alignment vertical="center" wrapText="1"/>
    </xf>
    <xf numFmtId="3" fontId="3" fillId="0" borderId="11" xfId="2" applyNumberFormat="1" applyFont="1" applyBorder="1" applyAlignment="1">
      <alignment horizontal="center" vertical="center" wrapText="1"/>
    </xf>
    <xf numFmtId="49" fontId="3" fillId="0" borderId="11" xfId="2" applyNumberFormat="1" applyFont="1" applyBorder="1" applyAlignment="1">
      <alignment horizontal="center" vertical="center" wrapText="1"/>
    </xf>
    <xf numFmtId="0" fontId="3" fillId="0" borderId="3" xfId="0" applyFont="1" applyBorder="1"/>
    <xf numFmtId="0" fontId="16" fillId="0" borderId="11" xfId="0" applyFont="1" applyBorder="1" applyAlignment="1">
      <alignment vertical="center"/>
    </xf>
    <xf numFmtId="3" fontId="3" fillId="0" borderId="5" xfId="2" applyNumberFormat="1" applyFont="1" applyBorder="1" applyAlignment="1">
      <alignment vertical="center" wrapText="1"/>
    </xf>
    <xf numFmtId="0" fontId="3" fillId="0" borderId="11" xfId="0" applyFont="1" applyBorder="1"/>
    <xf numFmtId="0" fontId="3" fillId="0" borderId="2" xfId="0" applyFont="1" applyBorder="1" applyAlignment="1">
      <alignment horizontal="center"/>
    </xf>
    <xf numFmtId="0" fontId="3" fillId="0" borderId="6" xfId="2" applyFont="1" applyBorder="1" applyAlignment="1">
      <alignment horizontal="center" vertical="center" wrapText="1"/>
    </xf>
    <xf numFmtId="0" fontId="1" fillId="0" borderId="0" xfId="1" applyBorder="1"/>
    <xf numFmtId="0" fontId="1" fillId="0" borderId="0" xfId="2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 wrapText="1"/>
    </xf>
    <xf numFmtId="0" fontId="10" fillId="0" borderId="0" xfId="2" applyFont="1" applyBorder="1" applyAlignment="1">
      <alignment horizontal="center" vertical="center" wrapText="1"/>
    </xf>
    <xf numFmtId="0" fontId="0" fillId="0" borderId="0" xfId="0" applyBorder="1"/>
    <xf numFmtId="0" fontId="13" fillId="0" borderId="0" xfId="5" applyFont="1" applyBorder="1"/>
    <xf numFmtId="0" fontId="1" fillId="0" borderId="0" xfId="2" applyBorder="1"/>
    <xf numFmtId="49" fontId="1" fillId="0" borderId="0" xfId="1" applyNumberFormat="1" applyAlignment="1">
      <alignment horizontal="center"/>
    </xf>
    <xf numFmtId="49" fontId="3" fillId="0" borderId="2" xfId="0" applyNumberFormat="1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49" fontId="1" fillId="0" borderId="0" xfId="2" applyNumberFormat="1" applyAlignment="1">
      <alignment horizontal="center"/>
    </xf>
  </cellXfs>
  <cellStyles count="8">
    <cellStyle name="Millares" xfId="6" builtinId="3"/>
    <cellStyle name="Millares 2" xfId="4" xr:uid="{7139F2D3-1474-4DD1-92C5-017DA462A4A4}"/>
    <cellStyle name="Moneda" xfId="7" builtinId="4"/>
    <cellStyle name="Normal" xfId="0" builtinId="0"/>
    <cellStyle name="Normal 2 2" xfId="2" xr:uid="{BDEC2414-2868-46C8-A7B8-A9FCB393CCDB}"/>
    <cellStyle name="Normal 4 2" xfId="5" xr:uid="{9A4331B2-BEBB-4FAB-8CE7-911920CDDEBD}"/>
    <cellStyle name="Normal 5" xfId="1" xr:uid="{778897A2-DF5B-492E-9B38-E35B897E046C}"/>
    <cellStyle name="Normal 8" xfId="3" xr:uid="{D81FDDAB-A707-4D75-BEB8-F42D3BBDBF38}"/>
  </cellStyles>
  <dxfs count="0"/>
  <tableStyles count="0" defaultTableStyle="TableStyleMedium2" defaultPivotStyle="PivotStyleLight16"/>
  <colors>
    <mruColors>
      <color rgb="FF99FF66"/>
      <color rgb="FF99FFCC"/>
      <color rgb="FFFF9999"/>
      <color rgb="FFCC99FF"/>
      <color rgb="FFCCECFF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481330</xdr:colOff>
      <xdr:row>0</xdr:row>
      <xdr:rowOff>116418</xdr:rowOff>
    </xdr:from>
    <xdr:to>
      <xdr:col>4</xdr:col>
      <xdr:colOff>105833</xdr:colOff>
      <xdr:row>5</xdr:row>
      <xdr:rowOff>76048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19E122-719F-4414-97E3-1DB689474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330" y="116418"/>
          <a:ext cx="2291503" cy="11978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C705A-225B-4AB7-8951-F583ACDB7CA7}">
  <sheetPr codeName="Hoja1"/>
  <dimension ref="A1:AD225"/>
  <sheetViews>
    <sheetView tabSelected="1" view="pageBreakPreview" zoomScale="90" zoomScaleNormal="90" zoomScaleSheetLayoutView="90" workbookViewId="0">
      <selection activeCell="Q219" sqref="Q219"/>
    </sheetView>
  </sheetViews>
  <sheetFormatPr baseColWidth="10" defaultColWidth="11.5703125" defaultRowHeight="15" x14ac:dyDescent="0.25"/>
  <cols>
    <col min="1" max="1" width="16.42578125" style="1" customWidth="1"/>
    <col min="2" max="2" width="9.42578125" style="91" bestFit="1" customWidth="1"/>
    <col min="3" max="3" width="4.5703125" style="91" bestFit="1" customWidth="1"/>
    <col min="4" max="4" width="9.5703125" style="91" customWidth="1"/>
    <col min="5" max="5" width="7.42578125" style="111" bestFit="1" customWidth="1"/>
    <col min="6" max="6" width="15.7109375" style="1" customWidth="1"/>
    <col min="7" max="7" width="7.42578125" style="91" bestFit="1" customWidth="1"/>
    <col min="8" max="8" width="44.42578125" style="3" customWidth="1"/>
    <col min="9" max="9" width="15" style="1" bestFit="1" customWidth="1"/>
    <col min="10" max="10" width="49.140625" style="4" customWidth="1"/>
    <col min="11" max="11" width="19.140625" style="5" customWidth="1"/>
    <col min="12" max="12" width="8.7109375" style="1" bestFit="1" customWidth="1"/>
    <col min="13" max="13" width="13.140625" style="1" customWidth="1"/>
    <col min="14" max="14" width="11.42578125" style="1" bestFit="1" customWidth="1"/>
    <col min="15" max="15" width="11.7109375" style="6" customWidth="1"/>
    <col min="16" max="16" width="19.5703125" style="1" bestFit="1" customWidth="1"/>
    <col min="17" max="17" width="13" style="1" customWidth="1"/>
    <col min="18" max="18" width="10.7109375" style="1" bestFit="1" customWidth="1"/>
    <col min="19" max="21" width="7.85546875" style="1" bestFit="1" customWidth="1"/>
    <col min="22" max="22" width="9.28515625" style="7" customWidth="1"/>
    <col min="23" max="24" width="7.85546875" style="1" bestFit="1" customWidth="1"/>
    <col min="25" max="25" width="12.28515625" style="2" bestFit="1" customWidth="1"/>
    <col min="26" max="26" width="12.7109375" style="1" bestFit="1" customWidth="1"/>
    <col min="27" max="27" width="12.5703125" style="1" customWidth="1"/>
    <col min="28" max="28" width="10.7109375" style="1" customWidth="1"/>
    <col min="29" max="29" width="13" style="1" customWidth="1"/>
    <col min="30" max="30" width="11.7109375" style="1" bestFit="1" customWidth="1"/>
    <col min="31" max="16384" width="11.5703125" style="104"/>
  </cols>
  <sheetData>
    <row r="1" spans="1:30" ht="22.5" x14ac:dyDescent="0.25">
      <c r="AC1" s="8"/>
    </row>
    <row r="2" spans="1:30" ht="22.5" x14ac:dyDescent="0.25">
      <c r="AC2" s="8"/>
    </row>
    <row r="3" spans="1:30" ht="22.5" x14ac:dyDescent="0.25">
      <c r="AC3" s="8"/>
    </row>
    <row r="7" spans="1:30" ht="26.25" x14ac:dyDescent="0.4">
      <c r="A7" s="75" t="s">
        <v>31</v>
      </c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</row>
    <row r="8" spans="1:30" ht="26.25" x14ac:dyDescent="0.4">
      <c r="A8" s="92">
        <v>44927</v>
      </c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</row>
    <row r="10" spans="1:30" s="105" customFormat="1" ht="56.25" customHeight="1" x14ac:dyDescent="0.25">
      <c r="A10" s="9" t="s">
        <v>0</v>
      </c>
      <c r="B10" s="9" t="s">
        <v>1</v>
      </c>
      <c r="C10" s="9" t="s">
        <v>2</v>
      </c>
      <c r="D10" s="9" t="s">
        <v>3</v>
      </c>
      <c r="E10" s="10" t="s">
        <v>4</v>
      </c>
      <c r="F10" s="9" t="s">
        <v>5</v>
      </c>
      <c r="G10" s="11" t="s">
        <v>6</v>
      </c>
      <c r="H10" s="11" t="s">
        <v>7</v>
      </c>
      <c r="I10" s="11" t="s">
        <v>8</v>
      </c>
      <c r="J10" s="11" t="s">
        <v>9</v>
      </c>
      <c r="K10" s="11" t="s">
        <v>10</v>
      </c>
      <c r="L10" s="11" t="s">
        <v>11</v>
      </c>
      <c r="M10" s="11" t="s">
        <v>12</v>
      </c>
      <c r="N10" s="12" t="s">
        <v>13</v>
      </c>
      <c r="O10" s="10" t="s">
        <v>14</v>
      </c>
      <c r="P10" s="12" t="s">
        <v>15</v>
      </c>
      <c r="Q10" s="13" t="s">
        <v>16</v>
      </c>
      <c r="R10" s="13" t="s">
        <v>17</v>
      </c>
      <c r="S10" s="13" t="s">
        <v>18</v>
      </c>
      <c r="T10" s="13" t="s">
        <v>19</v>
      </c>
      <c r="U10" s="13" t="s">
        <v>20</v>
      </c>
      <c r="V10" s="93" t="s">
        <v>21</v>
      </c>
      <c r="W10" s="13" t="s">
        <v>22</v>
      </c>
      <c r="X10" s="13" t="s">
        <v>23</v>
      </c>
      <c r="Y10" s="94" t="s">
        <v>24</v>
      </c>
      <c r="Z10" s="13" t="s">
        <v>25</v>
      </c>
      <c r="AA10" s="13" t="s">
        <v>26</v>
      </c>
      <c r="AB10" s="13" t="s">
        <v>27</v>
      </c>
      <c r="AC10" s="13" t="s">
        <v>28</v>
      </c>
      <c r="AD10" s="14"/>
    </row>
    <row r="11" spans="1:30" s="106" customFormat="1" ht="25.5" customHeight="1" x14ac:dyDescent="0.2">
      <c r="A11" s="87" t="s">
        <v>382</v>
      </c>
      <c r="B11" s="102" t="s">
        <v>383</v>
      </c>
      <c r="C11" s="112" t="s">
        <v>34</v>
      </c>
      <c r="D11" s="102" t="s">
        <v>88</v>
      </c>
      <c r="E11" s="112" t="s">
        <v>34</v>
      </c>
      <c r="F11" s="87" t="s">
        <v>37</v>
      </c>
      <c r="G11" s="102">
        <v>21101</v>
      </c>
      <c r="H11" s="95" t="s">
        <v>38</v>
      </c>
      <c r="I11" s="87" t="s">
        <v>344</v>
      </c>
      <c r="J11" s="87" t="s">
        <v>345</v>
      </c>
      <c r="K11" s="87"/>
      <c r="L11" s="87"/>
      <c r="M11" s="87" t="s">
        <v>48</v>
      </c>
      <c r="N11" s="87">
        <v>25</v>
      </c>
      <c r="O11" s="87">
        <f>Q11/N11</f>
        <v>118.8</v>
      </c>
      <c r="P11" s="87" t="s">
        <v>42</v>
      </c>
      <c r="Q11" s="87">
        <v>2970</v>
      </c>
      <c r="R11" s="87">
        <v>2970</v>
      </c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103"/>
    </row>
    <row r="12" spans="1:30" s="106" customFormat="1" ht="31.9" customHeight="1" x14ac:dyDescent="0.2">
      <c r="A12" s="87" t="s">
        <v>382</v>
      </c>
      <c r="B12" s="102" t="s">
        <v>383</v>
      </c>
      <c r="C12" s="112" t="s">
        <v>34</v>
      </c>
      <c r="D12" s="102" t="s">
        <v>88</v>
      </c>
      <c r="E12" s="112" t="s">
        <v>34</v>
      </c>
      <c r="F12" s="87" t="s">
        <v>37</v>
      </c>
      <c r="G12" s="102">
        <v>21101</v>
      </c>
      <c r="H12" s="95" t="s">
        <v>38</v>
      </c>
      <c r="I12" s="87" t="s">
        <v>227</v>
      </c>
      <c r="J12" s="87" t="s">
        <v>401</v>
      </c>
      <c r="K12" s="87"/>
      <c r="L12" s="87"/>
      <c r="M12" s="87" t="s">
        <v>55</v>
      </c>
      <c r="N12" s="87">
        <v>2</v>
      </c>
      <c r="O12" s="87">
        <f>Q12/N12</f>
        <v>19.010000000000002</v>
      </c>
      <c r="P12" s="87" t="s">
        <v>42</v>
      </c>
      <c r="Q12" s="87">
        <v>38.020000000000003</v>
      </c>
      <c r="R12" s="87">
        <v>38.020000000000003</v>
      </c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103"/>
    </row>
    <row r="13" spans="1:30" s="106" customFormat="1" ht="25.9" customHeight="1" x14ac:dyDescent="0.2">
      <c r="A13" s="87" t="s">
        <v>382</v>
      </c>
      <c r="B13" s="102" t="s">
        <v>383</v>
      </c>
      <c r="C13" s="112" t="s">
        <v>34</v>
      </c>
      <c r="D13" s="102" t="s">
        <v>88</v>
      </c>
      <c r="E13" s="112" t="s">
        <v>34</v>
      </c>
      <c r="F13" s="87" t="s">
        <v>37</v>
      </c>
      <c r="G13" s="102">
        <v>21101</v>
      </c>
      <c r="H13" s="95" t="s">
        <v>38</v>
      </c>
      <c r="I13" s="87" t="s">
        <v>188</v>
      </c>
      <c r="J13" s="87" t="s">
        <v>189</v>
      </c>
      <c r="K13" s="87"/>
      <c r="L13" s="87"/>
      <c r="M13" s="87" t="s">
        <v>55</v>
      </c>
      <c r="N13" s="87">
        <v>2</v>
      </c>
      <c r="O13" s="87">
        <f>Q13/N13</f>
        <v>35</v>
      </c>
      <c r="P13" s="87" t="s">
        <v>42</v>
      </c>
      <c r="Q13" s="87">
        <v>70</v>
      </c>
      <c r="R13" s="87">
        <v>70</v>
      </c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103"/>
    </row>
    <row r="14" spans="1:30" s="106" customFormat="1" ht="25.15" customHeight="1" x14ac:dyDescent="0.2">
      <c r="A14" s="87" t="s">
        <v>382</v>
      </c>
      <c r="B14" s="102" t="s">
        <v>383</v>
      </c>
      <c r="C14" s="112" t="s">
        <v>34</v>
      </c>
      <c r="D14" s="102" t="s">
        <v>88</v>
      </c>
      <c r="E14" s="112" t="s">
        <v>34</v>
      </c>
      <c r="F14" s="87" t="s">
        <v>37</v>
      </c>
      <c r="G14" s="102">
        <v>21101</v>
      </c>
      <c r="H14" s="95" t="s">
        <v>38</v>
      </c>
      <c r="I14" s="87" t="s">
        <v>186</v>
      </c>
      <c r="J14" s="87" t="s">
        <v>187</v>
      </c>
      <c r="K14" s="87"/>
      <c r="L14" s="87"/>
      <c r="M14" s="87" t="s">
        <v>55</v>
      </c>
      <c r="N14" s="87">
        <v>1</v>
      </c>
      <c r="O14" s="87">
        <f>Q14/N14</f>
        <v>14</v>
      </c>
      <c r="P14" s="87" t="s">
        <v>42</v>
      </c>
      <c r="Q14" s="87">
        <v>14</v>
      </c>
      <c r="R14" s="87">
        <v>14</v>
      </c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103"/>
    </row>
    <row r="15" spans="1:30" s="106" customFormat="1" ht="23.45" customHeight="1" x14ac:dyDescent="0.2">
      <c r="A15" s="87" t="s">
        <v>382</v>
      </c>
      <c r="B15" s="102" t="s">
        <v>383</v>
      </c>
      <c r="C15" s="112" t="s">
        <v>34</v>
      </c>
      <c r="D15" s="102" t="s">
        <v>88</v>
      </c>
      <c r="E15" s="112" t="s">
        <v>34</v>
      </c>
      <c r="F15" s="87" t="s">
        <v>37</v>
      </c>
      <c r="G15" s="102">
        <v>21101</v>
      </c>
      <c r="H15" s="95" t="s">
        <v>38</v>
      </c>
      <c r="I15" s="87" t="s">
        <v>289</v>
      </c>
      <c r="J15" s="87" t="s">
        <v>290</v>
      </c>
      <c r="K15" s="87"/>
      <c r="L15" s="87"/>
      <c r="M15" s="87" t="s">
        <v>55</v>
      </c>
      <c r="N15" s="87">
        <v>2</v>
      </c>
      <c r="O15" s="87">
        <f>Q15/N15</f>
        <v>27</v>
      </c>
      <c r="P15" s="87" t="s">
        <v>42</v>
      </c>
      <c r="Q15" s="87">
        <v>54</v>
      </c>
      <c r="R15" s="87">
        <v>54</v>
      </c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103"/>
    </row>
    <row r="16" spans="1:30" s="106" customFormat="1" ht="27.6" customHeight="1" x14ac:dyDescent="0.2">
      <c r="A16" s="87" t="s">
        <v>382</v>
      </c>
      <c r="B16" s="102" t="s">
        <v>383</v>
      </c>
      <c r="C16" s="112" t="s">
        <v>34</v>
      </c>
      <c r="D16" s="102" t="s">
        <v>88</v>
      </c>
      <c r="E16" s="112" t="s">
        <v>34</v>
      </c>
      <c r="F16" s="87" t="s">
        <v>37</v>
      </c>
      <c r="G16" s="102">
        <v>21401</v>
      </c>
      <c r="H16" s="53" t="s">
        <v>192</v>
      </c>
      <c r="I16" s="87" t="s">
        <v>411</v>
      </c>
      <c r="J16" s="87" t="s">
        <v>412</v>
      </c>
      <c r="K16" s="87"/>
      <c r="L16" s="87"/>
      <c r="M16" s="87" t="s">
        <v>48</v>
      </c>
      <c r="N16" s="87">
        <v>1</v>
      </c>
      <c r="O16" s="87">
        <f>Q16/N16</f>
        <v>8816</v>
      </c>
      <c r="P16" s="87" t="s">
        <v>42</v>
      </c>
      <c r="Q16" s="87">
        <v>8816</v>
      </c>
      <c r="R16" s="87">
        <v>8816</v>
      </c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103"/>
    </row>
    <row r="17" spans="1:30" s="106" customFormat="1" ht="37.9" customHeight="1" x14ac:dyDescent="0.2">
      <c r="A17" s="87" t="s">
        <v>382</v>
      </c>
      <c r="B17" s="102" t="s">
        <v>383</v>
      </c>
      <c r="C17" s="112" t="s">
        <v>34</v>
      </c>
      <c r="D17" s="102" t="s">
        <v>88</v>
      </c>
      <c r="E17" s="102">
        <v>119</v>
      </c>
      <c r="F17" s="87" t="s">
        <v>110</v>
      </c>
      <c r="G17" s="102">
        <v>21601</v>
      </c>
      <c r="H17" s="15" t="s">
        <v>111</v>
      </c>
      <c r="I17" s="87" t="s">
        <v>386</v>
      </c>
      <c r="J17" s="87" t="s">
        <v>387</v>
      </c>
      <c r="K17" s="87"/>
      <c r="L17" s="87"/>
      <c r="M17" s="87" t="s">
        <v>199</v>
      </c>
      <c r="N17" s="87">
        <v>29</v>
      </c>
      <c r="O17" s="87">
        <f>Q17/N17</f>
        <v>47</v>
      </c>
      <c r="P17" s="87" t="s">
        <v>42</v>
      </c>
      <c r="Q17" s="87">
        <v>1363</v>
      </c>
      <c r="R17" s="87">
        <v>1363</v>
      </c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103"/>
    </row>
    <row r="18" spans="1:30" s="106" customFormat="1" ht="33.6" customHeight="1" x14ac:dyDescent="0.2">
      <c r="A18" s="87" t="s">
        <v>382</v>
      </c>
      <c r="B18" s="102" t="s">
        <v>383</v>
      </c>
      <c r="C18" s="112" t="s">
        <v>34</v>
      </c>
      <c r="D18" s="102" t="s">
        <v>88</v>
      </c>
      <c r="E18" s="102">
        <v>119</v>
      </c>
      <c r="F18" s="87" t="s">
        <v>110</v>
      </c>
      <c r="G18" s="102">
        <v>21601</v>
      </c>
      <c r="H18" s="15" t="s">
        <v>111</v>
      </c>
      <c r="I18" s="87" t="s">
        <v>386</v>
      </c>
      <c r="J18" s="87" t="s">
        <v>387</v>
      </c>
      <c r="K18" s="87"/>
      <c r="L18" s="87"/>
      <c r="M18" s="87" t="s">
        <v>199</v>
      </c>
      <c r="N18" s="87">
        <v>1</v>
      </c>
      <c r="O18" s="87">
        <f>Q18/N18</f>
        <v>47.15</v>
      </c>
      <c r="P18" s="87" t="s">
        <v>42</v>
      </c>
      <c r="Q18" s="87">
        <v>47.15</v>
      </c>
      <c r="R18" s="87">
        <v>47.15</v>
      </c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103"/>
    </row>
    <row r="19" spans="1:30" s="106" customFormat="1" ht="30" customHeight="1" x14ac:dyDescent="0.2">
      <c r="A19" s="87" t="s">
        <v>382</v>
      </c>
      <c r="B19" s="102" t="s">
        <v>383</v>
      </c>
      <c r="C19" s="112" t="s">
        <v>34</v>
      </c>
      <c r="D19" s="102" t="s">
        <v>88</v>
      </c>
      <c r="E19" s="102">
        <v>119</v>
      </c>
      <c r="F19" s="87" t="s">
        <v>110</v>
      </c>
      <c r="G19" s="102">
        <v>21601</v>
      </c>
      <c r="H19" s="15" t="s">
        <v>111</v>
      </c>
      <c r="I19" s="87" t="s">
        <v>388</v>
      </c>
      <c r="J19" s="87" t="s">
        <v>389</v>
      </c>
      <c r="K19" s="87"/>
      <c r="L19" s="87"/>
      <c r="M19" s="87" t="s">
        <v>48</v>
      </c>
      <c r="N19" s="87">
        <v>6</v>
      </c>
      <c r="O19" s="87">
        <f>Q19/N19</f>
        <v>99.990000000000009</v>
      </c>
      <c r="P19" s="87" t="s">
        <v>42</v>
      </c>
      <c r="Q19" s="87">
        <v>599.94000000000005</v>
      </c>
      <c r="R19" s="87">
        <v>599.94000000000005</v>
      </c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103"/>
    </row>
    <row r="20" spans="1:30" s="106" customFormat="1" ht="26.25" customHeight="1" x14ac:dyDescent="0.2">
      <c r="A20" s="87" t="s">
        <v>382</v>
      </c>
      <c r="B20" s="102" t="s">
        <v>383</v>
      </c>
      <c r="C20" s="112" t="s">
        <v>34</v>
      </c>
      <c r="D20" s="102" t="s">
        <v>88</v>
      </c>
      <c r="E20" s="102">
        <v>119</v>
      </c>
      <c r="F20" s="87" t="s">
        <v>110</v>
      </c>
      <c r="G20" s="102">
        <v>21601</v>
      </c>
      <c r="H20" s="15" t="s">
        <v>111</v>
      </c>
      <c r="I20" s="87" t="s">
        <v>390</v>
      </c>
      <c r="J20" s="87" t="s">
        <v>391</v>
      </c>
      <c r="K20" s="87"/>
      <c r="L20" s="87"/>
      <c r="M20" s="87" t="s">
        <v>199</v>
      </c>
      <c r="N20" s="87">
        <v>4</v>
      </c>
      <c r="O20" s="87">
        <f>Q20/N20</f>
        <v>219.99</v>
      </c>
      <c r="P20" s="87" t="s">
        <v>42</v>
      </c>
      <c r="Q20" s="87">
        <v>879.96</v>
      </c>
      <c r="R20" s="87">
        <v>879.96</v>
      </c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103"/>
    </row>
    <row r="21" spans="1:30" s="106" customFormat="1" ht="27" customHeight="1" x14ac:dyDescent="0.2">
      <c r="A21" s="87" t="s">
        <v>382</v>
      </c>
      <c r="B21" s="102" t="s">
        <v>383</v>
      </c>
      <c r="C21" s="112" t="s">
        <v>34</v>
      </c>
      <c r="D21" s="102" t="s">
        <v>88</v>
      </c>
      <c r="E21" s="102">
        <v>119</v>
      </c>
      <c r="F21" s="87" t="s">
        <v>110</v>
      </c>
      <c r="G21" s="102">
        <v>21601</v>
      </c>
      <c r="H21" s="15" t="s">
        <v>111</v>
      </c>
      <c r="I21" s="87" t="s">
        <v>392</v>
      </c>
      <c r="J21" s="87" t="s">
        <v>393</v>
      </c>
      <c r="K21" s="87"/>
      <c r="L21" s="87"/>
      <c r="M21" s="87" t="s">
        <v>123</v>
      </c>
      <c r="N21" s="87">
        <v>10</v>
      </c>
      <c r="O21" s="87">
        <f>Q21/N21</f>
        <v>27.99</v>
      </c>
      <c r="P21" s="87" t="s">
        <v>42</v>
      </c>
      <c r="Q21" s="87">
        <v>279.89999999999998</v>
      </c>
      <c r="R21" s="87">
        <v>279.89999999999998</v>
      </c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103"/>
    </row>
    <row r="22" spans="1:30" s="106" customFormat="1" ht="27" customHeight="1" x14ac:dyDescent="0.2">
      <c r="A22" s="87" t="s">
        <v>382</v>
      </c>
      <c r="B22" s="102" t="s">
        <v>383</v>
      </c>
      <c r="C22" s="112" t="s">
        <v>34</v>
      </c>
      <c r="D22" s="102" t="s">
        <v>88</v>
      </c>
      <c r="E22" s="112" t="s">
        <v>34</v>
      </c>
      <c r="F22" s="87" t="s">
        <v>37</v>
      </c>
      <c r="G22" s="102">
        <v>22104</v>
      </c>
      <c r="H22" s="15" t="s">
        <v>82</v>
      </c>
      <c r="I22" s="87" t="s">
        <v>397</v>
      </c>
      <c r="J22" s="87" t="s">
        <v>398</v>
      </c>
      <c r="K22" s="87"/>
      <c r="L22" s="87"/>
      <c r="M22" s="87" t="s">
        <v>48</v>
      </c>
      <c r="N22" s="87">
        <v>323</v>
      </c>
      <c r="O22" s="87">
        <f>Q22/N22</f>
        <v>4.83</v>
      </c>
      <c r="P22" s="87" t="s">
        <v>42</v>
      </c>
      <c r="Q22" s="87">
        <v>1560.09</v>
      </c>
      <c r="R22" s="87">
        <v>1560.09</v>
      </c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103"/>
    </row>
    <row r="23" spans="1:30" s="106" customFormat="1" ht="24" customHeight="1" x14ac:dyDescent="0.2">
      <c r="A23" s="87" t="s">
        <v>382</v>
      </c>
      <c r="B23" s="102" t="s">
        <v>383</v>
      </c>
      <c r="C23" s="112" t="s">
        <v>34</v>
      </c>
      <c r="D23" s="102" t="s">
        <v>88</v>
      </c>
      <c r="E23" s="112" t="s">
        <v>34</v>
      </c>
      <c r="F23" s="87" t="s">
        <v>37</v>
      </c>
      <c r="G23" s="102">
        <v>22104</v>
      </c>
      <c r="H23" s="15" t="s">
        <v>82</v>
      </c>
      <c r="I23" s="87" t="s">
        <v>397</v>
      </c>
      <c r="J23" s="87" t="s">
        <v>398</v>
      </c>
      <c r="K23" s="87"/>
      <c r="L23" s="87"/>
      <c r="M23" s="87" t="s">
        <v>48</v>
      </c>
      <c r="N23" s="87">
        <v>1</v>
      </c>
      <c r="O23" s="87">
        <f>Q23/N23</f>
        <v>5.91</v>
      </c>
      <c r="P23" s="87" t="s">
        <v>42</v>
      </c>
      <c r="Q23" s="87">
        <v>5.91</v>
      </c>
      <c r="R23" s="87">
        <v>5.91</v>
      </c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103"/>
    </row>
    <row r="24" spans="1:30" s="106" customFormat="1" ht="28.5" customHeight="1" x14ac:dyDescent="0.2">
      <c r="A24" s="87" t="s">
        <v>382</v>
      </c>
      <c r="B24" s="102" t="s">
        <v>383</v>
      </c>
      <c r="C24" s="112" t="s">
        <v>34</v>
      </c>
      <c r="D24" s="102" t="s">
        <v>88</v>
      </c>
      <c r="E24" s="112" t="s">
        <v>34</v>
      </c>
      <c r="F24" s="87" t="s">
        <v>37</v>
      </c>
      <c r="G24" s="102">
        <v>22104</v>
      </c>
      <c r="H24" s="15" t="s">
        <v>82</v>
      </c>
      <c r="I24" s="87" t="s">
        <v>402</v>
      </c>
      <c r="J24" s="87" t="s">
        <v>403</v>
      </c>
      <c r="K24" s="87"/>
      <c r="L24" s="87"/>
      <c r="M24" s="87" t="s">
        <v>55</v>
      </c>
      <c r="N24" s="87">
        <v>1</v>
      </c>
      <c r="O24" s="87">
        <f>Q24/N24</f>
        <v>216</v>
      </c>
      <c r="P24" s="87" t="s">
        <v>42</v>
      </c>
      <c r="Q24" s="87">
        <v>216</v>
      </c>
      <c r="R24" s="87">
        <v>216</v>
      </c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103"/>
    </row>
    <row r="25" spans="1:30" s="106" customFormat="1" ht="36" customHeight="1" x14ac:dyDescent="0.2">
      <c r="A25" s="87" t="s">
        <v>382</v>
      </c>
      <c r="B25" s="102" t="s">
        <v>383</v>
      </c>
      <c r="C25" s="112" t="s">
        <v>34</v>
      </c>
      <c r="D25" s="102" t="s">
        <v>88</v>
      </c>
      <c r="E25" s="112" t="s">
        <v>34</v>
      </c>
      <c r="F25" s="87" t="s">
        <v>37</v>
      </c>
      <c r="G25" s="102">
        <v>22104</v>
      </c>
      <c r="H25" s="15" t="s">
        <v>82</v>
      </c>
      <c r="I25" s="87" t="s">
        <v>404</v>
      </c>
      <c r="J25" s="87" t="s">
        <v>144</v>
      </c>
      <c r="K25" s="87"/>
      <c r="L25" s="87"/>
      <c r="M25" s="87" t="s">
        <v>48</v>
      </c>
      <c r="N25" s="87">
        <v>1</v>
      </c>
      <c r="O25" s="87">
        <f>Q25/N25</f>
        <v>18.09</v>
      </c>
      <c r="P25" s="87" t="s">
        <v>42</v>
      </c>
      <c r="Q25" s="87">
        <v>18.09</v>
      </c>
      <c r="R25" s="87">
        <v>18.09</v>
      </c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103"/>
    </row>
    <row r="26" spans="1:30" s="106" customFormat="1" ht="36" customHeight="1" x14ac:dyDescent="0.2">
      <c r="A26" s="87" t="s">
        <v>382</v>
      </c>
      <c r="B26" s="102" t="s">
        <v>383</v>
      </c>
      <c r="C26" s="112" t="s">
        <v>34</v>
      </c>
      <c r="D26" s="102" t="s">
        <v>88</v>
      </c>
      <c r="E26" s="112" t="s">
        <v>34</v>
      </c>
      <c r="F26" s="87" t="s">
        <v>37</v>
      </c>
      <c r="G26" s="102">
        <v>22104</v>
      </c>
      <c r="H26" s="15" t="s">
        <v>82</v>
      </c>
      <c r="I26" s="87" t="s">
        <v>405</v>
      </c>
      <c r="J26" s="87" t="s">
        <v>406</v>
      </c>
      <c r="K26" s="87"/>
      <c r="L26" s="87"/>
      <c r="M26" s="87" t="s">
        <v>48</v>
      </c>
      <c r="N26" s="87">
        <v>12</v>
      </c>
      <c r="O26" s="87">
        <f>Q26/N26</f>
        <v>18</v>
      </c>
      <c r="P26" s="87" t="s">
        <v>42</v>
      </c>
      <c r="Q26" s="87">
        <v>216</v>
      </c>
      <c r="R26" s="87">
        <v>216</v>
      </c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103"/>
    </row>
    <row r="27" spans="1:30" s="106" customFormat="1" ht="36" customHeight="1" x14ac:dyDescent="0.2">
      <c r="A27" s="87" t="s">
        <v>382</v>
      </c>
      <c r="B27" s="102" t="s">
        <v>383</v>
      </c>
      <c r="C27" s="112" t="s">
        <v>34</v>
      </c>
      <c r="D27" s="102" t="s">
        <v>88</v>
      </c>
      <c r="E27" s="112" t="s">
        <v>34</v>
      </c>
      <c r="F27" s="87" t="s">
        <v>37</v>
      </c>
      <c r="G27" s="102">
        <v>22104</v>
      </c>
      <c r="H27" s="15" t="s">
        <v>82</v>
      </c>
      <c r="I27" s="87" t="s">
        <v>407</v>
      </c>
      <c r="J27" s="87" t="s">
        <v>408</v>
      </c>
      <c r="K27" s="87"/>
      <c r="L27" s="87"/>
      <c r="M27" s="87" t="s">
        <v>41</v>
      </c>
      <c r="N27" s="87">
        <v>4</v>
      </c>
      <c r="O27" s="87">
        <f>Q27/N27</f>
        <v>55</v>
      </c>
      <c r="P27" s="87" t="s">
        <v>42</v>
      </c>
      <c r="Q27" s="87">
        <v>220</v>
      </c>
      <c r="R27" s="87">
        <v>220</v>
      </c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103"/>
    </row>
    <row r="28" spans="1:30" s="106" customFormat="1" ht="27.75" customHeight="1" x14ac:dyDescent="0.2">
      <c r="A28" s="87" t="s">
        <v>382</v>
      </c>
      <c r="B28" s="102" t="s">
        <v>383</v>
      </c>
      <c r="C28" s="112" t="s">
        <v>34</v>
      </c>
      <c r="D28" s="102" t="s">
        <v>88</v>
      </c>
      <c r="E28" s="112" t="s">
        <v>34</v>
      </c>
      <c r="F28" s="87" t="s">
        <v>37</v>
      </c>
      <c r="G28" s="102">
        <v>22104</v>
      </c>
      <c r="H28" s="15" t="s">
        <v>82</v>
      </c>
      <c r="I28" s="87" t="s">
        <v>409</v>
      </c>
      <c r="J28" s="87" t="s">
        <v>410</v>
      </c>
      <c r="K28" s="87"/>
      <c r="L28" s="87"/>
      <c r="M28" s="87" t="s">
        <v>41</v>
      </c>
      <c r="N28" s="87">
        <v>1</v>
      </c>
      <c r="O28" s="87">
        <f>Q28/N28</f>
        <v>90</v>
      </c>
      <c r="P28" s="87" t="s">
        <v>42</v>
      </c>
      <c r="Q28" s="87">
        <v>90</v>
      </c>
      <c r="R28" s="87">
        <v>90</v>
      </c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103"/>
    </row>
    <row r="29" spans="1:30" s="106" customFormat="1" ht="27.75" customHeight="1" x14ac:dyDescent="0.2">
      <c r="A29" s="87" t="s">
        <v>382</v>
      </c>
      <c r="B29" s="102" t="s">
        <v>383</v>
      </c>
      <c r="C29" s="112" t="s">
        <v>34</v>
      </c>
      <c r="D29" s="102" t="s">
        <v>88</v>
      </c>
      <c r="E29" s="102">
        <v>119</v>
      </c>
      <c r="F29" s="87" t="s">
        <v>110</v>
      </c>
      <c r="G29" s="102">
        <v>25401</v>
      </c>
      <c r="H29" s="15" t="s">
        <v>120</v>
      </c>
      <c r="I29" s="87" t="s">
        <v>384</v>
      </c>
      <c r="J29" s="87" t="s">
        <v>385</v>
      </c>
      <c r="K29" s="87"/>
      <c r="L29" s="87"/>
      <c r="M29" s="87" t="s">
        <v>41</v>
      </c>
      <c r="N29" s="87">
        <v>1</v>
      </c>
      <c r="O29" s="87">
        <f>Q29/N29</f>
        <v>349.05</v>
      </c>
      <c r="P29" s="87" t="s">
        <v>42</v>
      </c>
      <c r="Q29" s="87">
        <v>349.05</v>
      </c>
      <c r="R29" s="87">
        <v>349.05</v>
      </c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103"/>
    </row>
    <row r="30" spans="1:30" s="106" customFormat="1" ht="28.15" customHeight="1" x14ac:dyDescent="0.2">
      <c r="A30" s="87" t="s">
        <v>382</v>
      </c>
      <c r="B30" s="102" t="s">
        <v>383</v>
      </c>
      <c r="C30" s="112" t="s">
        <v>34</v>
      </c>
      <c r="D30" s="102" t="s">
        <v>88</v>
      </c>
      <c r="E30" s="102">
        <v>119</v>
      </c>
      <c r="F30" s="87" t="s">
        <v>110</v>
      </c>
      <c r="G30" s="102">
        <v>25401</v>
      </c>
      <c r="H30" s="15" t="s">
        <v>120</v>
      </c>
      <c r="I30" s="87" t="s">
        <v>206</v>
      </c>
      <c r="J30" s="87" t="s">
        <v>207</v>
      </c>
      <c r="K30" s="87"/>
      <c r="L30" s="87"/>
      <c r="M30" s="87" t="s">
        <v>208</v>
      </c>
      <c r="N30" s="87">
        <v>2</v>
      </c>
      <c r="O30" s="87">
        <f>Q30/N30</f>
        <v>278</v>
      </c>
      <c r="P30" s="87" t="s">
        <v>42</v>
      </c>
      <c r="Q30" s="87">
        <v>556</v>
      </c>
      <c r="R30" s="87">
        <v>556</v>
      </c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103"/>
    </row>
    <row r="31" spans="1:30" s="106" customFormat="1" ht="24.75" customHeight="1" x14ac:dyDescent="0.2">
      <c r="A31" s="87" t="s">
        <v>382</v>
      </c>
      <c r="B31" s="102" t="s">
        <v>383</v>
      </c>
      <c r="C31" s="112" t="s">
        <v>34</v>
      </c>
      <c r="D31" s="102" t="s">
        <v>88</v>
      </c>
      <c r="E31" s="102">
        <v>119</v>
      </c>
      <c r="F31" s="87" t="s">
        <v>110</v>
      </c>
      <c r="G31" s="102">
        <v>25401</v>
      </c>
      <c r="H31" s="15" t="s">
        <v>120</v>
      </c>
      <c r="I31" s="87" t="s">
        <v>209</v>
      </c>
      <c r="J31" s="87" t="s">
        <v>210</v>
      </c>
      <c r="K31" s="87"/>
      <c r="L31" s="87"/>
      <c r="M31" s="87" t="s">
        <v>41</v>
      </c>
      <c r="N31" s="87">
        <v>9</v>
      </c>
      <c r="O31" s="87">
        <f>Q31/N31</f>
        <v>87</v>
      </c>
      <c r="P31" s="87" t="s">
        <v>42</v>
      </c>
      <c r="Q31" s="87">
        <v>783</v>
      </c>
      <c r="R31" s="87">
        <v>783</v>
      </c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103"/>
    </row>
    <row r="32" spans="1:30" s="106" customFormat="1" ht="27" customHeight="1" x14ac:dyDescent="0.2">
      <c r="A32" s="87" t="s">
        <v>382</v>
      </c>
      <c r="B32" s="102" t="s">
        <v>383</v>
      </c>
      <c r="C32" s="112" t="s">
        <v>34</v>
      </c>
      <c r="D32" s="102" t="s">
        <v>88</v>
      </c>
      <c r="E32" s="112" t="s">
        <v>34</v>
      </c>
      <c r="F32" s="87" t="s">
        <v>37</v>
      </c>
      <c r="G32" s="102">
        <v>26103</v>
      </c>
      <c r="H32" s="15" t="s">
        <v>85</v>
      </c>
      <c r="I32" s="87" t="s">
        <v>150</v>
      </c>
      <c r="J32" s="87" t="s">
        <v>151</v>
      </c>
      <c r="K32" s="87"/>
      <c r="L32" s="87"/>
      <c r="M32" s="87" t="s">
        <v>48</v>
      </c>
      <c r="N32" s="87">
        <v>280</v>
      </c>
      <c r="O32" s="87">
        <f>Q32/N32</f>
        <v>50</v>
      </c>
      <c r="P32" s="87" t="s">
        <v>42</v>
      </c>
      <c r="Q32" s="87">
        <v>14000</v>
      </c>
      <c r="R32" s="87">
        <v>14000</v>
      </c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103"/>
    </row>
    <row r="33" spans="1:30" s="106" customFormat="1" ht="26.25" customHeight="1" x14ac:dyDescent="0.2">
      <c r="A33" s="87" t="s">
        <v>382</v>
      </c>
      <c r="B33" s="102" t="s">
        <v>383</v>
      </c>
      <c r="C33" s="112" t="s">
        <v>34</v>
      </c>
      <c r="D33" s="102" t="s">
        <v>88</v>
      </c>
      <c r="E33" s="112" t="s">
        <v>34</v>
      </c>
      <c r="F33" s="87" t="s">
        <v>37</v>
      </c>
      <c r="G33" s="102">
        <v>31401</v>
      </c>
      <c r="H33" s="53" t="s">
        <v>413</v>
      </c>
      <c r="I33" s="87"/>
      <c r="J33" s="87" t="s">
        <v>400</v>
      </c>
      <c r="K33" s="87"/>
      <c r="L33" s="87"/>
      <c r="M33" s="87" t="s">
        <v>84</v>
      </c>
      <c r="N33" s="87">
        <v>1</v>
      </c>
      <c r="O33" s="87">
        <f>Q33/N33</f>
        <v>1242.3800000000001</v>
      </c>
      <c r="P33" s="87" t="s">
        <v>42</v>
      </c>
      <c r="Q33" s="87">
        <v>1242.3800000000001</v>
      </c>
      <c r="R33" s="87">
        <v>1242.3800000000001</v>
      </c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103"/>
    </row>
    <row r="34" spans="1:30" s="106" customFormat="1" ht="26.25" customHeight="1" x14ac:dyDescent="0.2">
      <c r="A34" s="87" t="s">
        <v>382</v>
      </c>
      <c r="B34" s="102" t="s">
        <v>383</v>
      </c>
      <c r="C34" s="112" t="s">
        <v>34</v>
      </c>
      <c r="D34" s="102" t="s">
        <v>88</v>
      </c>
      <c r="E34" s="112" t="s">
        <v>34</v>
      </c>
      <c r="F34" s="87" t="s">
        <v>37</v>
      </c>
      <c r="G34" s="102">
        <v>31801</v>
      </c>
      <c r="H34" s="89" t="s">
        <v>91</v>
      </c>
      <c r="I34" s="87"/>
      <c r="J34" s="87" t="s">
        <v>399</v>
      </c>
      <c r="K34" s="87"/>
      <c r="L34" s="87"/>
      <c r="M34" s="87" t="s">
        <v>84</v>
      </c>
      <c r="N34" s="87">
        <v>1</v>
      </c>
      <c r="O34" s="87">
        <f>Q34/N34</f>
        <v>20679.349999999999</v>
      </c>
      <c r="P34" s="87" t="s">
        <v>42</v>
      </c>
      <c r="Q34" s="87">
        <v>20679.349999999999</v>
      </c>
      <c r="R34" s="87">
        <v>20679.349999999999</v>
      </c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103"/>
    </row>
    <row r="35" spans="1:30" s="106" customFormat="1" ht="24" customHeight="1" x14ac:dyDescent="0.2">
      <c r="A35" s="87" t="s">
        <v>382</v>
      </c>
      <c r="B35" s="102" t="s">
        <v>383</v>
      </c>
      <c r="C35" s="112" t="s">
        <v>34</v>
      </c>
      <c r="D35" s="102" t="s">
        <v>88</v>
      </c>
      <c r="E35" s="112" t="s">
        <v>34</v>
      </c>
      <c r="F35" s="87" t="s">
        <v>37</v>
      </c>
      <c r="G35" s="102">
        <v>32601</v>
      </c>
      <c r="H35" s="53" t="s">
        <v>414</v>
      </c>
      <c r="I35" s="87"/>
      <c r="J35" s="87" t="s">
        <v>394</v>
      </c>
      <c r="K35" s="87" t="s">
        <v>395</v>
      </c>
      <c r="L35" s="87"/>
      <c r="M35" s="87" t="s">
        <v>84</v>
      </c>
      <c r="N35" s="87">
        <v>1</v>
      </c>
      <c r="O35" s="87">
        <f>Q35/N35</f>
        <v>1352</v>
      </c>
      <c r="P35" s="87" t="s">
        <v>42</v>
      </c>
      <c r="Q35" s="87">
        <v>1352</v>
      </c>
      <c r="R35" s="87">
        <v>1352</v>
      </c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103"/>
    </row>
    <row r="36" spans="1:30" s="106" customFormat="1" ht="24.75" customHeight="1" x14ac:dyDescent="0.2">
      <c r="A36" s="87" t="s">
        <v>382</v>
      </c>
      <c r="B36" s="102" t="s">
        <v>383</v>
      </c>
      <c r="C36" s="112" t="s">
        <v>34</v>
      </c>
      <c r="D36" s="102" t="s">
        <v>88</v>
      </c>
      <c r="E36" s="112" t="s">
        <v>34</v>
      </c>
      <c r="F36" s="87" t="s">
        <v>37</v>
      </c>
      <c r="G36" s="102">
        <v>33901</v>
      </c>
      <c r="H36" s="15" t="s">
        <v>94</v>
      </c>
      <c r="I36" s="87"/>
      <c r="J36" s="87" t="s">
        <v>396</v>
      </c>
      <c r="K36" s="87"/>
      <c r="L36" s="87"/>
      <c r="M36" s="87" t="s">
        <v>84</v>
      </c>
      <c r="N36" s="87">
        <v>1</v>
      </c>
      <c r="O36" s="87">
        <f>Q36/N36</f>
        <v>315</v>
      </c>
      <c r="P36" s="87" t="s">
        <v>42</v>
      </c>
      <c r="Q36" s="87">
        <v>315</v>
      </c>
      <c r="R36" s="87">
        <v>315</v>
      </c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103"/>
    </row>
    <row r="37" spans="1:30" s="105" customFormat="1" ht="25.5" customHeight="1" x14ac:dyDescent="0.2">
      <c r="A37" s="95" t="s">
        <v>32</v>
      </c>
      <c r="B37" s="96" t="s">
        <v>33</v>
      </c>
      <c r="C37" s="96" t="s">
        <v>34</v>
      </c>
      <c r="D37" s="96" t="s">
        <v>35</v>
      </c>
      <c r="E37" s="97" t="s">
        <v>36</v>
      </c>
      <c r="F37" s="96" t="s">
        <v>37</v>
      </c>
      <c r="G37" s="97">
        <v>21101</v>
      </c>
      <c r="H37" s="95" t="s">
        <v>38</v>
      </c>
      <c r="I37" s="98" t="s">
        <v>39</v>
      </c>
      <c r="J37" s="99" t="s">
        <v>40</v>
      </c>
      <c r="K37" s="100"/>
      <c r="L37" s="95"/>
      <c r="M37" s="101" t="s">
        <v>41</v>
      </c>
      <c r="N37" s="101">
        <v>1</v>
      </c>
      <c r="O37" s="95">
        <v>1069.52</v>
      </c>
      <c r="P37" s="95" t="s">
        <v>42</v>
      </c>
      <c r="Q37" s="95">
        <v>1069.52</v>
      </c>
      <c r="R37" s="95">
        <v>1069.52</v>
      </c>
      <c r="S37" s="95">
        <v>0</v>
      </c>
      <c r="T37" s="95">
        <v>0</v>
      </c>
      <c r="U37" s="95">
        <v>0</v>
      </c>
      <c r="V37" s="95">
        <v>0</v>
      </c>
      <c r="W37" s="95">
        <v>0</v>
      </c>
      <c r="X37" s="95">
        <v>0</v>
      </c>
      <c r="Y37" s="95">
        <v>0</v>
      </c>
      <c r="Z37" s="95">
        <v>0</v>
      </c>
      <c r="AA37" s="95">
        <v>0</v>
      </c>
      <c r="AB37" s="95">
        <v>0</v>
      </c>
      <c r="AC37" s="95">
        <v>0</v>
      </c>
      <c r="AD37" s="14"/>
    </row>
    <row r="38" spans="1:30" s="105" customFormat="1" ht="31.9" customHeight="1" x14ac:dyDescent="0.2">
      <c r="A38" s="15" t="s">
        <v>32</v>
      </c>
      <c r="B38" s="49" t="s">
        <v>33</v>
      </c>
      <c r="C38" s="49" t="s">
        <v>34</v>
      </c>
      <c r="D38" s="49" t="s">
        <v>35</v>
      </c>
      <c r="E38" s="50" t="s">
        <v>36</v>
      </c>
      <c r="F38" s="49" t="s">
        <v>37</v>
      </c>
      <c r="G38" s="50">
        <v>21101</v>
      </c>
      <c r="H38" s="15" t="s">
        <v>38</v>
      </c>
      <c r="I38" s="51" t="s">
        <v>43</v>
      </c>
      <c r="J38" s="86" t="s">
        <v>44</v>
      </c>
      <c r="K38" s="52"/>
      <c r="L38" s="15"/>
      <c r="M38" s="87" t="s">
        <v>45</v>
      </c>
      <c r="N38" s="87">
        <v>4</v>
      </c>
      <c r="O38" s="15">
        <v>40.6</v>
      </c>
      <c r="P38" s="15" t="s">
        <v>42</v>
      </c>
      <c r="Q38" s="15">
        <v>162.4</v>
      </c>
      <c r="R38" s="15">
        <v>162.4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4"/>
    </row>
    <row r="39" spans="1:30" s="105" customFormat="1" ht="25.9" customHeight="1" x14ac:dyDescent="0.2">
      <c r="A39" s="15" t="s">
        <v>32</v>
      </c>
      <c r="B39" s="49" t="s">
        <v>33</v>
      </c>
      <c r="C39" s="49" t="s">
        <v>34</v>
      </c>
      <c r="D39" s="49" t="s">
        <v>35</v>
      </c>
      <c r="E39" s="50" t="s">
        <v>36</v>
      </c>
      <c r="F39" s="49" t="s">
        <v>37</v>
      </c>
      <c r="G39" s="50">
        <v>21101</v>
      </c>
      <c r="H39" s="15" t="s">
        <v>38</v>
      </c>
      <c r="I39" s="51" t="s">
        <v>46</v>
      </c>
      <c r="J39" s="86" t="s">
        <v>47</v>
      </c>
      <c r="K39" s="52"/>
      <c r="L39" s="15"/>
      <c r="M39" s="87" t="s">
        <v>48</v>
      </c>
      <c r="N39" s="87">
        <v>1</v>
      </c>
      <c r="O39" s="15">
        <v>159</v>
      </c>
      <c r="P39" s="15" t="s">
        <v>42</v>
      </c>
      <c r="Q39" s="15">
        <v>159</v>
      </c>
      <c r="R39" s="15">
        <v>159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4"/>
    </row>
    <row r="40" spans="1:30" s="105" customFormat="1" ht="25.15" customHeight="1" x14ac:dyDescent="0.2">
      <c r="A40" s="15" t="s">
        <v>32</v>
      </c>
      <c r="B40" s="49" t="s">
        <v>33</v>
      </c>
      <c r="C40" s="49" t="s">
        <v>34</v>
      </c>
      <c r="D40" s="49" t="s">
        <v>35</v>
      </c>
      <c r="E40" s="50" t="s">
        <v>36</v>
      </c>
      <c r="F40" s="49" t="s">
        <v>37</v>
      </c>
      <c r="G40" s="50">
        <v>21101</v>
      </c>
      <c r="H40" s="15" t="s">
        <v>38</v>
      </c>
      <c r="I40" s="51" t="s">
        <v>49</v>
      </c>
      <c r="J40" s="86" t="s">
        <v>50</v>
      </c>
      <c r="K40" s="52"/>
      <c r="L40" s="15"/>
      <c r="M40" s="87" t="s">
        <v>48</v>
      </c>
      <c r="N40" s="87">
        <v>5</v>
      </c>
      <c r="O40" s="15">
        <v>26.97</v>
      </c>
      <c r="P40" s="15" t="s">
        <v>42</v>
      </c>
      <c r="Q40" s="15">
        <v>134.85</v>
      </c>
      <c r="R40" s="15">
        <v>134.85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4"/>
    </row>
    <row r="41" spans="1:30" s="105" customFormat="1" ht="23.45" customHeight="1" x14ac:dyDescent="0.2">
      <c r="A41" s="15" t="s">
        <v>32</v>
      </c>
      <c r="B41" s="49" t="s">
        <v>33</v>
      </c>
      <c r="C41" s="49" t="s">
        <v>34</v>
      </c>
      <c r="D41" s="49" t="s">
        <v>35</v>
      </c>
      <c r="E41" s="50" t="s">
        <v>36</v>
      </c>
      <c r="F41" s="49" t="s">
        <v>37</v>
      </c>
      <c r="G41" s="50">
        <v>21101</v>
      </c>
      <c r="H41" s="15" t="s">
        <v>38</v>
      </c>
      <c r="I41" s="51" t="s">
        <v>51</v>
      </c>
      <c r="J41" s="86" t="s">
        <v>52</v>
      </c>
      <c r="K41" s="52"/>
      <c r="L41" s="15"/>
      <c r="M41" s="87" t="s">
        <v>48</v>
      </c>
      <c r="N41" s="87">
        <v>1</v>
      </c>
      <c r="O41" s="15">
        <v>219.24</v>
      </c>
      <c r="P41" s="15" t="s">
        <v>42</v>
      </c>
      <c r="Q41" s="15">
        <v>219.24</v>
      </c>
      <c r="R41" s="15">
        <v>219.24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4"/>
    </row>
    <row r="42" spans="1:30" s="105" customFormat="1" ht="27.6" customHeight="1" x14ac:dyDescent="0.2">
      <c r="A42" s="15" t="s">
        <v>32</v>
      </c>
      <c r="B42" s="49" t="s">
        <v>33</v>
      </c>
      <c r="C42" s="49" t="s">
        <v>34</v>
      </c>
      <c r="D42" s="49" t="s">
        <v>35</v>
      </c>
      <c r="E42" s="50" t="s">
        <v>36</v>
      </c>
      <c r="F42" s="49" t="s">
        <v>37</v>
      </c>
      <c r="G42" s="50">
        <v>21101</v>
      </c>
      <c r="H42" s="15" t="s">
        <v>38</v>
      </c>
      <c r="I42" s="51" t="s">
        <v>53</v>
      </c>
      <c r="J42" s="88" t="s">
        <v>54</v>
      </c>
      <c r="K42" s="52"/>
      <c r="L42" s="15"/>
      <c r="M42" s="87" t="s">
        <v>55</v>
      </c>
      <c r="N42" s="87">
        <v>2</v>
      </c>
      <c r="O42" s="15">
        <v>168.2</v>
      </c>
      <c r="P42" s="15" t="s">
        <v>42</v>
      </c>
      <c r="Q42" s="15">
        <v>336.4</v>
      </c>
      <c r="R42" s="15">
        <v>336.4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4"/>
    </row>
    <row r="43" spans="1:30" s="105" customFormat="1" ht="37.9" customHeight="1" x14ac:dyDescent="0.2">
      <c r="A43" s="15" t="s">
        <v>32</v>
      </c>
      <c r="B43" s="49" t="s">
        <v>33</v>
      </c>
      <c r="C43" s="49" t="s">
        <v>34</v>
      </c>
      <c r="D43" s="49" t="s">
        <v>35</v>
      </c>
      <c r="E43" s="50" t="s">
        <v>36</v>
      </c>
      <c r="F43" s="49" t="s">
        <v>37</v>
      </c>
      <c r="G43" s="50">
        <v>21101</v>
      </c>
      <c r="H43" s="15" t="s">
        <v>38</v>
      </c>
      <c r="I43" s="51" t="s">
        <v>56</v>
      </c>
      <c r="J43" s="86" t="s">
        <v>57</v>
      </c>
      <c r="K43" s="52"/>
      <c r="L43" s="15"/>
      <c r="M43" s="87" t="s">
        <v>48</v>
      </c>
      <c r="N43" s="87">
        <v>2</v>
      </c>
      <c r="O43" s="15">
        <v>42.63</v>
      </c>
      <c r="P43" s="15" t="s">
        <v>42</v>
      </c>
      <c r="Q43" s="15">
        <v>85.26</v>
      </c>
      <c r="R43" s="15">
        <v>85.26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4"/>
    </row>
    <row r="44" spans="1:30" s="105" customFormat="1" ht="33.6" customHeight="1" x14ac:dyDescent="0.2">
      <c r="A44" s="15" t="s">
        <v>32</v>
      </c>
      <c r="B44" s="49" t="s">
        <v>33</v>
      </c>
      <c r="C44" s="49" t="s">
        <v>34</v>
      </c>
      <c r="D44" s="49" t="s">
        <v>35</v>
      </c>
      <c r="E44" s="50" t="s">
        <v>36</v>
      </c>
      <c r="F44" s="49" t="s">
        <v>37</v>
      </c>
      <c r="G44" s="50">
        <v>21101</v>
      </c>
      <c r="H44" s="15" t="s">
        <v>38</v>
      </c>
      <c r="I44" s="51" t="s">
        <v>58</v>
      </c>
      <c r="J44" s="86" t="s">
        <v>59</v>
      </c>
      <c r="K44" s="52"/>
      <c r="L44" s="15"/>
      <c r="M44" s="87" t="s">
        <v>41</v>
      </c>
      <c r="N44" s="87">
        <v>2</v>
      </c>
      <c r="O44" s="15">
        <v>55.68</v>
      </c>
      <c r="P44" s="15" t="s">
        <v>42</v>
      </c>
      <c r="Q44" s="15">
        <v>111.36</v>
      </c>
      <c r="R44" s="15">
        <v>111.36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4"/>
    </row>
    <row r="45" spans="1:30" s="105" customFormat="1" ht="30" customHeight="1" x14ac:dyDescent="0.2">
      <c r="A45" s="15" t="s">
        <v>32</v>
      </c>
      <c r="B45" s="49" t="s">
        <v>33</v>
      </c>
      <c r="C45" s="49" t="s">
        <v>34</v>
      </c>
      <c r="D45" s="49" t="s">
        <v>35</v>
      </c>
      <c r="E45" s="50" t="s">
        <v>36</v>
      </c>
      <c r="F45" s="49" t="s">
        <v>37</v>
      </c>
      <c r="G45" s="50">
        <v>21101</v>
      </c>
      <c r="H45" s="15" t="s">
        <v>38</v>
      </c>
      <c r="I45" s="51" t="s">
        <v>60</v>
      </c>
      <c r="J45" s="86" t="s">
        <v>61</v>
      </c>
      <c r="K45" s="52"/>
      <c r="L45" s="15"/>
      <c r="M45" s="87" t="s">
        <v>48</v>
      </c>
      <c r="N45" s="87">
        <v>1</v>
      </c>
      <c r="O45" s="15">
        <v>67.28</v>
      </c>
      <c r="P45" s="15" t="s">
        <v>42</v>
      </c>
      <c r="Q45" s="15">
        <v>67.28</v>
      </c>
      <c r="R45" s="15">
        <v>67.28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4"/>
    </row>
    <row r="46" spans="1:30" s="105" customFormat="1" ht="26.25" customHeight="1" x14ac:dyDescent="0.2">
      <c r="A46" s="15" t="s">
        <v>32</v>
      </c>
      <c r="B46" s="49" t="s">
        <v>33</v>
      </c>
      <c r="C46" s="49" t="s">
        <v>34</v>
      </c>
      <c r="D46" s="49" t="s">
        <v>35</v>
      </c>
      <c r="E46" s="50" t="s">
        <v>36</v>
      </c>
      <c r="F46" s="49" t="s">
        <v>37</v>
      </c>
      <c r="G46" s="50">
        <v>21101</v>
      </c>
      <c r="H46" s="15" t="s">
        <v>38</v>
      </c>
      <c r="I46" s="51" t="s">
        <v>62</v>
      </c>
      <c r="J46" s="86" t="s">
        <v>63</v>
      </c>
      <c r="K46" s="52"/>
      <c r="L46" s="15"/>
      <c r="M46" s="87" t="s">
        <v>48</v>
      </c>
      <c r="N46" s="87">
        <v>2</v>
      </c>
      <c r="O46" s="15">
        <v>44.08</v>
      </c>
      <c r="P46" s="15" t="s">
        <v>42</v>
      </c>
      <c r="Q46" s="15">
        <v>88.16</v>
      </c>
      <c r="R46" s="15">
        <v>88.16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4"/>
    </row>
    <row r="47" spans="1:30" s="105" customFormat="1" ht="27" customHeight="1" x14ac:dyDescent="0.2">
      <c r="A47" s="15" t="s">
        <v>32</v>
      </c>
      <c r="B47" s="49" t="s">
        <v>33</v>
      </c>
      <c r="C47" s="49" t="s">
        <v>34</v>
      </c>
      <c r="D47" s="49" t="s">
        <v>35</v>
      </c>
      <c r="E47" s="50" t="s">
        <v>36</v>
      </c>
      <c r="F47" s="49" t="s">
        <v>37</v>
      </c>
      <c r="G47" s="50">
        <v>21101</v>
      </c>
      <c r="H47" s="15" t="s">
        <v>38</v>
      </c>
      <c r="I47" s="51" t="s">
        <v>64</v>
      </c>
      <c r="J47" s="86" t="s">
        <v>65</v>
      </c>
      <c r="K47" s="52"/>
      <c r="L47" s="15"/>
      <c r="M47" s="87" t="s">
        <v>48</v>
      </c>
      <c r="N47" s="87">
        <v>2</v>
      </c>
      <c r="O47" s="15">
        <v>210</v>
      </c>
      <c r="P47" s="15" t="s">
        <v>42</v>
      </c>
      <c r="Q47" s="15">
        <v>88.16</v>
      </c>
      <c r="R47" s="15">
        <v>88.16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4"/>
    </row>
    <row r="48" spans="1:30" s="105" customFormat="1" ht="27" customHeight="1" x14ac:dyDescent="0.2">
      <c r="A48" s="15" t="s">
        <v>32</v>
      </c>
      <c r="B48" s="49" t="s">
        <v>33</v>
      </c>
      <c r="C48" s="49" t="s">
        <v>34</v>
      </c>
      <c r="D48" s="49" t="s">
        <v>35</v>
      </c>
      <c r="E48" s="50" t="s">
        <v>36</v>
      </c>
      <c r="F48" s="49" t="s">
        <v>37</v>
      </c>
      <c r="G48" s="50">
        <v>21101</v>
      </c>
      <c r="H48" s="15" t="s">
        <v>38</v>
      </c>
      <c r="I48" s="51" t="s">
        <v>43</v>
      </c>
      <c r="J48" s="86" t="s">
        <v>44</v>
      </c>
      <c r="K48" s="52"/>
      <c r="L48" s="15"/>
      <c r="M48" s="87" t="s">
        <v>45</v>
      </c>
      <c r="N48" s="87">
        <v>4</v>
      </c>
      <c r="O48" s="15">
        <v>384</v>
      </c>
      <c r="P48" s="15" t="s">
        <v>42</v>
      </c>
      <c r="Q48" s="15">
        <v>316</v>
      </c>
      <c r="R48" s="15">
        <v>316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4"/>
    </row>
    <row r="49" spans="1:30" s="105" customFormat="1" ht="24" customHeight="1" x14ac:dyDescent="0.2">
      <c r="A49" s="15" t="s">
        <v>32</v>
      </c>
      <c r="B49" s="49" t="s">
        <v>33</v>
      </c>
      <c r="C49" s="49" t="s">
        <v>34</v>
      </c>
      <c r="D49" s="49" t="s">
        <v>66</v>
      </c>
      <c r="E49" s="50" t="s">
        <v>67</v>
      </c>
      <c r="F49" s="49" t="s">
        <v>37</v>
      </c>
      <c r="G49" s="50">
        <v>21101</v>
      </c>
      <c r="H49" s="15" t="s">
        <v>38</v>
      </c>
      <c r="I49" s="51" t="s">
        <v>68</v>
      </c>
      <c r="J49" s="86" t="s">
        <v>69</v>
      </c>
      <c r="K49" s="52"/>
      <c r="L49" s="15"/>
      <c r="M49" s="87" t="s">
        <v>70</v>
      </c>
      <c r="N49" s="87">
        <v>2</v>
      </c>
      <c r="O49" s="15">
        <v>1211</v>
      </c>
      <c r="P49" s="15" t="s">
        <v>42</v>
      </c>
      <c r="Q49" s="15">
        <v>644.96</v>
      </c>
      <c r="R49" s="15">
        <v>644.96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/>
      <c r="AB49" s="15">
        <v>0</v>
      </c>
      <c r="AC49" s="15">
        <v>0</v>
      </c>
      <c r="AD49" s="14"/>
    </row>
    <row r="50" spans="1:30" s="105" customFormat="1" ht="28.5" customHeight="1" x14ac:dyDescent="0.2">
      <c r="A50" s="15" t="s">
        <v>32</v>
      </c>
      <c r="B50" s="49" t="s">
        <v>33</v>
      </c>
      <c r="C50" s="49" t="s">
        <v>34</v>
      </c>
      <c r="D50" s="49" t="s">
        <v>66</v>
      </c>
      <c r="E50" s="50" t="s">
        <v>67</v>
      </c>
      <c r="F50" s="49" t="s">
        <v>37</v>
      </c>
      <c r="G50" s="50">
        <v>21101</v>
      </c>
      <c r="H50" s="15" t="s">
        <v>38</v>
      </c>
      <c r="I50" s="51" t="s">
        <v>71</v>
      </c>
      <c r="J50" s="86" t="s">
        <v>72</v>
      </c>
      <c r="K50" s="52"/>
      <c r="L50" s="15"/>
      <c r="M50" s="87" t="s">
        <v>48</v>
      </c>
      <c r="N50" s="87">
        <v>2</v>
      </c>
      <c r="O50" s="15">
        <v>408.32</v>
      </c>
      <c r="P50" s="15" t="s">
        <v>42</v>
      </c>
      <c r="Q50" s="15">
        <v>816.64</v>
      </c>
      <c r="R50" s="15">
        <v>816.64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4"/>
    </row>
    <row r="51" spans="1:30" s="105" customFormat="1" ht="36" customHeight="1" x14ac:dyDescent="0.2">
      <c r="A51" s="15" t="s">
        <v>32</v>
      </c>
      <c r="B51" s="49" t="s">
        <v>33</v>
      </c>
      <c r="C51" s="49" t="s">
        <v>34</v>
      </c>
      <c r="D51" s="49" t="s">
        <v>66</v>
      </c>
      <c r="E51" s="50" t="s">
        <v>67</v>
      </c>
      <c r="F51" s="49" t="s">
        <v>37</v>
      </c>
      <c r="G51" s="50">
        <v>21101</v>
      </c>
      <c r="H51" s="15" t="s">
        <v>38</v>
      </c>
      <c r="I51" s="51" t="s">
        <v>73</v>
      </c>
      <c r="J51" s="86" t="s">
        <v>74</v>
      </c>
      <c r="K51" s="52"/>
      <c r="L51" s="15"/>
      <c r="M51" s="87" t="s">
        <v>48</v>
      </c>
      <c r="N51" s="87">
        <v>1</v>
      </c>
      <c r="O51" s="15">
        <v>58</v>
      </c>
      <c r="P51" s="15" t="s">
        <v>42</v>
      </c>
      <c r="Q51" s="15">
        <v>58</v>
      </c>
      <c r="R51" s="15">
        <v>58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4"/>
    </row>
    <row r="52" spans="1:30" s="105" customFormat="1" ht="36" customHeight="1" x14ac:dyDescent="0.2">
      <c r="A52" s="15" t="s">
        <v>32</v>
      </c>
      <c r="B52" s="49" t="s">
        <v>33</v>
      </c>
      <c r="C52" s="49" t="s">
        <v>34</v>
      </c>
      <c r="D52" s="49" t="s">
        <v>66</v>
      </c>
      <c r="E52" s="50" t="s">
        <v>67</v>
      </c>
      <c r="F52" s="49" t="s">
        <v>37</v>
      </c>
      <c r="G52" s="50">
        <v>21101</v>
      </c>
      <c r="H52" s="15" t="s">
        <v>38</v>
      </c>
      <c r="I52" s="51" t="s">
        <v>75</v>
      </c>
      <c r="J52" s="86" t="s">
        <v>76</v>
      </c>
      <c r="K52" s="52"/>
      <c r="L52" s="15"/>
      <c r="M52" s="87" t="s">
        <v>48</v>
      </c>
      <c r="N52" s="87">
        <v>4</v>
      </c>
      <c r="O52" s="15">
        <v>239</v>
      </c>
      <c r="P52" s="15" t="s">
        <v>42</v>
      </c>
      <c r="Q52" s="15">
        <v>956</v>
      </c>
      <c r="R52" s="15">
        <v>956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4"/>
    </row>
    <row r="53" spans="1:30" s="105" customFormat="1" ht="36" customHeight="1" x14ac:dyDescent="0.2">
      <c r="A53" s="15" t="s">
        <v>32</v>
      </c>
      <c r="B53" s="49" t="s">
        <v>33</v>
      </c>
      <c r="C53" s="49" t="s">
        <v>34</v>
      </c>
      <c r="D53" s="49" t="s">
        <v>66</v>
      </c>
      <c r="E53" s="50" t="s">
        <v>67</v>
      </c>
      <c r="F53" s="49" t="s">
        <v>37</v>
      </c>
      <c r="G53" s="50">
        <v>21101</v>
      </c>
      <c r="H53" s="15" t="s">
        <v>38</v>
      </c>
      <c r="I53" s="51" t="s">
        <v>77</v>
      </c>
      <c r="J53" s="86" t="s">
        <v>78</v>
      </c>
      <c r="K53" s="52"/>
      <c r="L53" s="15"/>
      <c r="M53" s="87" t="s">
        <v>48</v>
      </c>
      <c r="N53" s="87">
        <v>1</v>
      </c>
      <c r="O53" s="15">
        <v>105</v>
      </c>
      <c r="P53" s="15" t="s">
        <v>42</v>
      </c>
      <c r="Q53" s="15">
        <v>105</v>
      </c>
      <c r="R53" s="15">
        <v>105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4"/>
    </row>
    <row r="54" spans="1:30" s="105" customFormat="1" ht="27.75" customHeight="1" x14ac:dyDescent="0.2">
      <c r="A54" s="15" t="s">
        <v>32</v>
      </c>
      <c r="B54" s="49" t="s">
        <v>33</v>
      </c>
      <c r="C54" s="49" t="s">
        <v>34</v>
      </c>
      <c r="D54" s="49" t="s">
        <v>66</v>
      </c>
      <c r="E54" s="50" t="s">
        <v>67</v>
      </c>
      <c r="F54" s="49" t="s">
        <v>37</v>
      </c>
      <c r="G54" s="50">
        <v>21101</v>
      </c>
      <c r="H54" s="15" t="s">
        <v>38</v>
      </c>
      <c r="I54" s="51" t="s">
        <v>79</v>
      </c>
      <c r="J54" s="86" t="s">
        <v>80</v>
      </c>
      <c r="K54" s="52"/>
      <c r="L54" s="15"/>
      <c r="M54" s="87" t="s">
        <v>41</v>
      </c>
      <c r="N54" s="87">
        <v>4</v>
      </c>
      <c r="O54" s="15">
        <v>37.119999999999997</v>
      </c>
      <c r="P54" s="15" t="s">
        <v>42</v>
      </c>
      <c r="Q54" s="15">
        <v>148.47999999999999</v>
      </c>
      <c r="R54" s="15">
        <v>148.47999999999999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4"/>
    </row>
    <row r="55" spans="1:30" s="105" customFormat="1" ht="27.75" customHeight="1" x14ac:dyDescent="0.2">
      <c r="A55" s="15" t="s">
        <v>32</v>
      </c>
      <c r="B55" s="49" t="s">
        <v>33</v>
      </c>
      <c r="C55" s="49" t="s">
        <v>34</v>
      </c>
      <c r="D55" s="49" t="s">
        <v>66</v>
      </c>
      <c r="E55" s="50" t="s">
        <v>67</v>
      </c>
      <c r="F55" s="49" t="s">
        <v>37</v>
      </c>
      <c r="G55" s="50" t="s">
        <v>81</v>
      </c>
      <c r="H55" s="15" t="s">
        <v>82</v>
      </c>
      <c r="I55" s="51" t="s">
        <v>79</v>
      </c>
      <c r="J55" s="86" t="s">
        <v>83</v>
      </c>
      <c r="K55" s="52"/>
      <c r="L55" s="15"/>
      <c r="M55" s="87" t="s">
        <v>84</v>
      </c>
      <c r="N55" s="87">
        <v>1</v>
      </c>
      <c r="O55" s="15">
        <v>1260</v>
      </c>
      <c r="P55" s="15" t="s">
        <v>42</v>
      </c>
      <c r="Q55" s="15">
        <v>1260</v>
      </c>
      <c r="R55" s="15">
        <v>1260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4"/>
    </row>
    <row r="56" spans="1:30" s="105" customFormat="1" ht="28.15" customHeight="1" x14ac:dyDescent="0.2">
      <c r="A56" s="15" t="s">
        <v>32</v>
      </c>
      <c r="B56" s="49" t="s">
        <v>33</v>
      </c>
      <c r="C56" s="49" t="s">
        <v>34</v>
      </c>
      <c r="D56" s="49" t="s">
        <v>35</v>
      </c>
      <c r="E56" s="50" t="s">
        <v>36</v>
      </c>
      <c r="F56" s="49" t="s">
        <v>37</v>
      </c>
      <c r="G56" s="50">
        <v>26103</v>
      </c>
      <c r="H56" s="15" t="s">
        <v>85</v>
      </c>
      <c r="I56" s="51" t="s">
        <v>86</v>
      </c>
      <c r="J56" s="88" t="s">
        <v>87</v>
      </c>
      <c r="K56" s="52"/>
      <c r="L56" s="15"/>
      <c r="M56" s="87" t="s">
        <v>48</v>
      </c>
      <c r="N56" s="87">
        <v>10</v>
      </c>
      <c r="O56" s="15">
        <v>100</v>
      </c>
      <c r="P56" s="15" t="s">
        <v>42</v>
      </c>
      <c r="Q56" s="15">
        <v>1000</v>
      </c>
      <c r="R56" s="15">
        <v>1000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4"/>
    </row>
    <row r="57" spans="1:30" s="105" customFormat="1" ht="24.75" customHeight="1" x14ac:dyDescent="0.2">
      <c r="A57" s="15" t="s">
        <v>32</v>
      </c>
      <c r="B57" s="49" t="s">
        <v>33</v>
      </c>
      <c r="C57" s="49" t="s">
        <v>34</v>
      </c>
      <c r="D57" s="49" t="s">
        <v>88</v>
      </c>
      <c r="E57" s="50" t="s">
        <v>34</v>
      </c>
      <c r="F57" s="49" t="s">
        <v>37</v>
      </c>
      <c r="G57" s="50">
        <v>26103</v>
      </c>
      <c r="H57" s="15" t="s">
        <v>85</v>
      </c>
      <c r="I57" s="51" t="s">
        <v>86</v>
      </c>
      <c r="J57" s="88" t="s">
        <v>87</v>
      </c>
      <c r="K57" s="52"/>
      <c r="L57" s="15"/>
      <c r="M57" s="87" t="s">
        <v>48</v>
      </c>
      <c r="N57" s="87">
        <v>120</v>
      </c>
      <c r="O57" s="15">
        <v>100</v>
      </c>
      <c r="P57" s="15" t="s">
        <v>42</v>
      </c>
      <c r="Q57" s="15">
        <v>12000</v>
      </c>
      <c r="R57" s="15">
        <v>12000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4"/>
    </row>
    <row r="58" spans="1:30" s="105" customFormat="1" ht="27" customHeight="1" x14ac:dyDescent="0.2">
      <c r="A58" s="15" t="s">
        <v>32</v>
      </c>
      <c r="B58" s="49" t="s">
        <v>33</v>
      </c>
      <c r="C58" s="49" t="s">
        <v>34</v>
      </c>
      <c r="D58" s="49" t="s">
        <v>89</v>
      </c>
      <c r="E58" s="50" t="s">
        <v>90</v>
      </c>
      <c r="F58" s="49" t="s">
        <v>37</v>
      </c>
      <c r="G58" s="50">
        <v>26103</v>
      </c>
      <c r="H58" s="15" t="s">
        <v>85</v>
      </c>
      <c r="I58" s="51" t="s">
        <v>86</v>
      </c>
      <c r="J58" s="88" t="s">
        <v>87</v>
      </c>
      <c r="K58" s="52"/>
      <c r="L58" s="15"/>
      <c r="M58" s="87" t="s">
        <v>48</v>
      </c>
      <c r="N58" s="87">
        <v>10</v>
      </c>
      <c r="O58" s="15">
        <v>100</v>
      </c>
      <c r="P58" s="15" t="s">
        <v>42</v>
      </c>
      <c r="Q58" s="15">
        <v>1000</v>
      </c>
      <c r="R58" s="15">
        <v>1000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4"/>
    </row>
    <row r="59" spans="1:30" s="105" customFormat="1" ht="26.25" customHeight="1" x14ac:dyDescent="0.2">
      <c r="A59" s="15" t="s">
        <v>32</v>
      </c>
      <c r="B59" s="49" t="s">
        <v>33</v>
      </c>
      <c r="C59" s="49" t="s">
        <v>34</v>
      </c>
      <c r="D59" s="49" t="s">
        <v>88</v>
      </c>
      <c r="E59" s="50" t="s">
        <v>34</v>
      </c>
      <c r="F59" s="49" t="s">
        <v>37</v>
      </c>
      <c r="G59" s="50">
        <v>31801</v>
      </c>
      <c r="H59" s="89" t="s">
        <v>91</v>
      </c>
      <c r="I59" s="51"/>
      <c r="J59" s="88" t="s">
        <v>92</v>
      </c>
      <c r="K59" s="52"/>
      <c r="L59" s="15"/>
      <c r="M59" s="87" t="s">
        <v>84</v>
      </c>
      <c r="N59" s="15">
        <v>1</v>
      </c>
      <c r="O59" s="15">
        <v>1262.1400000000001</v>
      </c>
      <c r="P59" s="15" t="s">
        <v>42</v>
      </c>
      <c r="Q59" s="15">
        <v>1262.1400000000001</v>
      </c>
      <c r="R59" s="15">
        <v>1262.1400000000001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4"/>
    </row>
    <row r="60" spans="1:30" s="105" customFormat="1" ht="26.25" customHeight="1" x14ac:dyDescent="0.2">
      <c r="A60" s="15" t="s">
        <v>32</v>
      </c>
      <c r="B60" s="49" t="s">
        <v>33</v>
      </c>
      <c r="C60" s="49" t="s">
        <v>34</v>
      </c>
      <c r="D60" s="49" t="s">
        <v>88</v>
      </c>
      <c r="E60" s="50" t="s">
        <v>34</v>
      </c>
      <c r="F60" s="49" t="s">
        <v>37</v>
      </c>
      <c r="G60" s="50">
        <v>31801</v>
      </c>
      <c r="H60" s="89" t="s">
        <v>91</v>
      </c>
      <c r="I60" s="51"/>
      <c r="J60" s="88" t="s">
        <v>93</v>
      </c>
      <c r="K60" s="52"/>
      <c r="L60" s="15"/>
      <c r="M60" s="87" t="s">
        <v>84</v>
      </c>
      <c r="N60" s="15">
        <v>1</v>
      </c>
      <c r="O60" s="15">
        <v>939.68</v>
      </c>
      <c r="P60" s="15" t="s">
        <v>42</v>
      </c>
      <c r="Q60" s="15">
        <v>939.68</v>
      </c>
      <c r="R60" s="15">
        <v>939.68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4"/>
    </row>
    <row r="61" spans="1:30" s="105" customFormat="1" ht="24" customHeight="1" x14ac:dyDescent="0.2">
      <c r="A61" s="15" t="s">
        <v>32</v>
      </c>
      <c r="B61" s="49" t="s">
        <v>33</v>
      </c>
      <c r="C61" s="49" t="s">
        <v>34</v>
      </c>
      <c r="D61" s="49" t="s">
        <v>89</v>
      </c>
      <c r="E61" s="50" t="s">
        <v>90</v>
      </c>
      <c r="F61" s="49" t="s">
        <v>37</v>
      </c>
      <c r="G61" s="50">
        <v>33901</v>
      </c>
      <c r="H61" s="15" t="s">
        <v>94</v>
      </c>
      <c r="I61" s="51"/>
      <c r="J61" s="88" t="s">
        <v>95</v>
      </c>
      <c r="K61" s="52"/>
      <c r="L61" s="15"/>
      <c r="M61" s="87" t="s">
        <v>84</v>
      </c>
      <c r="N61" s="15">
        <v>1</v>
      </c>
      <c r="O61" s="15">
        <v>133.21</v>
      </c>
      <c r="P61" s="15" t="s">
        <v>42</v>
      </c>
      <c r="Q61" s="15">
        <v>133.21</v>
      </c>
      <c r="R61" s="15">
        <v>133.21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4"/>
    </row>
    <row r="62" spans="1:30" s="105" customFormat="1" ht="24.75" customHeight="1" x14ac:dyDescent="0.2">
      <c r="A62" s="15" t="s">
        <v>32</v>
      </c>
      <c r="B62" s="49" t="s">
        <v>33</v>
      </c>
      <c r="C62" s="49" t="s">
        <v>34</v>
      </c>
      <c r="D62" s="49" t="s">
        <v>88</v>
      </c>
      <c r="E62" s="50" t="s">
        <v>34</v>
      </c>
      <c r="F62" s="49" t="s">
        <v>37</v>
      </c>
      <c r="G62" s="50">
        <v>33901</v>
      </c>
      <c r="H62" s="15" t="s">
        <v>94</v>
      </c>
      <c r="I62" s="51"/>
      <c r="J62" s="88" t="s">
        <v>96</v>
      </c>
      <c r="K62" s="52"/>
      <c r="L62" s="15"/>
      <c r="M62" s="87" t="s">
        <v>84</v>
      </c>
      <c r="N62" s="15">
        <v>1</v>
      </c>
      <c r="O62" s="15">
        <v>810.39</v>
      </c>
      <c r="P62" s="15" t="s">
        <v>42</v>
      </c>
      <c r="Q62" s="15">
        <v>810.39</v>
      </c>
      <c r="R62" s="15">
        <v>810.39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4"/>
    </row>
    <row r="63" spans="1:30" s="105" customFormat="1" ht="23.25" customHeight="1" x14ac:dyDescent="0.2">
      <c r="A63" s="15" t="s">
        <v>32</v>
      </c>
      <c r="B63" s="49" t="s">
        <v>33</v>
      </c>
      <c r="C63" s="49" t="s">
        <v>34</v>
      </c>
      <c r="D63" s="49" t="s">
        <v>89</v>
      </c>
      <c r="E63" s="50" t="s">
        <v>90</v>
      </c>
      <c r="F63" s="49" t="s">
        <v>37</v>
      </c>
      <c r="G63" s="50">
        <v>33901</v>
      </c>
      <c r="H63" s="15" t="s">
        <v>94</v>
      </c>
      <c r="I63" s="51"/>
      <c r="J63" s="88" t="s">
        <v>97</v>
      </c>
      <c r="K63" s="52"/>
      <c r="L63" s="15"/>
      <c r="M63" s="87" t="s">
        <v>84</v>
      </c>
      <c r="N63" s="15">
        <v>1</v>
      </c>
      <c r="O63" s="15">
        <v>185.02</v>
      </c>
      <c r="P63" s="15" t="s">
        <v>42</v>
      </c>
      <c r="Q63" s="15">
        <v>185.02</v>
      </c>
      <c r="R63" s="15">
        <v>185.02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4"/>
    </row>
    <row r="64" spans="1:30" s="105" customFormat="1" ht="33.75" customHeight="1" x14ac:dyDescent="0.2">
      <c r="A64" s="15" t="s">
        <v>32</v>
      </c>
      <c r="B64" s="49" t="s">
        <v>33</v>
      </c>
      <c r="C64" s="49" t="s">
        <v>34</v>
      </c>
      <c r="D64" s="49" t="s">
        <v>88</v>
      </c>
      <c r="E64" s="50" t="s">
        <v>34</v>
      </c>
      <c r="F64" s="49" t="s">
        <v>37</v>
      </c>
      <c r="G64" s="50">
        <v>35701</v>
      </c>
      <c r="H64" s="15" t="s">
        <v>98</v>
      </c>
      <c r="I64" s="51"/>
      <c r="J64" s="88" t="s">
        <v>99</v>
      </c>
      <c r="K64" s="52"/>
      <c r="L64" s="15"/>
      <c r="M64" s="87" t="s">
        <v>84</v>
      </c>
      <c r="N64" s="15">
        <v>1</v>
      </c>
      <c r="O64" s="15">
        <v>9620.01</v>
      </c>
      <c r="P64" s="15" t="s">
        <v>42</v>
      </c>
      <c r="Q64" s="15">
        <v>9620.01</v>
      </c>
      <c r="R64" s="15">
        <v>9620.01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4"/>
    </row>
    <row r="65" spans="1:30" s="105" customFormat="1" ht="31.5" customHeight="1" x14ac:dyDescent="0.2">
      <c r="A65" s="15" t="s">
        <v>32</v>
      </c>
      <c r="B65" s="49" t="s">
        <v>33</v>
      </c>
      <c r="C65" s="49" t="s">
        <v>34</v>
      </c>
      <c r="D65" s="49" t="s">
        <v>88</v>
      </c>
      <c r="E65" s="50" t="s">
        <v>100</v>
      </c>
      <c r="F65" s="49" t="s">
        <v>101</v>
      </c>
      <c r="G65" s="50">
        <v>31301</v>
      </c>
      <c r="H65" s="15" t="s">
        <v>102</v>
      </c>
      <c r="I65" s="51"/>
      <c r="J65" s="88" t="s">
        <v>103</v>
      </c>
      <c r="K65" s="52"/>
      <c r="L65" s="15"/>
      <c r="M65" s="87" t="s">
        <v>84</v>
      </c>
      <c r="N65" s="15">
        <v>1</v>
      </c>
      <c r="O65" s="15">
        <v>711.03</v>
      </c>
      <c r="P65" s="15" t="s">
        <v>42</v>
      </c>
      <c r="Q65" s="15">
        <v>711.03</v>
      </c>
      <c r="R65" s="15">
        <v>711.03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4"/>
    </row>
    <row r="66" spans="1:30" s="105" customFormat="1" ht="29.25" customHeight="1" x14ac:dyDescent="0.2">
      <c r="A66" s="15" t="s">
        <v>32</v>
      </c>
      <c r="B66" s="49" t="s">
        <v>33</v>
      </c>
      <c r="C66" s="49" t="s">
        <v>34</v>
      </c>
      <c r="D66" s="49" t="s">
        <v>88</v>
      </c>
      <c r="E66" s="50" t="s">
        <v>34</v>
      </c>
      <c r="F66" s="49" t="s">
        <v>101</v>
      </c>
      <c r="G66" s="50">
        <v>33801</v>
      </c>
      <c r="H66" s="15" t="s">
        <v>104</v>
      </c>
      <c r="I66" s="51"/>
      <c r="J66" s="88" t="s">
        <v>105</v>
      </c>
      <c r="K66" s="52" t="s">
        <v>106</v>
      </c>
      <c r="L66" s="15"/>
      <c r="M66" s="87" t="s">
        <v>84</v>
      </c>
      <c r="N66" s="15">
        <v>1</v>
      </c>
      <c r="O66" s="15">
        <v>28872.54</v>
      </c>
      <c r="P66" s="15" t="s">
        <v>42</v>
      </c>
      <c r="Q66" s="15">
        <v>28872.54</v>
      </c>
      <c r="R66" s="15">
        <v>28872.54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4"/>
    </row>
    <row r="67" spans="1:30" s="105" customFormat="1" ht="30" customHeight="1" x14ac:dyDescent="0.2">
      <c r="A67" s="15" t="s">
        <v>32</v>
      </c>
      <c r="B67" s="49" t="s">
        <v>33</v>
      </c>
      <c r="C67" s="49" t="s">
        <v>34</v>
      </c>
      <c r="D67" s="49" t="s">
        <v>88</v>
      </c>
      <c r="E67" s="50" t="s">
        <v>34</v>
      </c>
      <c r="F67" s="49" t="s">
        <v>101</v>
      </c>
      <c r="G67" s="50">
        <v>35801</v>
      </c>
      <c r="H67" s="15" t="s">
        <v>107</v>
      </c>
      <c r="I67" s="51"/>
      <c r="J67" s="88" t="s">
        <v>108</v>
      </c>
      <c r="K67" s="52" t="s">
        <v>109</v>
      </c>
      <c r="L67" s="15"/>
      <c r="M67" s="87" t="s">
        <v>84</v>
      </c>
      <c r="N67" s="15">
        <v>1</v>
      </c>
      <c r="O67" s="15">
        <v>12212.28</v>
      </c>
      <c r="P67" s="15" t="s">
        <v>42</v>
      </c>
      <c r="Q67" s="15">
        <v>12212.28</v>
      </c>
      <c r="R67" s="15">
        <v>12212.28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4"/>
    </row>
    <row r="68" spans="1:30" s="105" customFormat="1" ht="28.5" customHeight="1" x14ac:dyDescent="0.2">
      <c r="A68" s="15" t="s">
        <v>32</v>
      </c>
      <c r="B68" s="49" t="s">
        <v>33</v>
      </c>
      <c r="C68" s="49" t="s">
        <v>34</v>
      </c>
      <c r="D68" s="49" t="s">
        <v>88</v>
      </c>
      <c r="E68" s="50">
        <v>119</v>
      </c>
      <c r="F68" s="49" t="s">
        <v>110</v>
      </c>
      <c r="G68" s="50">
        <v>21601</v>
      </c>
      <c r="H68" s="15" t="s">
        <v>111</v>
      </c>
      <c r="I68" s="51" t="s">
        <v>112</v>
      </c>
      <c r="J68" s="88" t="s">
        <v>113</v>
      </c>
      <c r="K68" s="52"/>
      <c r="L68" s="15"/>
      <c r="M68" s="87" t="s">
        <v>55</v>
      </c>
      <c r="N68" s="87">
        <v>24</v>
      </c>
      <c r="O68" s="15">
        <v>31.47</v>
      </c>
      <c r="P68" s="15" t="s">
        <v>42</v>
      </c>
      <c r="Q68" s="15">
        <v>755.28</v>
      </c>
      <c r="R68" s="15">
        <v>755.28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4"/>
    </row>
    <row r="69" spans="1:30" s="105" customFormat="1" ht="26.25" customHeight="1" x14ac:dyDescent="0.2">
      <c r="A69" s="15" t="s">
        <v>32</v>
      </c>
      <c r="B69" s="49" t="s">
        <v>33</v>
      </c>
      <c r="C69" s="49" t="s">
        <v>34</v>
      </c>
      <c r="D69" s="49" t="s">
        <v>88</v>
      </c>
      <c r="E69" s="50">
        <v>119</v>
      </c>
      <c r="F69" s="49" t="s">
        <v>110</v>
      </c>
      <c r="G69" s="50">
        <v>21601</v>
      </c>
      <c r="H69" s="15" t="s">
        <v>111</v>
      </c>
      <c r="I69" s="51" t="s">
        <v>114</v>
      </c>
      <c r="J69" s="88" t="s">
        <v>115</v>
      </c>
      <c r="K69" s="52"/>
      <c r="L69" s="15"/>
      <c r="M69" s="87" t="s">
        <v>48</v>
      </c>
      <c r="N69" s="87">
        <v>16</v>
      </c>
      <c r="O69" s="15">
        <v>51.63</v>
      </c>
      <c r="P69" s="15" t="s">
        <v>42</v>
      </c>
      <c r="Q69" s="15">
        <v>826.08</v>
      </c>
      <c r="R69" s="15">
        <v>826.08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4"/>
    </row>
    <row r="70" spans="1:30" s="105" customFormat="1" ht="32.25" customHeight="1" x14ac:dyDescent="0.2">
      <c r="A70" s="15" t="s">
        <v>32</v>
      </c>
      <c r="B70" s="49" t="s">
        <v>33</v>
      </c>
      <c r="C70" s="49" t="s">
        <v>34</v>
      </c>
      <c r="D70" s="49" t="s">
        <v>88</v>
      </c>
      <c r="E70" s="50">
        <v>119</v>
      </c>
      <c r="F70" s="49" t="s">
        <v>110</v>
      </c>
      <c r="G70" s="50">
        <v>21601</v>
      </c>
      <c r="H70" s="15" t="s">
        <v>111</v>
      </c>
      <c r="I70" s="51" t="s">
        <v>116</v>
      </c>
      <c r="J70" s="88" t="s">
        <v>117</v>
      </c>
      <c r="K70" s="52"/>
      <c r="L70" s="15"/>
      <c r="M70" s="87" t="s">
        <v>48</v>
      </c>
      <c r="N70" s="87">
        <v>14</v>
      </c>
      <c r="O70" s="15">
        <v>24.37</v>
      </c>
      <c r="P70" s="15" t="s">
        <v>42</v>
      </c>
      <c r="Q70" s="15">
        <v>341.18</v>
      </c>
      <c r="R70" s="15">
        <v>341.18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4"/>
    </row>
    <row r="71" spans="1:30" s="105" customFormat="1" ht="30.75" customHeight="1" x14ac:dyDescent="0.2">
      <c r="A71" s="15" t="s">
        <v>32</v>
      </c>
      <c r="B71" s="49" t="s">
        <v>33</v>
      </c>
      <c r="C71" s="49" t="s">
        <v>34</v>
      </c>
      <c r="D71" s="49" t="s">
        <v>88</v>
      </c>
      <c r="E71" s="50">
        <v>119</v>
      </c>
      <c r="F71" s="49" t="s">
        <v>110</v>
      </c>
      <c r="G71" s="50">
        <v>21601</v>
      </c>
      <c r="H71" s="15" t="s">
        <v>111</v>
      </c>
      <c r="I71" s="51" t="s">
        <v>118</v>
      </c>
      <c r="J71" s="88" t="s">
        <v>119</v>
      </c>
      <c r="K71" s="52"/>
      <c r="L71" s="15"/>
      <c r="M71" s="87" t="s">
        <v>48</v>
      </c>
      <c r="N71" s="87">
        <v>15</v>
      </c>
      <c r="O71" s="15">
        <v>75.02</v>
      </c>
      <c r="P71" s="15" t="s">
        <v>42</v>
      </c>
      <c r="Q71" s="15">
        <v>1125.3</v>
      </c>
      <c r="R71" s="15">
        <v>1125.3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4"/>
    </row>
    <row r="72" spans="1:30" s="105" customFormat="1" ht="41.25" customHeight="1" x14ac:dyDescent="0.2">
      <c r="A72" s="15" t="s">
        <v>32</v>
      </c>
      <c r="B72" s="49" t="s">
        <v>33</v>
      </c>
      <c r="C72" s="49" t="s">
        <v>34</v>
      </c>
      <c r="D72" s="49" t="s">
        <v>88</v>
      </c>
      <c r="E72" s="50">
        <v>119</v>
      </c>
      <c r="F72" s="49" t="s">
        <v>110</v>
      </c>
      <c r="G72" s="50">
        <v>21601</v>
      </c>
      <c r="H72" s="15" t="s">
        <v>111</v>
      </c>
      <c r="I72" s="51" t="s">
        <v>118</v>
      </c>
      <c r="J72" s="88" t="s">
        <v>119</v>
      </c>
      <c r="K72" s="52"/>
      <c r="L72" s="15"/>
      <c r="M72" s="87" t="s">
        <v>48</v>
      </c>
      <c r="N72" s="87">
        <v>1</v>
      </c>
      <c r="O72" s="15">
        <v>75.069999999999993</v>
      </c>
      <c r="P72" s="15" t="s">
        <v>42</v>
      </c>
      <c r="Q72" s="15">
        <v>75.069999999999993</v>
      </c>
      <c r="R72" s="15">
        <v>75.069999999999993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4"/>
    </row>
    <row r="73" spans="1:30" s="105" customFormat="1" ht="30.75" customHeight="1" x14ac:dyDescent="0.2">
      <c r="A73" s="15" t="s">
        <v>32</v>
      </c>
      <c r="B73" s="49" t="s">
        <v>33</v>
      </c>
      <c r="C73" s="49" t="s">
        <v>34</v>
      </c>
      <c r="D73" s="49" t="s">
        <v>88</v>
      </c>
      <c r="E73" s="50">
        <v>119</v>
      </c>
      <c r="F73" s="49" t="s">
        <v>110</v>
      </c>
      <c r="G73" s="50">
        <v>25401</v>
      </c>
      <c r="H73" s="15" t="s">
        <v>120</v>
      </c>
      <c r="I73" s="51" t="s">
        <v>121</v>
      </c>
      <c r="J73" s="88" t="s">
        <v>122</v>
      </c>
      <c r="K73" s="52"/>
      <c r="L73" s="15"/>
      <c r="M73" s="87" t="s">
        <v>123</v>
      </c>
      <c r="N73" s="87">
        <v>21</v>
      </c>
      <c r="O73" s="15">
        <v>102.83</v>
      </c>
      <c r="P73" s="15" t="s">
        <v>42</v>
      </c>
      <c r="Q73" s="15">
        <v>2159.4299999999998</v>
      </c>
      <c r="R73" s="15">
        <v>2159.4299999999998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4"/>
    </row>
    <row r="74" spans="1:30" s="105" customFormat="1" ht="32.25" customHeight="1" x14ac:dyDescent="0.2">
      <c r="A74" s="15" t="s">
        <v>32</v>
      </c>
      <c r="B74" s="49" t="s">
        <v>33</v>
      </c>
      <c r="C74" s="49" t="s">
        <v>34</v>
      </c>
      <c r="D74" s="49" t="s">
        <v>88</v>
      </c>
      <c r="E74" s="50">
        <v>119</v>
      </c>
      <c r="F74" s="49" t="s">
        <v>110</v>
      </c>
      <c r="G74" s="50">
        <v>25401</v>
      </c>
      <c r="H74" s="15" t="s">
        <v>120</v>
      </c>
      <c r="I74" s="51" t="s">
        <v>124</v>
      </c>
      <c r="J74" s="88" t="s">
        <v>125</v>
      </c>
      <c r="K74" s="52"/>
      <c r="L74" s="15"/>
      <c r="M74" s="87" t="s">
        <v>41</v>
      </c>
      <c r="N74" s="87">
        <v>19</v>
      </c>
      <c r="O74" s="15">
        <v>48.16</v>
      </c>
      <c r="P74" s="15" t="s">
        <v>42</v>
      </c>
      <c r="Q74" s="15">
        <v>915.04</v>
      </c>
      <c r="R74" s="15">
        <v>915.04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4"/>
    </row>
    <row r="75" spans="1:30" s="105" customFormat="1" ht="27.75" customHeight="1" x14ac:dyDescent="0.2">
      <c r="A75" s="15" t="s">
        <v>32</v>
      </c>
      <c r="B75" s="49" t="s">
        <v>33</v>
      </c>
      <c r="C75" s="49" t="s">
        <v>34</v>
      </c>
      <c r="D75" s="49" t="s">
        <v>88</v>
      </c>
      <c r="E75" s="50">
        <v>119</v>
      </c>
      <c r="F75" s="49" t="s">
        <v>110</v>
      </c>
      <c r="G75" s="50">
        <v>25401</v>
      </c>
      <c r="H75" s="15" t="s">
        <v>120</v>
      </c>
      <c r="I75" s="51" t="s">
        <v>124</v>
      </c>
      <c r="J75" s="88" t="s">
        <v>125</v>
      </c>
      <c r="K75" s="52"/>
      <c r="L75" s="15"/>
      <c r="M75" s="87" t="s">
        <v>41</v>
      </c>
      <c r="N75" s="87">
        <v>1</v>
      </c>
      <c r="O75" s="15">
        <v>48.31</v>
      </c>
      <c r="P75" s="15" t="s">
        <v>42</v>
      </c>
      <c r="Q75" s="15">
        <v>48.31</v>
      </c>
      <c r="R75" s="15">
        <v>48.31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4"/>
    </row>
    <row r="76" spans="1:30" s="105" customFormat="1" ht="28.5" customHeight="1" x14ac:dyDescent="0.2">
      <c r="A76" s="15" t="s">
        <v>32</v>
      </c>
      <c r="B76" s="49" t="s">
        <v>33</v>
      </c>
      <c r="C76" s="49" t="s">
        <v>34</v>
      </c>
      <c r="D76" s="49" t="s">
        <v>89</v>
      </c>
      <c r="E76" s="50" t="s">
        <v>126</v>
      </c>
      <c r="F76" s="49" t="s">
        <v>127</v>
      </c>
      <c r="G76" s="50">
        <v>26102</v>
      </c>
      <c r="H76" s="15" t="s">
        <v>85</v>
      </c>
      <c r="I76" s="51" t="s">
        <v>86</v>
      </c>
      <c r="J76" s="88" t="s">
        <v>128</v>
      </c>
      <c r="K76" s="52"/>
      <c r="L76" s="15"/>
      <c r="M76" s="87" t="s">
        <v>48</v>
      </c>
      <c r="N76" s="87">
        <v>59</v>
      </c>
      <c r="O76" s="15">
        <v>100</v>
      </c>
      <c r="P76" s="15" t="s">
        <v>42</v>
      </c>
      <c r="Q76" s="15">
        <v>5900</v>
      </c>
      <c r="R76" s="15">
        <v>5900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4"/>
    </row>
    <row r="77" spans="1:30" s="105" customFormat="1" ht="27" customHeight="1" x14ac:dyDescent="0.2">
      <c r="A77" s="15" t="s">
        <v>32</v>
      </c>
      <c r="B77" s="49" t="s">
        <v>33</v>
      </c>
      <c r="C77" s="49" t="s">
        <v>34</v>
      </c>
      <c r="D77" s="49" t="s">
        <v>89</v>
      </c>
      <c r="E77" s="50" t="s">
        <v>126</v>
      </c>
      <c r="F77" s="49" t="s">
        <v>127</v>
      </c>
      <c r="G77" s="50">
        <v>26102</v>
      </c>
      <c r="H77" s="15" t="s">
        <v>85</v>
      </c>
      <c r="I77" s="51" t="s">
        <v>86</v>
      </c>
      <c r="J77" s="88" t="s">
        <v>128</v>
      </c>
      <c r="K77" s="52"/>
      <c r="L77" s="15"/>
      <c r="M77" s="87" t="s">
        <v>48</v>
      </c>
      <c r="N77" s="87">
        <v>50</v>
      </c>
      <c r="O77" s="15">
        <v>100</v>
      </c>
      <c r="P77" s="15" t="s">
        <v>42</v>
      </c>
      <c r="Q77" s="15">
        <v>5000</v>
      </c>
      <c r="R77" s="15">
        <v>5000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4"/>
    </row>
    <row r="78" spans="1:30" s="105" customFormat="1" ht="26.25" customHeight="1" x14ac:dyDescent="0.2">
      <c r="A78" s="15" t="s">
        <v>32</v>
      </c>
      <c r="B78" s="49" t="s">
        <v>33</v>
      </c>
      <c r="C78" s="49" t="s">
        <v>34</v>
      </c>
      <c r="D78" s="49" t="s">
        <v>89</v>
      </c>
      <c r="E78" s="50" t="s">
        <v>126</v>
      </c>
      <c r="F78" s="49" t="s">
        <v>127</v>
      </c>
      <c r="G78" s="50">
        <v>31801</v>
      </c>
      <c r="H78" s="89" t="s">
        <v>91</v>
      </c>
      <c r="I78" s="51"/>
      <c r="J78" s="88" t="s">
        <v>92</v>
      </c>
      <c r="K78" s="52"/>
      <c r="L78" s="15"/>
      <c r="M78" s="87" t="s">
        <v>84</v>
      </c>
      <c r="N78" s="15">
        <v>1</v>
      </c>
      <c r="O78" s="15">
        <v>720.68</v>
      </c>
      <c r="P78" s="15" t="s">
        <v>42</v>
      </c>
      <c r="Q78" s="15">
        <v>720.68</v>
      </c>
      <c r="R78" s="15">
        <v>720.68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4"/>
    </row>
    <row r="79" spans="1:30" s="105" customFormat="1" ht="27" customHeight="1" x14ac:dyDescent="0.2">
      <c r="A79" s="15" t="s">
        <v>32</v>
      </c>
      <c r="B79" s="49" t="s">
        <v>33</v>
      </c>
      <c r="C79" s="49" t="s">
        <v>34</v>
      </c>
      <c r="D79" s="49" t="s">
        <v>89</v>
      </c>
      <c r="E79" s="50" t="s">
        <v>90</v>
      </c>
      <c r="F79" s="49" t="s">
        <v>129</v>
      </c>
      <c r="G79" s="50">
        <v>26102</v>
      </c>
      <c r="H79" s="15" t="s">
        <v>85</v>
      </c>
      <c r="I79" s="51" t="s">
        <v>86</v>
      </c>
      <c r="J79" s="88" t="s">
        <v>128</v>
      </c>
      <c r="K79" s="52"/>
      <c r="L79" s="15"/>
      <c r="M79" s="87" t="s">
        <v>48</v>
      </c>
      <c r="N79" s="87">
        <v>20</v>
      </c>
      <c r="O79" s="15">
        <v>100</v>
      </c>
      <c r="P79" s="15" t="s">
        <v>42</v>
      </c>
      <c r="Q79" s="15">
        <v>2000</v>
      </c>
      <c r="R79" s="15">
        <v>2000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4"/>
    </row>
    <row r="80" spans="1:30" s="105" customFormat="1" ht="27" customHeight="1" x14ac:dyDescent="0.2">
      <c r="A80" s="15" t="s">
        <v>32</v>
      </c>
      <c r="B80" s="49" t="s">
        <v>33</v>
      </c>
      <c r="C80" s="49" t="s">
        <v>34</v>
      </c>
      <c r="D80" s="49" t="s">
        <v>89</v>
      </c>
      <c r="E80" s="50" t="s">
        <v>90</v>
      </c>
      <c r="F80" s="49" t="s">
        <v>129</v>
      </c>
      <c r="G80" s="50" t="s">
        <v>130</v>
      </c>
      <c r="H80" s="15" t="s">
        <v>131</v>
      </c>
      <c r="I80" s="51"/>
      <c r="J80" s="88" t="s">
        <v>132</v>
      </c>
      <c r="K80" s="52"/>
      <c r="L80" s="15"/>
      <c r="M80" s="87" t="s">
        <v>84</v>
      </c>
      <c r="N80" s="87">
        <v>1</v>
      </c>
      <c r="O80" s="15">
        <v>800</v>
      </c>
      <c r="P80" s="15" t="s">
        <v>42</v>
      </c>
      <c r="Q80" s="15">
        <v>800</v>
      </c>
      <c r="R80" s="15">
        <v>800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4"/>
    </row>
    <row r="81" spans="1:30" s="105" customFormat="1" ht="27" customHeight="1" x14ac:dyDescent="0.2">
      <c r="A81" s="15" t="s">
        <v>32</v>
      </c>
      <c r="B81" s="49" t="s">
        <v>33</v>
      </c>
      <c r="C81" s="49" t="s">
        <v>34</v>
      </c>
      <c r="D81" s="49" t="s">
        <v>89</v>
      </c>
      <c r="E81" s="50" t="s">
        <v>90</v>
      </c>
      <c r="F81" s="49" t="s">
        <v>133</v>
      </c>
      <c r="G81" s="50" t="s">
        <v>134</v>
      </c>
      <c r="H81" s="15" t="s">
        <v>38</v>
      </c>
      <c r="I81" s="51"/>
      <c r="J81" s="88" t="s">
        <v>135</v>
      </c>
      <c r="K81" s="52"/>
      <c r="L81" s="15"/>
      <c r="M81" s="87" t="s">
        <v>84</v>
      </c>
      <c r="N81" s="87">
        <v>1</v>
      </c>
      <c r="O81" s="15">
        <v>275</v>
      </c>
      <c r="P81" s="15" t="s">
        <v>42</v>
      </c>
      <c r="Q81" s="15">
        <v>275</v>
      </c>
      <c r="R81" s="15">
        <v>275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/>
      <c r="AD81" s="14"/>
    </row>
    <row r="82" spans="1:30" s="105" customFormat="1" ht="26.25" customHeight="1" x14ac:dyDescent="0.2">
      <c r="A82" s="15" t="s">
        <v>32</v>
      </c>
      <c r="B82" s="49" t="s">
        <v>33</v>
      </c>
      <c r="C82" s="49" t="s">
        <v>34</v>
      </c>
      <c r="D82" s="49" t="s">
        <v>88</v>
      </c>
      <c r="E82" s="50" t="s">
        <v>34</v>
      </c>
      <c r="F82" s="49" t="s">
        <v>136</v>
      </c>
      <c r="G82" s="50">
        <v>26103</v>
      </c>
      <c r="H82" s="15" t="s">
        <v>85</v>
      </c>
      <c r="I82" s="51" t="s">
        <v>86</v>
      </c>
      <c r="J82" s="88" t="s">
        <v>87</v>
      </c>
      <c r="K82" s="52"/>
      <c r="L82" s="15"/>
      <c r="M82" s="87" t="s">
        <v>48</v>
      </c>
      <c r="N82" s="87">
        <v>36</v>
      </c>
      <c r="O82" s="15">
        <v>100</v>
      </c>
      <c r="P82" s="15" t="s">
        <v>42</v>
      </c>
      <c r="Q82" s="15">
        <v>3600</v>
      </c>
      <c r="R82" s="15">
        <v>3600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4"/>
    </row>
    <row r="83" spans="1:30" s="107" customFormat="1" ht="30" customHeight="1" x14ac:dyDescent="0.2">
      <c r="A83" s="15" t="s">
        <v>32</v>
      </c>
      <c r="B83" s="102" t="s">
        <v>137</v>
      </c>
      <c r="C83" s="113">
        <v>1</v>
      </c>
      <c r="D83" s="102" t="s">
        <v>88</v>
      </c>
      <c r="E83" s="113">
        <v>1</v>
      </c>
      <c r="F83" s="87" t="s">
        <v>37</v>
      </c>
      <c r="G83" s="102">
        <v>22104</v>
      </c>
      <c r="H83" s="53" t="s">
        <v>138</v>
      </c>
      <c r="I83" s="87" t="s">
        <v>139</v>
      </c>
      <c r="J83" s="87" t="s">
        <v>140</v>
      </c>
      <c r="K83" s="54"/>
      <c r="L83" s="55"/>
      <c r="M83" s="87" t="s">
        <v>141</v>
      </c>
      <c r="N83" s="87">
        <f>Q83/O83</f>
        <v>250</v>
      </c>
      <c r="O83" s="87">
        <v>4</v>
      </c>
      <c r="P83" s="54" t="s">
        <v>142</v>
      </c>
      <c r="Q83" s="87">
        <v>1000</v>
      </c>
      <c r="R83" s="87">
        <v>1000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6"/>
    </row>
    <row r="84" spans="1:30" s="107" customFormat="1" ht="30" customHeight="1" x14ac:dyDescent="0.2">
      <c r="A84" s="15" t="s">
        <v>32</v>
      </c>
      <c r="B84" s="102" t="s">
        <v>137</v>
      </c>
      <c r="C84" s="113">
        <v>1</v>
      </c>
      <c r="D84" s="102" t="s">
        <v>88</v>
      </c>
      <c r="E84" s="113">
        <v>1</v>
      </c>
      <c r="F84" s="87" t="s">
        <v>37</v>
      </c>
      <c r="G84" s="102">
        <v>22104</v>
      </c>
      <c r="H84" s="53" t="s">
        <v>138</v>
      </c>
      <c r="I84" s="87" t="s">
        <v>143</v>
      </c>
      <c r="J84" s="87" t="s">
        <v>144</v>
      </c>
      <c r="K84" s="54"/>
      <c r="L84" s="55"/>
      <c r="M84" s="87" t="s">
        <v>55</v>
      </c>
      <c r="N84" s="87">
        <f t="shared" ref="N84:N119" si="0">Q84/O84</f>
        <v>409</v>
      </c>
      <c r="O84" s="87">
        <v>7</v>
      </c>
      <c r="P84" s="54" t="s">
        <v>142</v>
      </c>
      <c r="Q84" s="87">
        <v>2863</v>
      </c>
      <c r="R84" s="87">
        <v>2863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6"/>
    </row>
    <row r="85" spans="1:30" s="107" customFormat="1" ht="30" customHeight="1" x14ac:dyDescent="0.2">
      <c r="A85" s="15" t="s">
        <v>32</v>
      </c>
      <c r="B85" s="102" t="s">
        <v>137</v>
      </c>
      <c r="C85" s="113">
        <v>1</v>
      </c>
      <c r="D85" s="102" t="s">
        <v>88</v>
      </c>
      <c r="E85" s="113">
        <v>1</v>
      </c>
      <c r="F85" s="87" t="s">
        <v>101</v>
      </c>
      <c r="G85" s="102">
        <v>31301</v>
      </c>
      <c r="H85" s="53" t="s">
        <v>145</v>
      </c>
      <c r="I85" s="87"/>
      <c r="J85" s="87" t="s">
        <v>146</v>
      </c>
      <c r="K85" s="54"/>
      <c r="L85" s="55"/>
      <c r="M85" s="87" t="s">
        <v>84</v>
      </c>
      <c r="N85" s="87">
        <f t="shared" si="0"/>
        <v>1</v>
      </c>
      <c r="O85" s="87">
        <v>500.29</v>
      </c>
      <c r="P85" s="54" t="s">
        <v>142</v>
      </c>
      <c r="Q85" s="87">
        <v>500.29</v>
      </c>
      <c r="R85" s="87">
        <v>500.29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6"/>
    </row>
    <row r="86" spans="1:30" s="107" customFormat="1" ht="30" customHeight="1" x14ac:dyDescent="0.2">
      <c r="A86" s="15" t="s">
        <v>32</v>
      </c>
      <c r="B86" s="102" t="s">
        <v>137</v>
      </c>
      <c r="C86" s="113">
        <v>1</v>
      </c>
      <c r="D86" s="102" t="s">
        <v>88</v>
      </c>
      <c r="E86" s="113">
        <v>1</v>
      </c>
      <c r="F86" s="87" t="s">
        <v>136</v>
      </c>
      <c r="G86" s="102">
        <v>26103</v>
      </c>
      <c r="H86" s="53" t="s">
        <v>147</v>
      </c>
      <c r="I86" s="87" t="s">
        <v>148</v>
      </c>
      <c r="J86" s="87" t="s">
        <v>149</v>
      </c>
      <c r="K86" s="54"/>
      <c r="L86" s="55"/>
      <c r="M86" s="87" t="s">
        <v>48</v>
      </c>
      <c r="N86" s="87">
        <f t="shared" si="0"/>
        <v>100</v>
      </c>
      <c r="O86" s="87">
        <v>67</v>
      </c>
      <c r="P86" s="54" t="s">
        <v>142</v>
      </c>
      <c r="Q86" s="87">
        <v>6700</v>
      </c>
      <c r="R86" s="87">
        <v>6700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6"/>
    </row>
    <row r="87" spans="1:30" s="107" customFormat="1" ht="30" customHeight="1" x14ac:dyDescent="0.2">
      <c r="A87" s="15" t="s">
        <v>32</v>
      </c>
      <c r="B87" s="102" t="s">
        <v>137</v>
      </c>
      <c r="C87" s="113">
        <v>1</v>
      </c>
      <c r="D87" s="102" t="s">
        <v>88</v>
      </c>
      <c r="E87" s="113">
        <v>1</v>
      </c>
      <c r="F87" s="87" t="s">
        <v>136</v>
      </c>
      <c r="G87" s="102">
        <v>26103</v>
      </c>
      <c r="H87" s="53" t="s">
        <v>147</v>
      </c>
      <c r="I87" s="87" t="s">
        <v>150</v>
      </c>
      <c r="J87" s="87" t="s">
        <v>151</v>
      </c>
      <c r="K87" s="54"/>
      <c r="L87" s="55"/>
      <c r="M87" s="87" t="s">
        <v>48</v>
      </c>
      <c r="N87" s="87">
        <f t="shared" si="0"/>
        <v>50</v>
      </c>
      <c r="O87" s="87">
        <v>1</v>
      </c>
      <c r="P87" s="54" t="s">
        <v>142</v>
      </c>
      <c r="Q87" s="87">
        <v>50</v>
      </c>
      <c r="R87" s="87">
        <v>50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6"/>
    </row>
    <row r="88" spans="1:30" s="107" customFormat="1" ht="30" customHeight="1" x14ac:dyDescent="0.2">
      <c r="A88" s="15" t="s">
        <v>32</v>
      </c>
      <c r="B88" s="102" t="s">
        <v>137</v>
      </c>
      <c r="C88" s="113">
        <v>1</v>
      </c>
      <c r="D88" s="102" t="s">
        <v>88</v>
      </c>
      <c r="E88" s="113">
        <v>88</v>
      </c>
      <c r="F88" s="87" t="s">
        <v>127</v>
      </c>
      <c r="G88" s="102">
        <v>21101</v>
      </c>
      <c r="H88" s="53" t="s">
        <v>152</v>
      </c>
      <c r="I88" s="87" t="s">
        <v>153</v>
      </c>
      <c r="J88" s="87" t="s">
        <v>154</v>
      </c>
      <c r="K88" s="54"/>
      <c r="L88" s="55"/>
      <c r="M88" s="87" t="s">
        <v>48</v>
      </c>
      <c r="N88" s="87">
        <f t="shared" si="0"/>
        <v>51.84</v>
      </c>
      <c r="O88" s="87">
        <v>6</v>
      </c>
      <c r="P88" s="54" t="s">
        <v>142</v>
      </c>
      <c r="Q88" s="87">
        <v>311.04000000000002</v>
      </c>
      <c r="R88" s="87">
        <v>311.04000000000002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6"/>
    </row>
    <row r="89" spans="1:30" s="107" customFormat="1" ht="30" customHeight="1" x14ac:dyDescent="0.2">
      <c r="A89" s="15" t="s">
        <v>32</v>
      </c>
      <c r="B89" s="102" t="s">
        <v>137</v>
      </c>
      <c r="C89" s="113">
        <v>1</v>
      </c>
      <c r="D89" s="102" t="s">
        <v>88</v>
      </c>
      <c r="E89" s="113">
        <v>88</v>
      </c>
      <c r="F89" s="87" t="s">
        <v>127</v>
      </c>
      <c r="G89" s="102">
        <v>21101</v>
      </c>
      <c r="H89" s="53" t="s">
        <v>152</v>
      </c>
      <c r="I89" s="87" t="s">
        <v>155</v>
      </c>
      <c r="J89" s="87" t="s">
        <v>156</v>
      </c>
      <c r="K89" s="54"/>
      <c r="L89" s="55"/>
      <c r="M89" s="87" t="s">
        <v>48</v>
      </c>
      <c r="N89" s="87">
        <f t="shared" si="0"/>
        <v>20.52</v>
      </c>
      <c r="O89" s="87">
        <v>24</v>
      </c>
      <c r="P89" s="54" t="s">
        <v>142</v>
      </c>
      <c r="Q89" s="87">
        <v>492.48</v>
      </c>
      <c r="R89" s="87">
        <v>492.48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6"/>
    </row>
    <row r="90" spans="1:30" s="107" customFormat="1" ht="30" customHeight="1" x14ac:dyDescent="0.2">
      <c r="A90" s="15" t="s">
        <v>32</v>
      </c>
      <c r="B90" s="102" t="s">
        <v>137</v>
      </c>
      <c r="C90" s="113">
        <v>1</v>
      </c>
      <c r="D90" s="102" t="s">
        <v>88</v>
      </c>
      <c r="E90" s="113">
        <v>88</v>
      </c>
      <c r="F90" s="87" t="s">
        <v>127</v>
      </c>
      <c r="G90" s="102">
        <v>21101</v>
      </c>
      <c r="H90" s="53" t="s">
        <v>152</v>
      </c>
      <c r="I90" s="87" t="s">
        <v>157</v>
      </c>
      <c r="J90" s="87" t="s">
        <v>158</v>
      </c>
      <c r="K90" s="54"/>
      <c r="L90" s="55"/>
      <c r="M90" s="87" t="s">
        <v>48</v>
      </c>
      <c r="N90" s="87">
        <f t="shared" si="0"/>
        <v>3.7800000000000002</v>
      </c>
      <c r="O90" s="87">
        <v>60</v>
      </c>
      <c r="P90" s="54" t="s">
        <v>142</v>
      </c>
      <c r="Q90" s="87">
        <v>226.8</v>
      </c>
      <c r="R90" s="87">
        <v>226.8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6"/>
    </row>
    <row r="91" spans="1:30" s="107" customFormat="1" ht="30" customHeight="1" x14ac:dyDescent="0.2">
      <c r="A91" s="15" t="s">
        <v>32</v>
      </c>
      <c r="B91" s="102" t="s">
        <v>137</v>
      </c>
      <c r="C91" s="113">
        <v>1</v>
      </c>
      <c r="D91" s="102" t="s">
        <v>88</v>
      </c>
      <c r="E91" s="113">
        <v>88</v>
      </c>
      <c r="F91" s="87" t="s">
        <v>127</v>
      </c>
      <c r="G91" s="102">
        <v>21101</v>
      </c>
      <c r="H91" s="53" t="s">
        <v>152</v>
      </c>
      <c r="I91" s="87" t="s">
        <v>159</v>
      </c>
      <c r="J91" s="87" t="s">
        <v>160</v>
      </c>
      <c r="K91" s="54"/>
      <c r="L91" s="55"/>
      <c r="M91" s="87" t="s">
        <v>41</v>
      </c>
      <c r="N91" s="87">
        <f t="shared" si="0"/>
        <v>66.960000000000008</v>
      </c>
      <c r="O91" s="87">
        <v>10</v>
      </c>
      <c r="P91" s="54" t="s">
        <v>142</v>
      </c>
      <c r="Q91" s="87">
        <v>669.6</v>
      </c>
      <c r="R91" s="87">
        <v>669.6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6"/>
    </row>
    <row r="92" spans="1:30" s="107" customFormat="1" ht="30" customHeight="1" x14ac:dyDescent="0.2">
      <c r="A92" s="15" t="s">
        <v>32</v>
      </c>
      <c r="B92" s="102" t="s">
        <v>137</v>
      </c>
      <c r="C92" s="113">
        <v>1</v>
      </c>
      <c r="D92" s="102" t="s">
        <v>88</v>
      </c>
      <c r="E92" s="113">
        <v>88</v>
      </c>
      <c r="F92" s="87" t="s">
        <v>127</v>
      </c>
      <c r="G92" s="102">
        <v>21101</v>
      </c>
      <c r="H92" s="53" t="s">
        <v>152</v>
      </c>
      <c r="I92" s="87" t="s">
        <v>161</v>
      </c>
      <c r="J92" s="87" t="s">
        <v>162</v>
      </c>
      <c r="K92" s="54"/>
      <c r="L92" s="55"/>
      <c r="M92" s="87" t="s">
        <v>48</v>
      </c>
      <c r="N92" s="87">
        <f t="shared" si="0"/>
        <v>18.36</v>
      </c>
      <c r="O92" s="87">
        <v>24</v>
      </c>
      <c r="P92" s="54" t="s">
        <v>142</v>
      </c>
      <c r="Q92" s="87">
        <v>440.64</v>
      </c>
      <c r="R92" s="87">
        <v>440.64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6"/>
    </row>
    <row r="93" spans="1:30" s="107" customFormat="1" ht="30" customHeight="1" x14ac:dyDescent="0.2">
      <c r="A93" s="15" t="s">
        <v>32</v>
      </c>
      <c r="B93" s="102" t="s">
        <v>137</v>
      </c>
      <c r="C93" s="113">
        <v>1</v>
      </c>
      <c r="D93" s="102" t="s">
        <v>88</v>
      </c>
      <c r="E93" s="113">
        <v>88</v>
      </c>
      <c r="F93" s="87" t="s">
        <v>127</v>
      </c>
      <c r="G93" s="102">
        <v>21101</v>
      </c>
      <c r="H93" s="53" t="s">
        <v>152</v>
      </c>
      <c r="I93" s="87" t="s">
        <v>163</v>
      </c>
      <c r="J93" s="87" t="s">
        <v>164</v>
      </c>
      <c r="K93" s="54"/>
      <c r="L93" s="55"/>
      <c r="M93" s="87" t="s">
        <v>41</v>
      </c>
      <c r="N93" s="87">
        <f t="shared" si="0"/>
        <v>11.879999999999999</v>
      </c>
      <c r="O93" s="87">
        <v>5</v>
      </c>
      <c r="P93" s="54" t="s">
        <v>142</v>
      </c>
      <c r="Q93" s="87">
        <v>59.4</v>
      </c>
      <c r="R93" s="87">
        <v>59.4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6"/>
    </row>
    <row r="94" spans="1:30" s="107" customFormat="1" ht="30" customHeight="1" x14ac:dyDescent="0.2">
      <c r="A94" s="15" t="s">
        <v>32</v>
      </c>
      <c r="B94" s="102" t="s">
        <v>137</v>
      </c>
      <c r="C94" s="113">
        <v>1</v>
      </c>
      <c r="D94" s="102" t="s">
        <v>88</v>
      </c>
      <c r="E94" s="113">
        <v>88</v>
      </c>
      <c r="F94" s="87" t="s">
        <v>127</v>
      </c>
      <c r="G94" s="102">
        <v>21101</v>
      </c>
      <c r="H94" s="53" t="s">
        <v>152</v>
      </c>
      <c r="I94" s="87" t="s">
        <v>79</v>
      </c>
      <c r="J94" s="87" t="s">
        <v>165</v>
      </c>
      <c r="K94" s="54"/>
      <c r="L94" s="55"/>
      <c r="M94" s="87" t="s">
        <v>41</v>
      </c>
      <c r="N94" s="87">
        <f t="shared" si="0"/>
        <v>11.879999999999999</v>
      </c>
      <c r="O94" s="87">
        <v>5</v>
      </c>
      <c r="P94" s="54" t="s">
        <v>142</v>
      </c>
      <c r="Q94" s="87">
        <v>59.4</v>
      </c>
      <c r="R94" s="87">
        <v>59.4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6"/>
    </row>
    <row r="95" spans="1:30" s="107" customFormat="1" ht="30" customHeight="1" x14ac:dyDescent="0.2">
      <c r="A95" s="15" t="s">
        <v>32</v>
      </c>
      <c r="B95" s="102" t="s">
        <v>137</v>
      </c>
      <c r="C95" s="113">
        <v>1</v>
      </c>
      <c r="D95" s="102" t="s">
        <v>88</v>
      </c>
      <c r="E95" s="113">
        <v>88</v>
      </c>
      <c r="F95" s="87" t="s">
        <v>127</v>
      </c>
      <c r="G95" s="102">
        <v>21101</v>
      </c>
      <c r="H95" s="53" t="s">
        <v>152</v>
      </c>
      <c r="I95" s="87" t="s">
        <v>166</v>
      </c>
      <c r="J95" s="87" t="s">
        <v>167</v>
      </c>
      <c r="K95" s="54"/>
      <c r="L95" s="55"/>
      <c r="M95" s="87" t="s">
        <v>48</v>
      </c>
      <c r="N95" s="87">
        <f t="shared" si="0"/>
        <v>15.12</v>
      </c>
      <c r="O95" s="87">
        <v>2</v>
      </c>
      <c r="P95" s="54" t="s">
        <v>142</v>
      </c>
      <c r="Q95" s="87">
        <v>30.24</v>
      </c>
      <c r="R95" s="87">
        <v>30.24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6"/>
    </row>
    <row r="96" spans="1:30" s="107" customFormat="1" ht="30" customHeight="1" x14ac:dyDescent="0.2">
      <c r="A96" s="15" t="s">
        <v>32</v>
      </c>
      <c r="B96" s="102" t="s">
        <v>137</v>
      </c>
      <c r="C96" s="113">
        <v>1</v>
      </c>
      <c r="D96" s="102" t="s">
        <v>88</v>
      </c>
      <c r="E96" s="113">
        <v>88</v>
      </c>
      <c r="F96" s="87" t="s">
        <v>127</v>
      </c>
      <c r="G96" s="102">
        <v>21101</v>
      </c>
      <c r="H96" s="53" t="s">
        <v>152</v>
      </c>
      <c r="I96" s="87" t="s">
        <v>168</v>
      </c>
      <c r="J96" s="87" t="s">
        <v>169</v>
      </c>
      <c r="K96" s="54"/>
      <c r="L96" s="55"/>
      <c r="M96" s="87" t="s">
        <v>48</v>
      </c>
      <c r="N96" s="87">
        <f t="shared" si="0"/>
        <v>83.16</v>
      </c>
      <c r="O96" s="87">
        <v>2</v>
      </c>
      <c r="P96" s="54" t="s">
        <v>142</v>
      </c>
      <c r="Q96" s="87">
        <v>166.32</v>
      </c>
      <c r="R96" s="87">
        <v>166.32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6"/>
    </row>
    <row r="97" spans="1:30" s="107" customFormat="1" ht="30" customHeight="1" x14ac:dyDescent="0.2">
      <c r="A97" s="15" t="s">
        <v>32</v>
      </c>
      <c r="B97" s="102" t="s">
        <v>137</v>
      </c>
      <c r="C97" s="113">
        <v>1</v>
      </c>
      <c r="D97" s="102" t="s">
        <v>88</v>
      </c>
      <c r="E97" s="113">
        <v>88</v>
      </c>
      <c r="F97" s="87" t="s">
        <v>127</v>
      </c>
      <c r="G97" s="102">
        <v>21101</v>
      </c>
      <c r="H97" s="53" t="s">
        <v>152</v>
      </c>
      <c r="I97" s="87" t="s">
        <v>170</v>
      </c>
      <c r="J97" s="87" t="s">
        <v>171</v>
      </c>
      <c r="K97" s="54"/>
      <c r="L97" s="55"/>
      <c r="M97" s="87" t="s">
        <v>48</v>
      </c>
      <c r="N97" s="87">
        <f t="shared" si="0"/>
        <v>41.04</v>
      </c>
      <c r="O97" s="87">
        <v>2</v>
      </c>
      <c r="P97" s="54" t="s">
        <v>142</v>
      </c>
      <c r="Q97" s="87">
        <v>82.08</v>
      </c>
      <c r="R97" s="87">
        <v>82.08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6"/>
    </row>
    <row r="98" spans="1:30" s="107" customFormat="1" ht="30" customHeight="1" x14ac:dyDescent="0.2">
      <c r="A98" s="15" t="s">
        <v>32</v>
      </c>
      <c r="B98" s="102" t="s">
        <v>137</v>
      </c>
      <c r="C98" s="113">
        <v>1</v>
      </c>
      <c r="D98" s="102" t="s">
        <v>88</v>
      </c>
      <c r="E98" s="113">
        <v>88</v>
      </c>
      <c r="F98" s="87" t="s">
        <v>127</v>
      </c>
      <c r="G98" s="102">
        <v>21101</v>
      </c>
      <c r="H98" s="53" t="s">
        <v>152</v>
      </c>
      <c r="I98" s="87" t="s">
        <v>172</v>
      </c>
      <c r="J98" s="87" t="s">
        <v>173</v>
      </c>
      <c r="K98" s="54"/>
      <c r="L98" s="55"/>
      <c r="M98" s="87" t="s">
        <v>48</v>
      </c>
      <c r="N98" s="87">
        <f t="shared" si="0"/>
        <v>11.879999999999999</v>
      </c>
      <c r="O98" s="87">
        <v>10</v>
      </c>
      <c r="P98" s="54" t="s">
        <v>142</v>
      </c>
      <c r="Q98" s="87">
        <v>118.8</v>
      </c>
      <c r="R98" s="87">
        <v>118.8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6"/>
    </row>
    <row r="99" spans="1:30" s="107" customFormat="1" ht="30" customHeight="1" x14ac:dyDescent="0.2">
      <c r="A99" s="15" t="s">
        <v>32</v>
      </c>
      <c r="B99" s="102" t="s">
        <v>137</v>
      </c>
      <c r="C99" s="113">
        <v>1</v>
      </c>
      <c r="D99" s="102" t="s">
        <v>88</v>
      </c>
      <c r="E99" s="113">
        <v>88</v>
      </c>
      <c r="F99" s="87" t="s">
        <v>127</v>
      </c>
      <c r="G99" s="102">
        <v>21101</v>
      </c>
      <c r="H99" s="53" t="s">
        <v>152</v>
      </c>
      <c r="I99" s="87" t="s">
        <v>174</v>
      </c>
      <c r="J99" s="87" t="s">
        <v>175</v>
      </c>
      <c r="K99" s="54"/>
      <c r="L99" s="55"/>
      <c r="M99" s="87" t="s">
        <v>48</v>
      </c>
      <c r="N99" s="87">
        <f t="shared" si="0"/>
        <v>44.28</v>
      </c>
      <c r="O99" s="87">
        <v>8</v>
      </c>
      <c r="P99" s="54" t="s">
        <v>142</v>
      </c>
      <c r="Q99" s="87">
        <v>354.24</v>
      </c>
      <c r="R99" s="87">
        <v>354.24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6"/>
    </row>
    <row r="100" spans="1:30" s="107" customFormat="1" ht="30" customHeight="1" x14ac:dyDescent="0.2">
      <c r="A100" s="15" t="s">
        <v>32</v>
      </c>
      <c r="B100" s="102" t="s">
        <v>137</v>
      </c>
      <c r="C100" s="113">
        <v>1</v>
      </c>
      <c r="D100" s="102" t="s">
        <v>88</v>
      </c>
      <c r="E100" s="113">
        <v>88</v>
      </c>
      <c r="F100" s="87" t="s">
        <v>127</v>
      </c>
      <c r="G100" s="102">
        <v>21101</v>
      </c>
      <c r="H100" s="53" t="s">
        <v>152</v>
      </c>
      <c r="I100" s="87" t="s">
        <v>176</v>
      </c>
      <c r="J100" s="87" t="s">
        <v>177</v>
      </c>
      <c r="K100" s="54"/>
      <c r="L100" s="55"/>
      <c r="M100" s="87" t="s">
        <v>41</v>
      </c>
      <c r="N100" s="87">
        <f t="shared" si="0"/>
        <v>28.080000000000002</v>
      </c>
      <c r="O100" s="87">
        <v>5</v>
      </c>
      <c r="P100" s="54" t="s">
        <v>142</v>
      </c>
      <c r="Q100" s="87">
        <v>140.4</v>
      </c>
      <c r="R100" s="87">
        <v>140.4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6"/>
    </row>
    <row r="101" spans="1:30" s="107" customFormat="1" ht="30" customHeight="1" x14ac:dyDescent="0.2">
      <c r="A101" s="15" t="s">
        <v>32</v>
      </c>
      <c r="B101" s="102" t="s">
        <v>137</v>
      </c>
      <c r="C101" s="113">
        <v>1</v>
      </c>
      <c r="D101" s="102" t="s">
        <v>88</v>
      </c>
      <c r="E101" s="113">
        <v>88</v>
      </c>
      <c r="F101" s="87" t="s">
        <v>127</v>
      </c>
      <c r="G101" s="102">
        <v>21101</v>
      </c>
      <c r="H101" s="53" t="s">
        <v>152</v>
      </c>
      <c r="I101" s="87" t="s">
        <v>178</v>
      </c>
      <c r="J101" s="87" t="s">
        <v>179</v>
      </c>
      <c r="K101" s="54"/>
      <c r="L101" s="55"/>
      <c r="M101" s="87" t="s">
        <v>48</v>
      </c>
      <c r="N101" s="87">
        <f t="shared" si="0"/>
        <v>75.599999999999994</v>
      </c>
      <c r="O101" s="87">
        <v>2</v>
      </c>
      <c r="P101" s="54" t="s">
        <v>142</v>
      </c>
      <c r="Q101" s="87">
        <v>151.19999999999999</v>
      </c>
      <c r="R101" s="87">
        <v>151.19999999999999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6"/>
    </row>
    <row r="102" spans="1:30" s="107" customFormat="1" ht="30" customHeight="1" x14ac:dyDescent="0.2">
      <c r="A102" s="15" t="s">
        <v>32</v>
      </c>
      <c r="B102" s="102" t="s">
        <v>137</v>
      </c>
      <c r="C102" s="113">
        <v>1</v>
      </c>
      <c r="D102" s="102" t="s">
        <v>88</v>
      </c>
      <c r="E102" s="113">
        <v>88</v>
      </c>
      <c r="F102" s="87" t="s">
        <v>127</v>
      </c>
      <c r="G102" s="102">
        <v>21101</v>
      </c>
      <c r="H102" s="53" t="s">
        <v>152</v>
      </c>
      <c r="I102" s="87" t="s">
        <v>39</v>
      </c>
      <c r="J102" s="87" t="s">
        <v>180</v>
      </c>
      <c r="K102" s="54"/>
      <c r="L102" s="55"/>
      <c r="M102" s="87" t="s">
        <v>41</v>
      </c>
      <c r="N102" s="87">
        <f t="shared" si="0"/>
        <v>1188</v>
      </c>
      <c r="O102" s="87">
        <v>10</v>
      </c>
      <c r="P102" s="54" t="s">
        <v>142</v>
      </c>
      <c r="Q102" s="87">
        <v>11880</v>
      </c>
      <c r="R102" s="87">
        <v>11880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6"/>
    </row>
    <row r="103" spans="1:30" s="107" customFormat="1" ht="30" customHeight="1" x14ac:dyDescent="0.2">
      <c r="A103" s="15" t="s">
        <v>32</v>
      </c>
      <c r="B103" s="102" t="s">
        <v>137</v>
      </c>
      <c r="C103" s="113">
        <v>1</v>
      </c>
      <c r="D103" s="102" t="s">
        <v>88</v>
      </c>
      <c r="E103" s="113">
        <v>88</v>
      </c>
      <c r="F103" s="87" t="s">
        <v>127</v>
      </c>
      <c r="G103" s="102">
        <v>21101</v>
      </c>
      <c r="H103" s="53" t="s">
        <v>152</v>
      </c>
      <c r="I103" s="87" t="s">
        <v>181</v>
      </c>
      <c r="J103" s="87" t="s">
        <v>182</v>
      </c>
      <c r="K103" s="54"/>
      <c r="L103" s="55"/>
      <c r="M103" s="87" t="s">
        <v>48</v>
      </c>
      <c r="N103" s="87">
        <f t="shared" si="0"/>
        <v>45.360000000000007</v>
      </c>
      <c r="O103" s="87">
        <v>6</v>
      </c>
      <c r="P103" s="54" t="s">
        <v>142</v>
      </c>
      <c r="Q103" s="87">
        <v>272.16000000000003</v>
      </c>
      <c r="R103" s="87">
        <v>272.16000000000003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6"/>
    </row>
    <row r="104" spans="1:30" s="107" customFormat="1" ht="30" customHeight="1" x14ac:dyDescent="0.2">
      <c r="A104" s="15" t="s">
        <v>32</v>
      </c>
      <c r="B104" s="102" t="s">
        <v>137</v>
      </c>
      <c r="C104" s="113">
        <v>1</v>
      </c>
      <c r="D104" s="102" t="s">
        <v>88</v>
      </c>
      <c r="E104" s="113">
        <v>88</v>
      </c>
      <c r="F104" s="87" t="s">
        <v>127</v>
      </c>
      <c r="G104" s="102">
        <v>21101</v>
      </c>
      <c r="H104" s="53" t="s">
        <v>152</v>
      </c>
      <c r="I104" s="87" t="s">
        <v>183</v>
      </c>
      <c r="J104" s="87" t="s">
        <v>184</v>
      </c>
      <c r="K104" s="54"/>
      <c r="L104" s="55"/>
      <c r="M104" s="87" t="s">
        <v>185</v>
      </c>
      <c r="N104" s="87">
        <f t="shared" si="0"/>
        <v>37.799999999999997</v>
      </c>
      <c r="O104" s="87">
        <v>10</v>
      </c>
      <c r="P104" s="54" t="s">
        <v>142</v>
      </c>
      <c r="Q104" s="87">
        <v>378</v>
      </c>
      <c r="R104" s="87">
        <v>378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6"/>
    </row>
    <row r="105" spans="1:30" s="107" customFormat="1" ht="30" customHeight="1" x14ac:dyDescent="0.2">
      <c r="A105" s="15" t="s">
        <v>32</v>
      </c>
      <c r="B105" s="102" t="s">
        <v>137</v>
      </c>
      <c r="C105" s="113">
        <v>1</v>
      </c>
      <c r="D105" s="102" t="s">
        <v>88</v>
      </c>
      <c r="E105" s="113">
        <v>88</v>
      </c>
      <c r="F105" s="87" t="s">
        <v>127</v>
      </c>
      <c r="G105" s="102">
        <v>21101</v>
      </c>
      <c r="H105" s="53" t="s">
        <v>152</v>
      </c>
      <c r="I105" s="87" t="s">
        <v>186</v>
      </c>
      <c r="J105" s="87" t="s">
        <v>187</v>
      </c>
      <c r="K105" s="54"/>
      <c r="L105" s="55"/>
      <c r="M105" s="87" t="s">
        <v>55</v>
      </c>
      <c r="N105" s="87">
        <f t="shared" si="0"/>
        <v>100</v>
      </c>
      <c r="O105" s="87">
        <v>5</v>
      </c>
      <c r="P105" s="54" t="s">
        <v>142</v>
      </c>
      <c r="Q105" s="87">
        <v>500</v>
      </c>
      <c r="R105" s="87">
        <v>500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6"/>
    </row>
    <row r="106" spans="1:30" s="107" customFormat="1" ht="30" customHeight="1" x14ac:dyDescent="0.2">
      <c r="A106" s="15" t="s">
        <v>32</v>
      </c>
      <c r="B106" s="102" t="s">
        <v>137</v>
      </c>
      <c r="C106" s="113">
        <v>1</v>
      </c>
      <c r="D106" s="102" t="s">
        <v>88</v>
      </c>
      <c r="E106" s="113">
        <v>88</v>
      </c>
      <c r="F106" s="87" t="s">
        <v>127</v>
      </c>
      <c r="G106" s="102">
        <v>21101</v>
      </c>
      <c r="H106" s="53" t="s">
        <v>152</v>
      </c>
      <c r="I106" s="87" t="s">
        <v>188</v>
      </c>
      <c r="J106" s="87" t="s">
        <v>189</v>
      </c>
      <c r="K106" s="54"/>
      <c r="L106" s="55"/>
      <c r="M106" s="87" t="s">
        <v>55</v>
      </c>
      <c r="N106" s="87">
        <f t="shared" si="0"/>
        <v>160</v>
      </c>
      <c r="O106" s="87">
        <v>8</v>
      </c>
      <c r="P106" s="54" t="s">
        <v>142</v>
      </c>
      <c r="Q106" s="87">
        <v>1280</v>
      </c>
      <c r="R106" s="87">
        <v>1280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6"/>
    </row>
    <row r="107" spans="1:30" s="107" customFormat="1" ht="30" customHeight="1" x14ac:dyDescent="0.2">
      <c r="A107" s="15" t="s">
        <v>32</v>
      </c>
      <c r="B107" s="102" t="s">
        <v>137</v>
      </c>
      <c r="C107" s="113">
        <v>1</v>
      </c>
      <c r="D107" s="102" t="s">
        <v>88</v>
      </c>
      <c r="E107" s="113">
        <v>88</v>
      </c>
      <c r="F107" s="87" t="s">
        <v>127</v>
      </c>
      <c r="G107" s="102">
        <v>21101</v>
      </c>
      <c r="H107" s="53" t="s">
        <v>152</v>
      </c>
      <c r="I107" s="87" t="s">
        <v>190</v>
      </c>
      <c r="J107" s="87" t="s">
        <v>191</v>
      </c>
      <c r="K107" s="54"/>
      <c r="L107" s="55"/>
      <c r="M107" s="87" t="s">
        <v>55</v>
      </c>
      <c r="N107" s="87">
        <f t="shared" si="0"/>
        <v>230</v>
      </c>
      <c r="O107" s="87">
        <v>6</v>
      </c>
      <c r="P107" s="54" t="s">
        <v>142</v>
      </c>
      <c r="Q107" s="87">
        <v>1380</v>
      </c>
      <c r="R107" s="87">
        <v>1380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6"/>
    </row>
    <row r="108" spans="1:30" s="107" customFormat="1" ht="30" customHeight="1" x14ac:dyDescent="0.2">
      <c r="A108" s="15" t="s">
        <v>32</v>
      </c>
      <c r="B108" s="102" t="s">
        <v>137</v>
      </c>
      <c r="C108" s="113">
        <v>1</v>
      </c>
      <c r="D108" s="102" t="s">
        <v>88</v>
      </c>
      <c r="E108" s="113">
        <v>88</v>
      </c>
      <c r="F108" s="87" t="s">
        <v>127</v>
      </c>
      <c r="G108" s="102">
        <v>21401</v>
      </c>
      <c r="H108" s="53" t="s">
        <v>192</v>
      </c>
      <c r="I108" s="87" t="s">
        <v>193</v>
      </c>
      <c r="J108" s="87" t="s">
        <v>194</v>
      </c>
      <c r="K108" s="54"/>
      <c r="L108" s="55"/>
      <c r="M108" s="87" t="s">
        <v>48</v>
      </c>
      <c r="N108" s="87">
        <f t="shared" si="0"/>
        <v>203.04</v>
      </c>
      <c r="O108" s="87">
        <v>30</v>
      </c>
      <c r="P108" s="54" t="s">
        <v>142</v>
      </c>
      <c r="Q108" s="87">
        <v>6091.2</v>
      </c>
      <c r="R108" s="87">
        <v>6091.2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16"/>
    </row>
    <row r="109" spans="1:30" s="107" customFormat="1" ht="30" customHeight="1" x14ac:dyDescent="0.2">
      <c r="A109" s="15" t="s">
        <v>32</v>
      </c>
      <c r="B109" s="102" t="s">
        <v>137</v>
      </c>
      <c r="C109" s="113">
        <v>1</v>
      </c>
      <c r="D109" s="102" t="s">
        <v>88</v>
      </c>
      <c r="E109" s="113">
        <v>88</v>
      </c>
      <c r="F109" s="87" t="s">
        <v>127</v>
      </c>
      <c r="G109" s="102">
        <v>21401</v>
      </c>
      <c r="H109" s="53" t="s">
        <v>192</v>
      </c>
      <c r="I109" s="87" t="s">
        <v>195</v>
      </c>
      <c r="J109" s="87" t="s">
        <v>196</v>
      </c>
      <c r="K109" s="54"/>
      <c r="L109" s="55"/>
      <c r="M109" s="87" t="s">
        <v>48</v>
      </c>
      <c r="N109" s="87">
        <f t="shared" si="0"/>
        <v>2041.2</v>
      </c>
      <c r="O109" s="87">
        <v>2</v>
      </c>
      <c r="P109" s="54" t="s">
        <v>142</v>
      </c>
      <c r="Q109" s="87">
        <v>4082.4</v>
      </c>
      <c r="R109" s="87">
        <v>4082.4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16"/>
    </row>
    <row r="110" spans="1:30" s="107" customFormat="1" ht="30" customHeight="1" x14ac:dyDescent="0.2">
      <c r="A110" s="15" t="s">
        <v>32</v>
      </c>
      <c r="B110" s="102" t="s">
        <v>137</v>
      </c>
      <c r="C110" s="113">
        <v>1</v>
      </c>
      <c r="D110" s="102" t="s">
        <v>88</v>
      </c>
      <c r="E110" s="113">
        <v>88</v>
      </c>
      <c r="F110" s="87" t="s">
        <v>127</v>
      </c>
      <c r="G110" s="102">
        <v>21601</v>
      </c>
      <c r="H110" s="53" t="s">
        <v>111</v>
      </c>
      <c r="I110" s="87" t="s">
        <v>197</v>
      </c>
      <c r="J110" s="87" t="s">
        <v>198</v>
      </c>
      <c r="K110" s="54"/>
      <c r="L110" s="55"/>
      <c r="M110" s="87" t="s">
        <v>199</v>
      </c>
      <c r="N110" s="87">
        <f t="shared" si="0"/>
        <v>108.88</v>
      </c>
      <c r="O110" s="87">
        <v>1</v>
      </c>
      <c r="P110" s="54" t="s">
        <v>142</v>
      </c>
      <c r="Q110" s="87">
        <v>108.88</v>
      </c>
      <c r="R110" s="87">
        <v>108.88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 s="15">
        <v>0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16"/>
    </row>
    <row r="111" spans="1:30" s="107" customFormat="1" ht="30" customHeight="1" x14ac:dyDescent="0.2">
      <c r="A111" s="15" t="s">
        <v>32</v>
      </c>
      <c r="B111" s="102" t="s">
        <v>137</v>
      </c>
      <c r="C111" s="113">
        <v>1</v>
      </c>
      <c r="D111" s="102" t="s">
        <v>88</v>
      </c>
      <c r="E111" s="113">
        <v>88</v>
      </c>
      <c r="F111" s="87" t="s">
        <v>127</v>
      </c>
      <c r="G111" s="102">
        <v>21601</v>
      </c>
      <c r="H111" s="53" t="s">
        <v>111</v>
      </c>
      <c r="I111" s="87" t="s">
        <v>200</v>
      </c>
      <c r="J111" s="87" t="s">
        <v>201</v>
      </c>
      <c r="K111" s="54"/>
      <c r="L111" s="55"/>
      <c r="M111" s="87" t="s">
        <v>48</v>
      </c>
      <c r="N111" s="87">
        <f t="shared" si="0"/>
        <v>205</v>
      </c>
      <c r="O111" s="87">
        <v>10</v>
      </c>
      <c r="P111" s="54" t="s">
        <v>142</v>
      </c>
      <c r="Q111" s="87">
        <v>2050</v>
      </c>
      <c r="R111" s="87">
        <v>2050</v>
      </c>
      <c r="S111" s="15">
        <v>0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16"/>
    </row>
    <row r="112" spans="1:30" s="107" customFormat="1" ht="30" customHeight="1" x14ac:dyDescent="0.2">
      <c r="A112" s="15" t="s">
        <v>32</v>
      </c>
      <c r="B112" s="102" t="s">
        <v>137</v>
      </c>
      <c r="C112" s="113">
        <v>1</v>
      </c>
      <c r="D112" s="102" t="s">
        <v>88</v>
      </c>
      <c r="E112" s="113">
        <v>88</v>
      </c>
      <c r="F112" s="87" t="s">
        <v>127</v>
      </c>
      <c r="G112" s="102">
        <v>21601</v>
      </c>
      <c r="H112" s="53" t="s">
        <v>111</v>
      </c>
      <c r="I112" s="87" t="s">
        <v>202</v>
      </c>
      <c r="J112" s="87" t="s">
        <v>203</v>
      </c>
      <c r="K112" s="54"/>
      <c r="L112" s="55"/>
      <c r="M112" s="87" t="s">
        <v>41</v>
      </c>
      <c r="N112" s="87">
        <f t="shared" si="0"/>
        <v>255</v>
      </c>
      <c r="O112" s="87">
        <v>6</v>
      </c>
      <c r="P112" s="54" t="s">
        <v>142</v>
      </c>
      <c r="Q112" s="87">
        <v>1530</v>
      </c>
      <c r="R112" s="87">
        <v>1530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16"/>
    </row>
    <row r="113" spans="1:30" s="107" customFormat="1" ht="30" customHeight="1" x14ac:dyDescent="0.2">
      <c r="A113" s="15" t="s">
        <v>32</v>
      </c>
      <c r="B113" s="102" t="s">
        <v>137</v>
      </c>
      <c r="C113" s="113">
        <v>1</v>
      </c>
      <c r="D113" s="102" t="s">
        <v>88</v>
      </c>
      <c r="E113" s="113">
        <v>88</v>
      </c>
      <c r="F113" s="87" t="s">
        <v>127</v>
      </c>
      <c r="G113" s="102">
        <v>21601</v>
      </c>
      <c r="H113" s="53" t="s">
        <v>111</v>
      </c>
      <c r="I113" s="87" t="s">
        <v>204</v>
      </c>
      <c r="J113" s="87" t="s">
        <v>205</v>
      </c>
      <c r="K113" s="54"/>
      <c r="L113" s="55"/>
      <c r="M113" s="87" t="s">
        <v>41</v>
      </c>
      <c r="N113" s="87">
        <f t="shared" si="0"/>
        <v>330</v>
      </c>
      <c r="O113" s="87">
        <v>6</v>
      </c>
      <c r="P113" s="54" t="s">
        <v>142</v>
      </c>
      <c r="Q113" s="87">
        <v>1980</v>
      </c>
      <c r="R113" s="87">
        <v>1980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6"/>
    </row>
    <row r="114" spans="1:30" s="107" customFormat="1" ht="30" customHeight="1" x14ac:dyDescent="0.2">
      <c r="A114" s="15" t="s">
        <v>32</v>
      </c>
      <c r="B114" s="102" t="s">
        <v>137</v>
      </c>
      <c r="C114" s="113">
        <v>1</v>
      </c>
      <c r="D114" s="102" t="s">
        <v>88</v>
      </c>
      <c r="E114" s="113">
        <v>88</v>
      </c>
      <c r="F114" s="87" t="s">
        <v>127</v>
      </c>
      <c r="G114" s="102">
        <v>25401</v>
      </c>
      <c r="H114" s="53" t="s">
        <v>120</v>
      </c>
      <c r="I114" s="87" t="s">
        <v>206</v>
      </c>
      <c r="J114" s="87" t="s">
        <v>207</v>
      </c>
      <c r="K114" s="54"/>
      <c r="L114" s="55"/>
      <c r="M114" s="87" t="s">
        <v>208</v>
      </c>
      <c r="N114" s="87">
        <f t="shared" si="0"/>
        <v>310</v>
      </c>
      <c r="O114" s="87">
        <v>12</v>
      </c>
      <c r="P114" s="54" t="s">
        <v>142</v>
      </c>
      <c r="Q114" s="87">
        <v>3720</v>
      </c>
      <c r="R114" s="87">
        <v>3720</v>
      </c>
      <c r="S114" s="15">
        <v>0</v>
      </c>
      <c r="T114" s="15">
        <v>0</v>
      </c>
      <c r="U114" s="15">
        <v>0</v>
      </c>
      <c r="V114" s="15">
        <v>0</v>
      </c>
      <c r="W114" s="15">
        <v>0</v>
      </c>
      <c r="X114" s="15">
        <v>0</v>
      </c>
      <c r="Y114" s="15">
        <v>0</v>
      </c>
      <c r="Z114" s="15">
        <v>0</v>
      </c>
      <c r="AA114" s="15">
        <v>0</v>
      </c>
      <c r="AB114" s="15">
        <v>0</v>
      </c>
      <c r="AC114" s="15">
        <v>0</v>
      </c>
      <c r="AD114" s="16"/>
    </row>
    <row r="115" spans="1:30" s="107" customFormat="1" ht="30" customHeight="1" x14ac:dyDescent="0.2">
      <c r="A115" s="15" t="s">
        <v>32</v>
      </c>
      <c r="B115" s="102" t="s">
        <v>137</v>
      </c>
      <c r="C115" s="113">
        <v>1</v>
      </c>
      <c r="D115" s="102" t="s">
        <v>88</v>
      </c>
      <c r="E115" s="113">
        <v>88</v>
      </c>
      <c r="F115" s="87" t="s">
        <v>127</v>
      </c>
      <c r="G115" s="102">
        <v>25401</v>
      </c>
      <c r="H115" s="53" t="s">
        <v>120</v>
      </c>
      <c r="I115" s="87" t="s">
        <v>209</v>
      </c>
      <c r="J115" s="87" t="s">
        <v>210</v>
      </c>
      <c r="K115" s="54"/>
      <c r="L115" s="55"/>
      <c r="M115" s="87" t="s">
        <v>41</v>
      </c>
      <c r="N115" s="87">
        <f t="shared" si="0"/>
        <v>103.91</v>
      </c>
      <c r="O115" s="87">
        <v>39</v>
      </c>
      <c r="P115" s="54" t="s">
        <v>142</v>
      </c>
      <c r="Q115" s="87">
        <v>4052.49</v>
      </c>
      <c r="R115" s="87">
        <v>4052.49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  <c r="X115" s="15">
        <v>0</v>
      </c>
      <c r="Y115" s="15">
        <v>0</v>
      </c>
      <c r="Z115" s="15">
        <v>0</v>
      </c>
      <c r="AA115" s="15">
        <v>0</v>
      </c>
      <c r="AB115" s="15">
        <v>0</v>
      </c>
      <c r="AC115" s="15">
        <v>0</v>
      </c>
      <c r="AD115" s="16"/>
    </row>
    <row r="116" spans="1:30" s="107" customFormat="1" ht="30" customHeight="1" x14ac:dyDescent="0.2">
      <c r="A116" s="15" t="s">
        <v>32</v>
      </c>
      <c r="B116" s="102" t="s">
        <v>137</v>
      </c>
      <c r="C116" s="113">
        <v>1</v>
      </c>
      <c r="D116" s="102" t="s">
        <v>88</v>
      </c>
      <c r="E116" s="113">
        <v>88</v>
      </c>
      <c r="F116" s="87" t="s">
        <v>127</v>
      </c>
      <c r="G116" s="102">
        <v>25401</v>
      </c>
      <c r="H116" s="53" t="s">
        <v>120</v>
      </c>
      <c r="I116" s="87" t="s">
        <v>209</v>
      </c>
      <c r="J116" s="87" t="s">
        <v>210</v>
      </c>
      <c r="K116" s="54"/>
      <c r="L116" s="55"/>
      <c r="M116" s="87" t="s">
        <v>41</v>
      </c>
      <c r="N116" s="87">
        <f t="shared" si="0"/>
        <v>104.21</v>
      </c>
      <c r="O116" s="87">
        <v>1</v>
      </c>
      <c r="P116" s="54" t="s">
        <v>142</v>
      </c>
      <c r="Q116" s="87">
        <v>104.21</v>
      </c>
      <c r="R116" s="87">
        <v>104.21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 s="15">
        <v>0</v>
      </c>
      <c r="Y116" s="15">
        <v>0</v>
      </c>
      <c r="Z116" s="15">
        <v>0</v>
      </c>
      <c r="AA116" s="15">
        <v>0</v>
      </c>
      <c r="AB116" s="15">
        <v>0</v>
      </c>
      <c r="AC116" s="15">
        <v>0</v>
      </c>
      <c r="AD116" s="16"/>
    </row>
    <row r="117" spans="1:30" s="107" customFormat="1" ht="30" customHeight="1" x14ac:dyDescent="0.2">
      <c r="A117" s="15" t="s">
        <v>32</v>
      </c>
      <c r="B117" s="102" t="s">
        <v>137</v>
      </c>
      <c r="C117" s="113">
        <v>1</v>
      </c>
      <c r="D117" s="102" t="s">
        <v>88</v>
      </c>
      <c r="E117" s="113">
        <v>88</v>
      </c>
      <c r="F117" s="87" t="s">
        <v>127</v>
      </c>
      <c r="G117" s="102">
        <v>26102</v>
      </c>
      <c r="H117" s="53" t="s">
        <v>211</v>
      </c>
      <c r="I117" s="87" t="s">
        <v>86</v>
      </c>
      <c r="J117" s="87" t="s">
        <v>212</v>
      </c>
      <c r="K117" s="54"/>
      <c r="L117" s="55"/>
      <c r="M117" s="87" t="s">
        <v>48</v>
      </c>
      <c r="N117" s="87">
        <f t="shared" si="0"/>
        <v>270</v>
      </c>
      <c r="O117" s="87">
        <v>100</v>
      </c>
      <c r="P117" s="54" t="s">
        <v>142</v>
      </c>
      <c r="Q117" s="87">
        <v>27000</v>
      </c>
      <c r="R117" s="87">
        <v>27000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15">
        <v>0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16"/>
    </row>
    <row r="118" spans="1:30" s="107" customFormat="1" ht="30" customHeight="1" x14ac:dyDescent="0.2">
      <c r="A118" s="15" t="s">
        <v>32</v>
      </c>
      <c r="B118" s="102" t="s">
        <v>137</v>
      </c>
      <c r="C118" s="113">
        <v>1</v>
      </c>
      <c r="D118" s="102" t="s">
        <v>88</v>
      </c>
      <c r="E118" s="113">
        <v>88</v>
      </c>
      <c r="F118" s="87" t="s">
        <v>127</v>
      </c>
      <c r="G118" s="102">
        <v>29401</v>
      </c>
      <c r="H118" s="53" t="s">
        <v>213</v>
      </c>
      <c r="I118" s="87" t="s">
        <v>214</v>
      </c>
      <c r="J118" s="87" t="s">
        <v>215</v>
      </c>
      <c r="K118" s="54"/>
      <c r="L118" s="55"/>
      <c r="M118" s="87" t="s">
        <v>48</v>
      </c>
      <c r="N118" s="87">
        <f t="shared" si="0"/>
        <v>130.68</v>
      </c>
      <c r="O118" s="87">
        <v>15</v>
      </c>
      <c r="P118" s="54" t="s">
        <v>142</v>
      </c>
      <c r="Q118" s="87">
        <v>1960.2</v>
      </c>
      <c r="R118" s="87">
        <v>1960.2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  <c r="X118" s="15">
        <v>0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16"/>
    </row>
    <row r="119" spans="1:30" s="107" customFormat="1" ht="30" customHeight="1" x14ac:dyDescent="0.2">
      <c r="A119" s="15" t="s">
        <v>32</v>
      </c>
      <c r="B119" s="102" t="s">
        <v>137</v>
      </c>
      <c r="C119" s="113">
        <v>1</v>
      </c>
      <c r="D119" s="102" t="s">
        <v>88</v>
      </c>
      <c r="E119" s="113">
        <v>88</v>
      </c>
      <c r="F119" s="87" t="s">
        <v>127</v>
      </c>
      <c r="G119" s="102">
        <v>33901</v>
      </c>
      <c r="H119" s="53" t="s">
        <v>94</v>
      </c>
      <c r="I119" s="87"/>
      <c r="J119" s="87" t="s">
        <v>216</v>
      </c>
      <c r="K119" s="54"/>
      <c r="L119" s="55"/>
      <c r="M119" s="87" t="s">
        <v>84</v>
      </c>
      <c r="N119" s="87">
        <f t="shared" si="0"/>
        <v>1</v>
      </c>
      <c r="O119" s="87">
        <v>704.7</v>
      </c>
      <c r="P119" s="54" t="s">
        <v>142</v>
      </c>
      <c r="Q119" s="87">
        <v>704.7</v>
      </c>
      <c r="R119" s="87">
        <v>704.7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6"/>
    </row>
    <row r="120" spans="1:30" s="108" customFormat="1" x14ac:dyDescent="0.25">
      <c r="A120" s="56" t="s">
        <v>217</v>
      </c>
      <c r="B120" s="56" t="s">
        <v>218</v>
      </c>
      <c r="C120" s="57" t="s">
        <v>34</v>
      </c>
      <c r="D120" s="58" t="s">
        <v>88</v>
      </c>
      <c r="E120" s="57" t="s">
        <v>34</v>
      </c>
      <c r="F120" s="58" t="s">
        <v>37</v>
      </c>
      <c r="G120" s="59">
        <v>21101</v>
      </c>
      <c r="H120" s="60" t="s">
        <v>219</v>
      </c>
      <c r="I120" s="55" t="s">
        <v>186</v>
      </c>
      <c r="J120" s="61" t="s">
        <v>187</v>
      </c>
      <c r="K120" s="62"/>
      <c r="L120" s="59"/>
      <c r="M120" s="63" t="s">
        <v>55</v>
      </c>
      <c r="N120" s="64">
        <v>5</v>
      </c>
      <c r="O120" s="65">
        <v>23.92</v>
      </c>
      <c r="P120" s="64" t="s">
        <v>220</v>
      </c>
      <c r="Q120" s="65">
        <f t="shared" ref="Q120:Q152" si="1">N120*O120</f>
        <v>119.60000000000001</v>
      </c>
      <c r="R120" s="65">
        <f>Q120</f>
        <v>119.60000000000001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  <c r="X120" s="15">
        <v>0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/>
    </row>
    <row r="121" spans="1:30" s="108" customFormat="1" x14ac:dyDescent="0.25">
      <c r="A121" s="56" t="s">
        <v>217</v>
      </c>
      <c r="B121" s="56" t="s">
        <v>218</v>
      </c>
      <c r="C121" s="57" t="s">
        <v>34</v>
      </c>
      <c r="D121" s="58" t="s">
        <v>88</v>
      </c>
      <c r="E121" s="57" t="s">
        <v>34</v>
      </c>
      <c r="F121" s="58" t="s">
        <v>37</v>
      </c>
      <c r="G121" s="59">
        <v>21101</v>
      </c>
      <c r="H121" s="60" t="s">
        <v>219</v>
      </c>
      <c r="I121" s="55" t="s">
        <v>221</v>
      </c>
      <c r="J121" s="61" t="s">
        <v>222</v>
      </c>
      <c r="K121" s="62"/>
      <c r="L121" s="59"/>
      <c r="M121" s="63" t="s">
        <v>55</v>
      </c>
      <c r="N121" s="64">
        <v>5</v>
      </c>
      <c r="O121" s="65">
        <v>37.07</v>
      </c>
      <c r="P121" s="64" t="s">
        <v>220</v>
      </c>
      <c r="Q121" s="65">
        <f t="shared" si="1"/>
        <v>185.35</v>
      </c>
      <c r="R121" s="65">
        <f t="shared" ref="R121:R152" si="2">Q121</f>
        <v>185.35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  <c r="X121" s="15">
        <v>0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/>
    </row>
    <row r="122" spans="1:30" s="108" customFormat="1" x14ac:dyDescent="0.25">
      <c r="A122" s="56" t="s">
        <v>217</v>
      </c>
      <c r="B122" s="56" t="s">
        <v>218</v>
      </c>
      <c r="C122" s="57" t="s">
        <v>34</v>
      </c>
      <c r="D122" s="58" t="s">
        <v>88</v>
      </c>
      <c r="E122" s="57" t="s">
        <v>34</v>
      </c>
      <c r="F122" s="58" t="s">
        <v>37</v>
      </c>
      <c r="G122" s="59">
        <v>21101</v>
      </c>
      <c r="H122" s="60" t="s">
        <v>219</v>
      </c>
      <c r="I122" s="55" t="s">
        <v>188</v>
      </c>
      <c r="J122" s="61" t="s">
        <v>189</v>
      </c>
      <c r="K122" s="62"/>
      <c r="L122" s="59"/>
      <c r="M122" s="63" t="s">
        <v>55</v>
      </c>
      <c r="N122" s="64">
        <v>5</v>
      </c>
      <c r="O122" s="65">
        <v>28</v>
      </c>
      <c r="P122" s="64" t="s">
        <v>220</v>
      </c>
      <c r="Q122" s="65">
        <f t="shared" si="1"/>
        <v>140</v>
      </c>
      <c r="R122" s="65">
        <f t="shared" si="2"/>
        <v>140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/>
    </row>
    <row r="123" spans="1:30" s="108" customFormat="1" x14ac:dyDescent="0.25">
      <c r="A123" s="56" t="s">
        <v>217</v>
      </c>
      <c r="B123" s="56" t="s">
        <v>218</v>
      </c>
      <c r="C123" s="57" t="s">
        <v>34</v>
      </c>
      <c r="D123" s="58" t="s">
        <v>88</v>
      </c>
      <c r="E123" s="57" t="s">
        <v>34</v>
      </c>
      <c r="F123" s="58" t="s">
        <v>37</v>
      </c>
      <c r="G123" s="59">
        <v>21101</v>
      </c>
      <c r="H123" s="60" t="s">
        <v>219</v>
      </c>
      <c r="I123" s="55" t="s">
        <v>223</v>
      </c>
      <c r="J123" s="61" t="s">
        <v>224</v>
      </c>
      <c r="K123" s="62"/>
      <c r="L123" s="59"/>
      <c r="M123" s="63" t="s">
        <v>55</v>
      </c>
      <c r="N123" s="64">
        <v>5</v>
      </c>
      <c r="O123" s="65">
        <v>14.28</v>
      </c>
      <c r="P123" s="64" t="s">
        <v>220</v>
      </c>
      <c r="Q123" s="65">
        <f t="shared" si="1"/>
        <v>71.399999999999991</v>
      </c>
      <c r="R123" s="65">
        <f t="shared" si="2"/>
        <v>71.399999999999991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15">
        <v>0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/>
    </row>
    <row r="124" spans="1:30" s="108" customFormat="1" x14ac:dyDescent="0.25">
      <c r="A124" s="56" t="s">
        <v>217</v>
      </c>
      <c r="B124" s="56" t="s">
        <v>218</v>
      </c>
      <c r="C124" s="57" t="s">
        <v>34</v>
      </c>
      <c r="D124" s="58" t="s">
        <v>88</v>
      </c>
      <c r="E124" s="57" t="s">
        <v>34</v>
      </c>
      <c r="F124" s="58" t="s">
        <v>37</v>
      </c>
      <c r="G124" s="59">
        <v>21101</v>
      </c>
      <c r="H124" s="60" t="s">
        <v>219</v>
      </c>
      <c r="I124" s="55" t="s">
        <v>225</v>
      </c>
      <c r="J124" s="61" t="s">
        <v>226</v>
      </c>
      <c r="K124" s="62"/>
      <c r="L124" s="59"/>
      <c r="M124" s="63" t="s">
        <v>55</v>
      </c>
      <c r="N124" s="64">
        <v>5</v>
      </c>
      <c r="O124" s="65">
        <v>37.479999999999997</v>
      </c>
      <c r="P124" s="64" t="s">
        <v>220</v>
      </c>
      <c r="Q124" s="65">
        <f t="shared" si="1"/>
        <v>187.39999999999998</v>
      </c>
      <c r="R124" s="65">
        <f t="shared" si="2"/>
        <v>187.39999999999998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 s="15">
        <v>0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/>
    </row>
    <row r="125" spans="1:30" s="108" customFormat="1" x14ac:dyDescent="0.25">
      <c r="A125" s="56" t="s">
        <v>217</v>
      </c>
      <c r="B125" s="56" t="s">
        <v>218</v>
      </c>
      <c r="C125" s="57" t="s">
        <v>34</v>
      </c>
      <c r="D125" s="58" t="s">
        <v>88</v>
      </c>
      <c r="E125" s="57" t="s">
        <v>34</v>
      </c>
      <c r="F125" s="58" t="s">
        <v>37</v>
      </c>
      <c r="G125" s="59">
        <v>21101</v>
      </c>
      <c r="H125" s="60" t="s">
        <v>219</v>
      </c>
      <c r="I125" s="55" t="s">
        <v>227</v>
      </c>
      <c r="J125" s="61" t="s">
        <v>228</v>
      </c>
      <c r="K125" s="62"/>
      <c r="L125" s="59"/>
      <c r="M125" s="63" t="s">
        <v>55</v>
      </c>
      <c r="N125" s="64">
        <v>5</v>
      </c>
      <c r="O125" s="65">
        <v>129.72999999999999</v>
      </c>
      <c r="P125" s="64" t="s">
        <v>220</v>
      </c>
      <c r="Q125" s="65">
        <f t="shared" si="1"/>
        <v>648.65</v>
      </c>
      <c r="R125" s="65">
        <f t="shared" si="2"/>
        <v>648.65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 s="15">
        <v>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/>
    </row>
    <row r="126" spans="1:30" s="108" customFormat="1" ht="25.5" x14ac:dyDescent="0.25">
      <c r="A126" s="56" t="s">
        <v>217</v>
      </c>
      <c r="B126" s="56" t="s">
        <v>218</v>
      </c>
      <c r="C126" s="57" t="s">
        <v>34</v>
      </c>
      <c r="D126" s="58" t="s">
        <v>88</v>
      </c>
      <c r="E126" s="57" t="s">
        <v>34</v>
      </c>
      <c r="F126" s="58" t="s">
        <v>37</v>
      </c>
      <c r="G126" s="59">
        <v>22104</v>
      </c>
      <c r="H126" s="60" t="s">
        <v>229</v>
      </c>
      <c r="I126" s="55"/>
      <c r="J126" s="61" t="s">
        <v>230</v>
      </c>
      <c r="K126" s="62"/>
      <c r="L126" s="59"/>
      <c r="M126" s="63" t="s">
        <v>84</v>
      </c>
      <c r="N126" s="64">
        <v>1</v>
      </c>
      <c r="O126" s="65">
        <v>829.8</v>
      </c>
      <c r="P126" s="64" t="s">
        <v>220</v>
      </c>
      <c r="Q126" s="65">
        <f t="shared" si="1"/>
        <v>829.8</v>
      </c>
      <c r="R126" s="65">
        <f t="shared" si="2"/>
        <v>829.8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/>
    </row>
    <row r="127" spans="1:30" s="108" customFormat="1" x14ac:dyDescent="0.25">
      <c r="A127" s="56" t="s">
        <v>217</v>
      </c>
      <c r="B127" s="56" t="s">
        <v>218</v>
      </c>
      <c r="C127" s="57" t="s">
        <v>34</v>
      </c>
      <c r="D127" s="58" t="s">
        <v>88</v>
      </c>
      <c r="E127" s="57" t="s">
        <v>34</v>
      </c>
      <c r="F127" s="58" t="s">
        <v>37</v>
      </c>
      <c r="G127" s="59">
        <v>24601</v>
      </c>
      <c r="H127" s="60" t="s">
        <v>231</v>
      </c>
      <c r="I127" s="55"/>
      <c r="J127" s="61" t="s">
        <v>232</v>
      </c>
      <c r="K127" s="62"/>
      <c r="L127" s="59"/>
      <c r="M127" s="63" t="s">
        <v>84</v>
      </c>
      <c r="N127" s="64">
        <v>1</v>
      </c>
      <c r="O127" s="65">
        <v>24</v>
      </c>
      <c r="P127" s="64" t="s">
        <v>220</v>
      </c>
      <c r="Q127" s="65">
        <f t="shared" si="1"/>
        <v>24</v>
      </c>
      <c r="R127" s="65">
        <f t="shared" si="2"/>
        <v>24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/>
    </row>
    <row r="128" spans="1:30" s="108" customFormat="1" x14ac:dyDescent="0.25">
      <c r="A128" s="56" t="s">
        <v>217</v>
      </c>
      <c r="B128" s="56" t="s">
        <v>218</v>
      </c>
      <c r="C128" s="57" t="s">
        <v>34</v>
      </c>
      <c r="D128" s="58" t="s">
        <v>88</v>
      </c>
      <c r="E128" s="57" t="s">
        <v>34</v>
      </c>
      <c r="F128" s="58" t="s">
        <v>37</v>
      </c>
      <c r="G128" s="59">
        <v>24701</v>
      </c>
      <c r="H128" s="60" t="s">
        <v>233</v>
      </c>
      <c r="I128" s="55"/>
      <c r="J128" s="61" t="s">
        <v>234</v>
      </c>
      <c r="K128" s="62"/>
      <c r="L128" s="59"/>
      <c r="M128" s="63" t="s">
        <v>84</v>
      </c>
      <c r="N128" s="64">
        <v>1</v>
      </c>
      <c r="O128" s="65">
        <v>109</v>
      </c>
      <c r="P128" s="64" t="s">
        <v>220</v>
      </c>
      <c r="Q128" s="65">
        <f t="shared" si="1"/>
        <v>109</v>
      </c>
      <c r="R128" s="65">
        <f t="shared" si="2"/>
        <v>109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/>
    </row>
    <row r="129" spans="1:30" s="108" customFormat="1" ht="38.25" x14ac:dyDescent="0.25">
      <c r="A129" s="56" t="s">
        <v>217</v>
      </c>
      <c r="B129" s="56" t="s">
        <v>218</v>
      </c>
      <c r="C129" s="57" t="s">
        <v>34</v>
      </c>
      <c r="D129" s="58" t="s">
        <v>88</v>
      </c>
      <c r="E129" s="57" t="s">
        <v>34</v>
      </c>
      <c r="F129" s="58" t="s">
        <v>37</v>
      </c>
      <c r="G129" s="59">
        <v>29301</v>
      </c>
      <c r="H129" s="60" t="s">
        <v>235</v>
      </c>
      <c r="I129" s="55"/>
      <c r="J129" s="61" t="s">
        <v>236</v>
      </c>
      <c r="K129" s="62"/>
      <c r="L129" s="59"/>
      <c r="M129" s="63" t="s">
        <v>84</v>
      </c>
      <c r="N129" s="64">
        <v>1</v>
      </c>
      <c r="O129" s="65">
        <v>448.99</v>
      </c>
      <c r="P129" s="64" t="s">
        <v>220</v>
      </c>
      <c r="Q129" s="65">
        <f t="shared" si="1"/>
        <v>448.99</v>
      </c>
      <c r="R129" s="65">
        <f t="shared" si="2"/>
        <v>448.99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 s="15">
        <v>0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/>
    </row>
    <row r="130" spans="1:30" s="108" customFormat="1" x14ac:dyDescent="0.25">
      <c r="A130" s="56" t="s">
        <v>217</v>
      </c>
      <c r="B130" s="56" t="s">
        <v>218</v>
      </c>
      <c r="C130" s="57" t="s">
        <v>34</v>
      </c>
      <c r="D130" s="58" t="s">
        <v>88</v>
      </c>
      <c r="E130" s="57" t="s">
        <v>34</v>
      </c>
      <c r="F130" s="58" t="s">
        <v>37</v>
      </c>
      <c r="G130" s="59">
        <v>24601</v>
      </c>
      <c r="H130" s="60" t="s">
        <v>231</v>
      </c>
      <c r="I130" s="55" t="s">
        <v>237</v>
      </c>
      <c r="J130" s="61" t="s">
        <v>238</v>
      </c>
      <c r="K130" s="62"/>
      <c r="L130" s="59"/>
      <c r="M130" s="63" t="s">
        <v>48</v>
      </c>
      <c r="N130" s="64">
        <v>5</v>
      </c>
      <c r="O130" s="65">
        <v>129</v>
      </c>
      <c r="P130" s="64" t="s">
        <v>220</v>
      </c>
      <c r="Q130" s="65">
        <f t="shared" si="1"/>
        <v>645</v>
      </c>
      <c r="R130" s="65">
        <f t="shared" si="2"/>
        <v>645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 s="15">
        <v>0</v>
      </c>
      <c r="Y130" s="15">
        <v>0</v>
      </c>
      <c r="Z130" s="15">
        <v>0</v>
      </c>
      <c r="AA130" s="15">
        <v>0</v>
      </c>
      <c r="AB130" s="15">
        <v>0</v>
      </c>
      <c r="AC130" s="15">
        <v>0</v>
      </c>
      <c r="AD130"/>
    </row>
    <row r="131" spans="1:30" s="108" customFormat="1" x14ac:dyDescent="0.25">
      <c r="A131" s="56" t="s">
        <v>217</v>
      </c>
      <c r="B131" s="56" t="s">
        <v>218</v>
      </c>
      <c r="C131" s="57" t="s">
        <v>34</v>
      </c>
      <c r="D131" s="58" t="s">
        <v>88</v>
      </c>
      <c r="E131" s="57" t="s">
        <v>34</v>
      </c>
      <c r="F131" s="58" t="s">
        <v>37</v>
      </c>
      <c r="G131" s="59">
        <v>24601</v>
      </c>
      <c r="H131" s="60" t="s">
        <v>231</v>
      </c>
      <c r="I131" s="55" t="s">
        <v>239</v>
      </c>
      <c r="J131" s="61" t="s">
        <v>240</v>
      </c>
      <c r="K131" s="62"/>
      <c r="L131" s="59"/>
      <c r="M131" s="63" t="s">
        <v>48</v>
      </c>
      <c r="N131" s="64">
        <v>2</v>
      </c>
      <c r="O131" s="65">
        <v>119.02</v>
      </c>
      <c r="P131" s="64" t="s">
        <v>220</v>
      </c>
      <c r="Q131" s="65">
        <f t="shared" si="1"/>
        <v>238.04</v>
      </c>
      <c r="R131" s="65">
        <f t="shared" si="2"/>
        <v>238.04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/>
    </row>
    <row r="132" spans="1:30" s="108" customFormat="1" x14ac:dyDescent="0.25">
      <c r="A132" s="56" t="s">
        <v>217</v>
      </c>
      <c r="B132" s="56" t="s">
        <v>218</v>
      </c>
      <c r="C132" s="57" t="s">
        <v>34</v>
      </c>
      <c r="D132" s="58" t="s">
        <v>88</v>
      </c>
      <c r="E132" s="57" t="s">
        <v>34</v>
      </c>
      <c r="F132" s="58" t="s">
        <v>37</v>
      </c>
      <c r="G132" s="59">
        <v>29201</v>
      </c>
      <c r="H132" s="60" t="s">
        <v>241</v>
      </c>
      <c r="I132" s="55" t="s">
        <v>242</v>
      </c>
      <c r="J132" s="61" t="s">
        <v>243</v>
      </c>
      <c r="K132" s="62"/>
      <c r="L132" s="59"/>
      <c r="M132" s="63" t="s">
        <v>48</v>
      </c>
      <c r="N132" s="64">
        <v>9</v>
      </c>
      <c r="O132" s="65">
        <v>115</v>
      </c>
      <c r="P132" s="64" t="s">
        <v>220</v>
      </c>
      <c r="Q132" s="65">
        <f t="shared" si="1"/>
        <v>1035</v>
      </c>
      <c r="R132" s="65">
        <f t="shared" si="2"/>
        <v>1035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  <c r="Z132" s="15">
        <v>0</v>
      </c>
      <c r="AA132" s="15">
        <v>0</v>
      </c>
      <c r="AB132" s="15">
        <v>0</v>
      </c>
      <c r="AC132" s="15">
        <v>0</v>
      </c>
      <c r="AD132"/>
    </row>
    <row r="133" spans="1:30" s="108" customFormat="1" x14ac:dyDescent="0.25">
      <c r="A133" s="56" t="s">
        <v>217</v>
      </c>
      <c r="B133" s="56" t="s">
        <v>218</v>
      </c>
      <c r="C133" s="57" t="s">
        <v>34</v>
      </c>
      <c r="D133" s="58" t="s">
        <v>88</v>
      </c>
      <c r="E133" s="57" t="s">
        <v>34</v>
      </c>
      <c r="F133" s="58" t="s">
        <v>37</v>
      </c>
      <c r="G133" s="59">
        <v>29201</v>
      </c>
      <c r="H133" s="60" t="s">
        <v>241</v>
      </c>
      <c r="I133" s="55" t="s">
        <v>244</v>
      </c>
      <c r="J133" s="61" t="s">
        <v>245</v>
      </c>
      <c r="K133" s="62"/>
      <c r="L133" s="59"/>
      <c r="M133" s="63" t="s">
        <v>48</v>
      </c>
      <c r="N133" s="64">
        <v>3</v>
      </c>
      <c r="O133" s="65">
        <v>75.010000000000005</v>
      </c>
      <c r="P133" s="64" t="s">
        <v>220</v>
      </c>
      <c r="Q133" s="65">
        <f t="shared" si="1"/>
        <v>225.03000000000003</v>
      </c>
      <c r="R133" s="65">
        <f t="shared" si="2"/>
        <v>225.03000000000003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/>
    </row>
    <row r="134" spans="1:30" s="108" customFormat="1" ht="51" x14ac:dyDescent="0.25">
      <c r="A134" s="56" t="s">
        <v>217</v>
      </c>
      <c r="B134" s="56" t="s">
        <v>218</v>
      </c>
      <c r="C134" s="57" t="s">
        <v>34</v>
      </c>
      <c r="D134" s="58" t="s">
        <v>88</v>
      </c>
      <c r="E134" s="57" t="s">
        <v>34</v>
      </c>
      <c r="F134" s="58" t="s">
        <v>37</v>
      </c>
      <c r="G134" s="59">
        <v>26103</v>
      </c>
      <c r="H134" s="60" t="s">
        <v>246</v>
      </c>
      <c r="I134" s="55" t="s">
        <v>148</v>
      </c>
      <c r="J134" s="61" t="s">
        <v>149</v>
      </c>
      <c r="K134" s="62"/>
      <c r="L134" s="59"/>
      <c r="M134" s="63" t="s">
        <v>48</v>
      </c>
      <c r="N134" s="64">
        <v>20</v>
      </c>
      <c r="O134" s="65">
        <v>100</v>
      </c>
      <c r="P134" s="64" t="s">
        <v>220</v>
      </c>
      <c r="Q134" s="65">
        <f t="shared" si="1"/>
        <v>2000</v>
      </c>
      <c r="R134" s="65">
        <f t="shared" si="2"/>
        <v>2000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/>
    </row>
    <row r="135" spans="1:30" s="108" customFormat="1" ht="51" x14ac:dyDescent="0.25">
      <c r="A135" s="56" t="s">
        <v>217</v>
      </c>
      <c r="B135" s="56" t="s">
        <v>218</v>
      </c>
      <c r="C135" s="57" t="s">
        <v>34</v>
      </c>
      <c r="D135" s="58" t="s">
        <v>88</v>
      </c>
      <c r="E135" s="57" t="s">
        <v>34</v>
      </c>
      <c r="F135" s="58" t="s">
        <v>136</v>
      </c>
      <c r="G135" s="59">
        <v>26103</v>
      </c>
      <c r="H135" s="60" t="s">
        <v>246</v>
      </c>
      <c r="I135" s="55" t="s">
        <v>150</v>
      </c>
      <c r="J135" s="61" t="s">
        <v>151</v>
      </c>
      <c r="K135" s="62"/>
      <c r="L135" s="59"/>
      <c r="M135" s="63" t="s">
        <v>48</v>
      </c>
      <c r="N135" s="64">
        <v>18</v>
      </c>
      <c r="O135" s="65">
        <v>50</v>
      </c>
      <c r="P135" s="64" t="s">
        <v>220</v>
      </c>
      <c r="Q135" s="65">
        <f t="shared" si="1"/>
        <v>900</v>
      </c>
      <c r="R135" s="65">
        <f t="shared" si="2"/>
        <v>900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 s="15">
        <v>0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/>
    </row>
    <row r="136" spans="1:30" s="108" customFormat="1" ht="51" x14ac:dyDescent="0.25">
      <c r="A136" s="56" t="s">
        <v>217</v>
      </c>
      <c r="B136" s="56" t="s">
        <v>218</v>
      </c>
      <c r="C136" s="57" t="s">
        <v>34</v>
      </c>
      <c r="D136" s="58" t="s">
        <v>88</v>
      </c>
      <c r="E136" s="57" t="s">
        <v>34</v>
      </c>
      <c r="F136" s="58" t="s">
        <v>136</v>
      </c>
      <c r="G136" s="59">
        <v>26103</v>
      </c>
      <c r="H136" s="60" t="s">
        <v>246</v>
      </c>
      <c r="I136" s="55" t="s">
        <v>148</v>
      </c>
      <c r="J136" s="61" t="s">
        <v>149</v>
      </c>
      <c r="K136" s="62"/>
      <c r="L136" s="59"/>
      <c r="M136" s="63" t="s">
        <v>48</v>
      </c>
      <c r="N136" s="64">
        <v>6</v>
      </c>
      <c r="O136" s="65">
        <v>100</v>
      </c>
      <c r="P136" s="64" t="s">
        <v>220</v>
      </c>
      <c r="Q136" s="65">
        <f t="shared" si="1"/>
        <v>600</v>
      </c>
      <c r="R136" s="65">
        <f t="shared" si="2"/>
        <v>600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/>
    </row>
    <row r="137" spans="1:30" s="108" customFormat="1" x14ac:dyDescent="0.25">
      <c r="A137" s="56" t="s">
        <v>217</v>
      </c>
      <c r="B137" s="56" t="s">
        <v>218</v>
      </c>
      <c r="C137" s="57" t="s">
        <v>34</v>
      </c>
      <c r="D137" s="58" t="s">
        <v>88</v>
      </c>
      <c r="E137" s="57" t="s">
        <v>34</v>
      </c>
      <c r="F137" s="58" t="s">
        <v>37</v>
      </c>
      <c r="G137" s="59">
        <v>33901</v>
      </c>
      <c r="H137" s="60" t="s">
        <v>247</v>
      </c>
      <c r="I137" s="55"/>
      <c r="J137" s="61" t="s">
        <v>248</v>
      </c>
      <c r="K137" s="62"/>
      <c r="L137" s="59"/>
      <c r="M137" s="63" t="s">
        <v>84</v>
      </c>
      <c r="N137" s="64">
        <v>1</v>
      </c>
      <c r="O137" s="65">
        <v>179.85</v>
      </c>
      <c r="P137" s="64" t="s">
        <v>220</v>
      </c>
      <c r="Q137" s="65">
        <f t="shared" si="1"/>
        <v>179.85</v>
      </c>
      <c r="R137" s="65">
        <f t="shared" si="2"/>
        <v>179.85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/>
    </row>
    <row r="138" spans="1:30" s="108" customFormat="1" x14ac:dyDescent="0.25">
      <c r="A138" s="56" t="s">
        <v>217</v>
      </c>
      <c r="B138" s="56" t="s">
        <v>218</v>
      </c>
      <c r="C138" s="57" t="s">
        <v>34</v>
      </c>
      <c r="D138" s="58" t="s">
        <v>88</v>
      </c>
      <c r="E138" s="57" t="s">
        <v>34</v>
      </c>
      <c r="F138" s="58" t="s">
        <v>101</v>
      </c>
      <c r="G138" s="59">
        <v>31301</v>
      </c>
      <c r="H138" s="60" t="s">
        <v>249</v>
      </c>
      <c r="I138" s="55"/>
      <c r="J138" s="61" t="s">
        <v>250</v>
      </c>
      <c r="K138" s="62"/>
      <c r="L138" s="59"/>
      <c r="M138" s="63" t="s">
        <v>251</v>
      </c>
      <c r="N138" s="64">
        <v>1</v>
      </c>
      <c r="O138" s="65">
        <v>909.19</v>
      </c>
      <c r="P138" s="64" t="s">
        <v>42</v>
      </c>
      <c r="Q138" s="65">
        <f t="shared" si="1"/>
        <v>909.19</v>
      </c>
      <c r="R138" s="65">
        <f t="shared" si="2"/>
        <v>909.19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  <c r="AD138"/>
    </row>
    <row r="139" spans="1:30" s="108" customFormat="1" x14ac:dyDescent="0.25">
      <c r="A139" s="56" t="s">
        <v>217</v>
      </c>
      <c r="B139" s="56" t="s">
        <v>218</v>
      </c>
      <c r="C139" s="57" t="s">
        <v>34</v>
      </c>
      <c r="D139" s="58" t="s">
        <v>88</v>
      </c>
      <c r="E139" s="57" t="s">
        <v>34</v>
      </c>
      <c r="F139" s="58" t="s">
        <v>37</v>
      </c>
      <c r="G139" s="59">
        <v>31401</v>
      </c>
      <c r="H139" s="60" t="s">
        <v>252</v>
      </c>
      <c r="I139" s="55"/>
      <c r="J139" s="61" t="s">
        <v>253</v>
      </c>
      <c r="K139" s="62"/>
      <c r="L139" s="59"/>
      <c r="M139" s="63" t="s">
        <v>251</v>
      </c>
      <c r="N139" s="64">
        <v>1</v>
      </c>
      <c r="O139" s="65">
        <v>522.92999999999995</v>
      </c>
      <c r="P139" s="64" t="s">
        <v>42</v>
      </c>
      <c r="Q139" s="65">
        <f t="shared" si="1"/>
        <v>522.92999999999995</v>
      </c>
      <c r="R139" s="65">
        <f t="shared" si="2"/>
        <v>522.92999999999995</v>
      </c>
      <c r="S139" s="15">
        <v>0</v>
      </c>
      <c r="T139" s="15">
        <v>0</v>
      </c>
      <c r="U139" s="15">
        <v>0</v>
      </c>
      <c r="V139" s="15">
        <v>0</v>
      </c>
      <c r="W139" s="15">
        <v>0</v>
      </c>
      <c r="X139" s="15">
        <v>0</v>
      </c>
      <c r="Y139" s="15">
        <v>0</v>
      </c>
      <c r="Z139" s="15">
        <v>0</v>
      </c>
      <c r="AA139" s="15">
        <v>0</v>
      </c>
      <c r="AB139" s="15">
        <v>0</v>
      </c>
      <c r="AC139" s="15">
        <v>0</v>
      </c>
      <c r="AD139"/>
    </row>
    <row r="140" spans="1:30" s="108" customFormat="1" ht="25.5" x14ac:dyDescent="0.25">
      <c r="A140" s="56" t="s">
        <v>217</v>
      </c>
      <c r="B140" s="56" t="s">
        <v>218</v>
      </c>
      <c r="C140" s="57" t="s">
        <v>34</v>
      </c>
      <c r="D140" s="58" t="s">
        <v>88</v>
      </c>
      <c r="E140" s="57" t="s">
        <v>34</v>
      </c>
      <c r="F140" s="58" t="s">
        <v>37</v>
      </c>
      <c r="G140" s="59">
        <v>32601</v>
      </c>
      <c r="H140" s="60" t="s">
        <v>254</v>
      </c>
      <c r="I140" s="55"/>
      <c r="J140" s="61" t="s">
        <v>255</v>
      </c>
      <c r="K140" s="62" t="s">
        <v>256</v>
      </c>
      <c r="L140" s="59" t="s">
        <v>257</v>
      </c>
      <c r="M140" s="63" t="s">
        <v>251</v>
      </c>
      <c r="N140" s="64">
        <v>1</v>
      </c>
      <c r="O140" s="65">
        <v>6264</v>
      </c>
      <c r="P140" s="64" t="s">
        <v>42</v>
      </c>
      <c r="Q140" s="65">
        <f t="shared" si="1"/>
        <v>6264</v>
      </c>
      <c r="R140" s="65">
        <f t="shared" si="2"/>
        <v>6264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/>
    </row>
    <row r="141" spans="1:30" s="108" customFormat="1" ht="51" x14ac:dyDescent="0.25">
      <c r="A141" s="56" t="s">
        <v>217</v>
      </c>
      <c r="B141" s="56" t="s">
        <v>218</v>
      </c>
      <c r="C141" s="57" t="s">
        <v>34</v>
      </c>
      <c r="D141" s="58" t="s">
        <v>88</v>
      </c>
      <c r="E141" s="57" t="s">
        <v>34</v>
      </c>
      <c r="F141" s="58" t="s">
        <v>101</v>
      </c>
      <c r="G141" s="59">
        <v>33801</v>
      </c>
      <c r="H141" s="60" t="s">
        <v>258</v>
      </c>
      <c r="I141" s="55"/>
      <c r="J141" s="61" t="s">
        <v>259</v>
      </c>
      <c r="K141" s="62" t="s">
        <v>260</v>
      </c>
      <c r="L141" s="59" t="s">
        <v>261</v>
      </c>
      <c r="M141" s="63" t="s">
        <v>251</v>
      </c>
      <c r="N141" s="64">
        <v>1</v>
      </c>
      <c r="O141" s="65">
        <v>23200</v>
      </c>
      <c r="P141" s="64" t="s">
        <v>42</v>
      </c>
      <c r="Q141" s="65">
        <f t="shared" si="1"/>
        <v>23200</v>
      </c>
      <c r="R141" s="65">
        <f t="shared" si="2"/>
        <v>23200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 s="15">
        <v>0</v>
      </c>
      <c r="Y141" s="15">
        <v>0</v>
      </c>
      <c r="Z141" s="15">
        <v>0</v>
      </c>
      <c r="AA141" s="15">
        <v>0</v>
      </c>
      <c r="AB141" s="15">
        <v>0</v>
      </c>
      <c r="AC141" s="15">
        <v>0</v>
      </c>
      <c r="AD141"/>
    </row>
    <row r="142" spans="1:30" s="108" customFormat="1" ht="51" x14ac:dyDescent="0.25">
      <c r="A142" s="56" t="s">
        <v>217</v>
      </c>
      <c r="B142" s="56" t="s">
        <v>218</v>
      </c>
      <c r="C142" s="57" t="s">
        <v>34</v>
      </c>
      <c r="D142" s="58" t="s">
        <v>88</v>
      </c>
      <c r="E142" s="57" t="s">
        <v>34</v>
      </c>
      <c r="F142" s="58" t="s">
        <v>101</v>
      </c>
      <c r="G142" s="59">
        <v>35801</v>
      </c>
      <c r="H142" s="60" t="s">
        <v>262</v>
      </c>
      <c r="I142" s="55"/>
      <c r="J142" s="61" t="s">
        <v>263</v>
      </c>
      <c r="K142" s="62" t="s">
        <v>264</v>
      </c>
      <c r="L142" s="59" t="s">
        <v>261</v>
      </c>
      <c r="M142" s="63" t="s">
        <v>251</v>
      </c>
      <c r="N142" s="64">
        <v>1</v>
      </c>
      <c r="O142" s="65">
        <v>11948</v>
      </c>
      <c r="P142" s="64" t="s">
        <v>42</v>
      </c>
      <c r="Q142" s="65">
        <f t="shared" si="1"/>
        <v>11948</v>
      </c>
      <c r="R142" s="65">
        <f t="shared" si="2"/>
        <v>11948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15">
        <v>0</v>
      </c>
      <c r="AC142" s="15">
        <v>0</v>
      </c>
      <c r="AD142"/>
    </row>
    <row r="143" spans="1:30" s="108" customFormat="1" x14ac:dyDescent="0.25">
      <c r="A143" s="56" t="s">
        <v>217</v>
      </c>
      <c r="B143" s="56" t="s">
        <v>218</v>
      </c>
      <c r="C143" s="57" t="s">
        <v>34</v>
      </c>
      <c r="D143" s="58" t="s">
        <v>88</v>
      </c>
      <c r="E143" s="57">
        <v>119</v>
      </c>
      <c r="F143" s="58" t="s">
        <v>110</v>
      </c>
      <c r="G143" s="59">
        <v>21601</v>
      </c>
      <c r="H143" s="60" t="s">
        <v>265</v>
      </c>
      <c r="I143" s="55" t="s">
        <v>266</v>
      </c>
      <c r="J143" s="61" t="s">
        <v>267</v>
      </c>
      <c r="K143" s="62"/>
      <c r="L143" s="59"/>
      <c r="M143" s="63" t="s">
        <v>268</v>
      </c>
      <c r="N143" s="64">
        <v>16</v>
      </c>
      <c r="O143" s="65">
        <v>20.88</v>
      </c>
      <c r="P143" s="64" t="s">
        <v>220</v>
      </c>
      <c r="Q143" s="65">
        <f t="shared" si="1"/>
        <v>334.08</v>
      </c>
      <c r="R143" s="65">
        <f t="shared" si="2"/>
        <v>334.08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  <c r="AA143" s="15">
        <v>0</v>
      </c>
      <c r="AB143" s="15">
        <v>0</v>
      </c>
      <c r="AC143" s="15">
        <v>0</v>
      </c>
      <c r="AD143"/>
    </row>
    <row r="144" spans="1:30" s="108" customFormat="1" x14ac:dyDescent="0.25">
      <c r="A144" s="56" t="s">
        <v>217</v>
      </c>
      <c r="B144" s="56" t="s">
        <v>218</v>
      </c>
      <c r="C144" s="57" t="s">
        <v>34</v>
      </c>
      <c r="D144" s="58" t="s">
        <v>88</v>
      </c>
      <c r="E144" s="57">
        <v>119</v>
      </c>
      <c r="F144" s="58" t="s">
        <v>110</v>
      </c>
      <c r="G144" s="59">
        <v>21601</v>
      </c>
      <c r="H144" s="60" t="s">
        <v>265</v>
      </c>
      <c r="I144" s="55" t="s">
        <v>269</v>
      </c>
      <c r="J144" s="61" t="s">
        <v>270</v>
      </c>
      <c r="K144" s="62"/>
      <c r="L144" s="59"/>
      <c r="M144" s="63" t="s">
        <v>48</v>
      </c>
      <c r="N144" s="64">
        <v>5</v>
      </c>
      <c r="O144" s="65">
        <v>406</v>
      </c>
      <c r="P144" s="64" t="s">
        <v>220</v>
      </c>
      <c r="Q144" s="65">
        <f t="shared" si="1"/>
        <v>2030</v>
      </c>
      <c r="R144" s="65">
        <f t="shared" si="2"/>
        <v>2030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 s="15">
        <v>0</v>
      </c>
      <c r="Y144" s="15">
        <v>0</v>
      </c>
      <c r="Z144" s="15">
        <v>0</v>
      </c>
      <c r="AA144" s="15">
        <v>0</v>
      </c>
      <c r="AB144" s="15">
        <v>0</v>
      </c>
      <c r="AC144" s="15">
        <v>0</v>
      </c>
      <c r="AD144"/>
    </row>
    <row r="145" spans="1:30" s="108" customFormat="1" x14ac:dyDescent="0.25">
      <c r="A145" s="56" t="s">
        <v>217</v>
      </c>
      <c r="B145" s="56" t="s">
        <v>218</v>
      </c>
      <c r="C145" s="57" t="s">
        <v>34</v>
      </c>
      <c r="D145" s="58" t="s">
        <v>88</v>
      </c>
      <c r="E145" s="57">
        <v>119</v>
      </c>
      <c r="F145" s="58" t="s">
        <v>110</v>
      </c>
      <c r="G145" s="59">
        <v>21601</v>
      </c>
      <c r="H145" s="60" t="s">
        <v>265</v>
      </c>
      <c r="I145" s="55" t="s">
        <v>271</v>
      </c>
      <c r="J145" s="61" t="s">
        <v>272</v>
      </c>
      <c r="K145" s="62"/>
      <c r="L145" s="59"/>
      <c r="M145" s="63" t="s">
        <v>48</v>
      </c>
      <c r="N145" s="64">
        <v>6</v>
      </c>
      <c r="O145" s="65">
        <v>212.28</v>
      </c>
      <c r="P145" s="64" t="s">
        <v>220</v>
      </c>
      <c r="Q145" s="65">
        <f t="shared" si="1"/>
        <v>1273.68</v>
      </c>
      <c r="R145" s="65">
        <f t="shared" si="2"/>
        <v>1273.68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  <c r="AD145"/>
    </row>
    <row r="146" spans="1:30" s="108" customFormat="1" x14ac:dyDescent="0.25">
      <c r="A146" s="56" t="s">
        <v>217</v>
      </c>
      <c r="B146" s="56" t="s">
        <v>218</v>
      </c>
      <c r="C146" s="57" t="s">
        <v>34</v>
      </c>
      <c r="D146" s="58" t="s">
        <v>88</v>
      </c>
      <c r="E146" s="57">
        <v>119</v>
      </c>
      <c r="F146" s="58" t="s">
        <v>110</v>
      </c>
      <c r="G146" s="59">
        <v>21601</v>
      </c>
      <c r="H146" s="60" t="s">
        <v>265</v>
      </c>
      <c r="I146" s="55" t="s">
        <v>273</v>
      </c>
      <c r="J146" s="61" t="s">
        <v>274</v>
      </c>
      <c r="K146" s="62"/>
      <c r="L146" s="59"/>
      <c r="M146" s="63" t="s">
        <v>48</v>
      </c>
      <c r="N146" s="64">
        <v>6</v>
      </c>
      <c r="O146" s="65">
        <v>56.84</v>
      </c>
      <c r="P146" s="64" t="s">
        <v>220</v>
      </c>
      <c r="Q146" s="65">
        <f t="shared" si="1"/>
        <v>341.04</v>
      </c>
      <c r="R146" s="65">
        <f t="shared" si="2"/>
        <v>341.04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/>
    </row>
    <row r="147" spans="1:30" s="108" customFormat="1" x14ac:dyDescent="0.25">
      <c r="A147" s="56" t="s">
        <v>217</v>
      </c>
      <c r="B147" s="56" t="s">
        <v>218</v>
      </c>
      <c r="C147" s="57" t="s">
        <v>34</v>
      </c>
      <c r="D147" s="58" t="s">
        <v>88</v>
      </c>
      <c r="E147" s="57">
        <v>119</v>
      </c>
      <c r="F147" s="58" t="s">
        <v>110</v>
      </c>
      <c r="G147" s="59">
        <v>21601</v>
      </c>
      <c r="H147" s="60" t="s">
        <v>265</v>
      </c>
      <c r="I147" s="55" t="s">
        <v>275</v>
      </c>
      <c r="J147" s="61" t="s">
        <v>276</v>
      </c>
      <c r="K147" s="62"/>
      <c r="L147" s="59"/>
      <c r="M147" s="63" t="s">
        <v>48</v>
      </c>
      <c r="N147" s="64">
        <v>12</v>
      </c>
      <c r="O147" s="65">
        <v>73.08</v>
      </c>
      <c r="P147" s="64" t="s">
        <v>220</v>
      </c>
      <c r="Q147" s="65">
        <f t="shared" si="1"/>
        <v>876.96</v>
      </c>
      <c r="R147" s="65">
        <f t="shared" si="2"/>
        <v>876.96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15">
        <v>0</v>
      </c>
      <c r="AC147" s="15">
        <v>0</v>
      </c>
      <c r="AD147"/>
    </row>
    <row r="148" spans="1:30" s="108" customFormat="1" ht="51" x14ac:dyDescent="0.25">
      <c r="A148" s="56" t="s">
        <v>217</v>
      </c>
      <c r="B148" s="56" t="s">
        <v>218</v>
      </c>
      <c r="C148" s="57" t="s">
        <v>34</v>
      </c>
      <c r="D148" s="58" t="s">
        <v>89</v>
      </c>
      <c r="E148" s="57" t="s">
        <v>126</v>
      </c>
      <c r="F148" s="58" t="s">
        <v>127</v>
      </c>
      <c r="G148" s="59">
        <v>26102</v>
      </c>
      <c r="H148" s="60" t="s">
        <v>277</v>
      </c>
      <c r="I148" s="55" t="s">
        <v>86</v>
      </c>
      <c r="J148" s="61" t="s">
        <v>212</v>
      </c>
      <c r="K148" s="62"/>
      <c r="L148" s="59"/>
      <c r="M148" s="63" t="s">
        <v>278</v>
      </c>
      <c r="N148" s="64">
        <v>179</v>
      </c>
      <c r="O148" s="65">
        <v>100</v>
      </c>
      <c r="P148" s="64" t="s">
        <v>220</v>
      </c>
      <c r="Q148" s="65">
        <f t="shared" si="1"/>
        <v>17900</v>
      </c>
      <c r="R148" s="65">
        <f t="shared" si="2"/>
        <v>17900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15">
        <v>0</v>
      </c>
      <c r="AC148" s="15">
        <v>0</v>
      </c>
      <c r="AD148"/>
    </row>
    <row r="149" spans="1:30" s="108" customFormat="1" ht="51" x14ac:dyDescent="0.25">
      <c r="A149" s="56" t="s">
        <v>217</v>
      </c>
      <c r="B149" s="56" t="s">
        <v>218</v>
      </c>
      <c r="C149" s="57" t="s">
        <v>34</v>
      </c>
      <c r="D149" s="58" t="s">
        <v>89</v>
      </c>
      <c r="E149" s="57" t="s">
        <v>126</v>
      </c>
      <c r="F149" s="58" t="s">
        <v>127</v>
      </c>
      <c r="G149" s="59">
        <v>26102</v>
      </c>
      <c r="H149" s="60" t="s">
        <v>277</v>
      </c>
      <c r="I149" s="55" t="s">
        <v>279</v>
      </c>
      <c r="J149" s="61" t="s">
        <v>280</v>
      </c>
      <c r="K149" s="62"/>
      <c r="L149" s="59"/>
      <c r="M149" s="63" t="s">
        <v>278</v>
      </c>
      <c r="N149" s="64">
        <v>1</v>
      </c>
      <c r="O149" s="65">
        <v>50</v>
      </c>
      <c r="P149" s="64" t="s">
        <v>220</v>
      </c>
      <c r="Q149" s="65">
        <f t="shared" si="1"/>
        <v>50</v>
      </c>
      <c r="R149" s="65">
        <f t="shared" si="2"/>
        <v>50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  <c r="AD149"/>
    </row>
    <row r="150" spans="1:30" s="108" customFormat="1" x14ac:dyDescent="0.25">
      <c r="A150" s="56" t="s">
        <v>217</v>
      </c>
      <c r="B150" s="56" t="s">
        <v>218</v>
      </c>
      <c r="C150" s="57" t="s">
        <v>34</v>
      </c>
      <c r="D150" s="58" t="s">
        <v>89</v>
      </c>
      <c r="E150" s="57" t="s">
        <v>126</v>
      </c>
      <c r="F150" s="58" t="s">
        <v>127</v>
      </c>
      <c r="G150" s="59">
        <v>31301</v>
      </c>
      <c r="H150" s="60" t="s">
        <v>249</v>
      </c>
      <c r="I150" s="55"/>
      <c r="J150" s="61" t="s">
        <v>250</v>
      </c>
      <c r="K150" s="62"/>
      <c r="L150" s="59"/>
      <c r="M150" s="63" t="s">
        <v>251</v>
      </c>
      <c r="N150" s="64">
        <v>1</v>
      </c>
      <c r="O150" s="65">
        <v>1780.72</v>
      </c>
      <c r="P150" s="64" t="s">
        <v>42</v>
      </c>
      <c r="Q150" s="65">
        <f t="shared" si="1"/>
        <v>1780.72</v>
      </c>
      <c r="R150" s="65">
        <f t="shared" si="2"/>
        <v>1780.72</v>
      </c>
      <c r="S150" s="15">
        <v>0</v>
      </c>
      <c r="T150" s="15">
        <v>0</v>
      </c>
      <c r="U150" s="15">
        <v>0</v>
      </c>
      <c r="V150" s="15">
        <v>0</v>
      </c>
      <c r="W150" s="15">
        <v>0</v>
      </c>
      <c r="X150" s="15">
        <v>0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  <c r="AD150"/>
    </row>
    <row r="151" spans="1:30" s="108" customFormat="1" x14ac:dyDescent="0.25">
      <c r="A151" s="56" t="s">
        <v>217</v>
      </c>
      <c r="B151" s="56" t="s">
        <v>218</v>
      </c>
      <c r="C151" s="57" t="s">
        <v>34</v>
      </c>
      <c r="D151" s="58" t="s">
        <v>89</v>
      </c>
      <c r="E151" s="57" t="s">
        <v>126</v>
      </c>
      <c r="F151" s="58" t="s">
        <v>127</v>
      </c>
      <c r="G151" s="59">
        <v>33901</v>
      </c>
      <c r="H151" s="60" t="s">
        <v>247</v>
      </c>
      <c r="I151" s="55"/>
      <c r="J151" s="61" t="s">
        <v>248</v>
      </c>
      <c r="K151" s="62"/>
      <c r="L151" s="59"/>
      <c r="M151" s="63" t="s">
        <v>84</v>
      </c>
      <c r="N151" s="64">
        <v>1</v>
      </c>
      <c r="O151" s="65">
        <v>380</v>
      </c>
      <c r="P151" s="64" t="s">
        <v>220</v>
      </c>
      <c r="Q151" s="65">
        <f t="shared" si="1"/>
        <v>380</v>
      </c>
      <c r="R151" s="65">
        <f t="shared" si="2"/>
        <v>380</v>
      </c>
      <c r="S151" s="15">
        <v>0</v>
      </c>
      <c r="T151" s="15">
        <v>0</v>
      </c>
      <c r="U151" s="15">
        <v>0</v>
      </c>
      <c r="V151" s="15">
        <v>0</v>
      </c>
      <c r="W151" s="15">
        <v>0</v>
      </c>
      <c r="X151" s="15">
        <v>0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  <c r="AD151"/>
    </row>
    <row r="152" spans="1:30" s="108" customFormat="1" ht="51" x14ac:dyDescent="0.25">
      <c r="A152" s="56" t="s">
        <v>217</v>
      </c>
      <c r="B152" s="56" t="s">
        <v>218</v>
      </c>
      <c r="C152" s="57" t="s">
        <v>34</v>
      </c>
      <c r="D152" s="58" t="s">
        <v>89</v>
      </c>
      <c r="E152" s="57" t="s">
        <v>126</v>
      </c>
      <c r="F152" s="58" t="s">
        <v>127</v>
      </c>
      <c r="G152" s="59">
        <v>35801</v>
      </c>
      <c r="H152" s="60" t="s">
        <v>262</v>
      </c>
      <c r="I152" s="55"/>
      <c r="J152" s="61" t="s">
        <v>263</v>
      </c>
      <c r="K152" s="62" t="s">
        <v>281</v>
      </c>
      <c r="L152" s="59" t="s">
        <v>261</v>
      </c>
      <c r="M152" s="63" t="s">
        <v>251</v>
      </c>
      <c r="N152" s="64">
        <v>1</v>
      </c>
      <c r="O152" s="65">
        <v>11948</v>
      </c>
      <c r="P152" s="64" t="s">
        <v>42</v>
      </c>
      <c r="Q152" s="65">
        <f t="shared" si="1"/>
        <v>11948</v>
      </c>
      <c r="R152" s="65">
        <f t="shared" si="2"/>
        <v>11948</v>
      </c>
      <c r="S152" s="15">
        <v>0</v>
      </c>
      <c r="T152" s="15">
        <v>0</v>
      </c>
      <c r="U152" s="15">
        <v>0</v>
      </c>
      <c r="V152" s="15">
        <v>0</v>
      </c>
      <c r="W152" s="15">
        <v>0</v>
      </c>
      <c r="X152" s="15">
        <v>0</v>
      </c>
      <c r="Y152" s="15">
        <v>0</v>
      </c>
      <c r="Z152" s="15">
        <v>0</v>
      </c>
      <c r="AA152" s="15">
        <v>0</v>
      </c>
      <c r="AB152" s="15">
        <v>0</v>
      </c>
      <c r="AC152" s="15">
        <v>0</v>
      </c>
      <c r="AD152"/>
    </row>
    <row r="153" spans="1:30" s="107" customFormat="1" ht="46.9" customHeight="1" x14ac:dyDescent="0.25">
      <c r="A153" s="56" t="s">
        <v>32</v>
      </c>
      <c r="B153" s="56" t="s">
        <v>282</v>
      </c>
      <c r="C153" s="66" t="s">
        <v>34</v>
      </c>
      <c r="D153" s="67" t="s">
        <v>89</v>
      </c>
      <c r="E153" s="68" t="s">
        <v>90</v>
      </c>
      <c r="F153" s="67" t="s">
        <v>133</v>
      </c>
      <c r="G153" s="69">
        <v>21101</v>
      </c>
      <c r="H153" s="60" t="s">
        <v>219</v>
      </c>
      <c r="I153" s="70" t="s">
        <v>283</v>
      </c>
      <c r="J153" s="60" t="s">
        <v>284</v>
      </c>
      <c r="K153" s="54"/>
      <c r="L153" s="55"/>
      <c r="M153" s="60" t="s">
        <v>55</v>
      </c>
      <c r="N153" s="71">
        <v>14</v>
      </c>
      <c r="O153" s="72">
        <f>Q153/N153</f>
        <v>119.155</v>
      </c>
      <c r="P153" s="64" t="s">
        <v>42</v>
      </c>
      <c r="Q153" s="72">
        <v>1668.17</v>
      </c>
      <c r="R153" s="73">
        <f>Q153</f>
        <v>1668.17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  <c r="X153" s="15">
        <v>0</v>
      </c>
      <c r="Y153" s="15">
        <v>0</v>
      </c>
      <c r="Z153" s="15">
        <v>0</v>
      </c>
      <c r="AA153" s="15">
        <v>0</v>
      </c>
      <c r="AB153" s="15">
        <v>0</v>
      </c>
      <c r="AC153" s="15">
        <v>0</v>
      </c>
      <c r="AD153" s="16"/>
    </row>
    <row r="154" spans="1:30" s="107" customFormat="1" ht="30" customHeight="1" x14ac:dyDescent="0.25">
      <c r="A154" s="56" t="s">
        <v>32</v>
      </c>
      <c r="B154" s="56" t="s">
        <v>282</v>
      </c>
      <c r="C154" s="66" t="s">
        <v>34</v>
      </c>
      <c r="D154" s="67" t="s">
        <v>89</v>
      </c>
      <c r="E154" s="68" t="s">
        <v>90</v>
      </c>
      <c r="F154" s="67" t="s">
        <v>285</v>
      </c>
      <c r="G154" s="69">
        <v>21101</v>
      </c>
      <c r="H154" s="60" t="s">
        <v>219</v>
      </c>
      <c r="I154" s="60" t="s">
        <v>283</v>
      </c>
      <c r="J154" s="60" t="s">
        <v>284</v>
      </c>
      <c r="K154" s="54"/>
      <c r="L154" s="55"/>
      <c r="M154" s="60" t="s">
        <v>55</v>
      </c>
      <c r="N154" s="71">
        <v>13</v>
      </c>
      <c r="O154" s="72">
        <f t="shared" ref="O154:O215" si="3">Q154/N154</f>
        <v>119.15538461538462</v>
      </c>
      <c r="P154" s="64" t="s">
        <v>42</v>
      </c>
      <c r="Q154" s="72">
        <v>1549.02</v>
      </c>
      <c r="R154" s="73">
        <f>Q154</f>
        <v>1549.02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15">
        <v>0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  <c r="AD154" s="16"/>
    </row>
    <row r="155" spans="1:30" s="107" customFormat="1" ht="30" customHeight="1" x14ac:dyDescent="0.25">
      <c r="A155" s="56" t="s">
        <v>32</v>
      </c>
      <c r="B155" s="56" t="s">
        <v>282</v>
      </c>
      <c r="C155" s="66" t="s">
        <v>34</v>
      </c>
      <c r="D155" s="67" t="s">
        <v>88</v>
      </c>
      <c r="E155" s="68" t="s">
        <v>34</v>
      </c>
      <c r="F155" s="67" t="s">
        <v>101</v>
      </c>
      <c r="G155" s="69">
        <v>31301</v>
      </c>
      <c r="H155" s="60" t="s">
        <v>249</v>
      </c>
      <c r="I155" s="60"/>
      <c r="J155" s="60" t="s">
        <v>286</v>
      </c>
      <c r="K155" s="54"/>
      <c r="L155" s="55"/>
      <c r="M155" s="60" t="s">
        <v>84</v>
      </c>
      <c r="N155" s="71">
        <v>1</v>
      </c>
      <c r="O155" s="72">
        <f t="shared" si="3"/>
        <v>8376.74</v>
      </c>
      <c r="P155" s="64" t="s">
        <v>42</v>
      </c>
      <c r="Q155" s="72">
        <v>8376.74</v>
      </c>
      <c r="R155" s="73">
        <f t="shared" ref="R155:R215" si="4">Q155</f>
        <v>8376.74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15">
        <v>0</v>
      </c>
      <c r="AC155" s="15">
        <v>0</v>
      </c>
      <c r="AD155" s="16"/>
    </row>
    <row r="156" spans="1:30" s="107" customFormat="1" ht="30" customHeight="1" x14ac:dyDescent="0.25">
      <c r="A156" s="56" t="s">
        <v>32</v>
      </c>
      <c r="B156" s="56" t="s">
        <v>282</v>
      </c>
      <c r="C156" s="66" t="s">
        <v>34</v>
      </c>
      <c r="D156" s="67" t="s">
        <v>88</v>
      </c>
      <c r="E156" s="68" t="s">
        <v>34</v>
      </c>
      <c r="F156" s="67" t="s">
        <v>37</v>
      </c>
      <c r="G156" s="69">
        <v>29301</v>
      </c>
      <c r="H156" s="60" t="s">
        <v>235</v>
      </c>
      <c r="I156" s="60" t="s">
        <v>287</v>
      </c>
      <c r="J156" s="60" t="s">
        <v>288</v>
      </c>
      <c r="K156" s="54"/>
      <c r="L156" s="55"/>
      <c r="M156" s="60" t="s">
        <v>48</v>
      </c>
      <c r="N156" s="71">
        <v>3</v>
      </c>
      <c r="O156" s="72">
        <f t="shared" si="3"/>
        <v>5399</v>
      </c>
      <c r="P156" s="64" t="s">
        <v>42</v>
      </c>
      <c r="Q156" s="72">
        <v>16197</v>
      </c>
      <c r="R156" s="73">
        <f t="shared" si="4"/>
        <v>16197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  <c r="AD156" s="16"/>
    </row>
    <row r="157" spans="1:30" s="107" customFormat="1" ht="30" customHeight="1" x14ac:dyDescent="0.25">
      <c r="A157" s="56" t="s">
        <v>32</v>
      </c>
      <c r="B157" s="56" t="s">
        <v>282</v>
      </c>
      <c r="C157" s="66" t="s">
        <v>34</v>
      </c>
      <c r="D157" s="67" t="s">
        <v>88</v>
      </c>
      <c r="E157" s="68" t="s">
        <v>34</v>
      </c>
      <c r="F157" s="67" t="s">
        <v>37</v>
      </c>
      <c r="G157" s="69">
        <v>21101</v>
      </c>
      <c r="H157" s="60" t="s">
        <v>219</v>
      </c>
      <c r="I157" s="60" t="s">
        <v>186</v>
      </c>
      <c r="J157" s="60" t="s">
        <v>187</v>
      </c>
      <c r="K157" s="54"/>
      <c r="L157" s="55"/>
      <c r="M157" s="60" t="s">
        <v>55</v>
      </c>
      <c r="N157" s="71">
        <v>1</v>
      </c>
      <c r="O157" s="72">
        <f t="shared" si="3"/>
        <v>125</v>
      </c>
      <c r="P157" s="64" t="s">
        <v>42</v>
      </c>
      <c r="Q157" s="72">
        <v>125</v>
      </c>
      <c r="R157" s="73">
        <f t="shared" si="4"/>
        <v>125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  <c r="X157" s="15">
        <v>0</v>
      </c>
      <c r="Y157" s="15">
        <v>0</v>
      </c>
      <c r="Z157" s="15">
        <v>0</v>
      </c>
      <c r="AA157" s="15">
        <v>0</v>
      </c>
      <c r="AB157" s="15">
        <v>0</v>
      </c>
      <c r="AC157" s="15">
        <v>0</v>
      </c>
      <c r="AD157" s="16"/>
    </row>
    <row r="158" spans="1:30" s="107" customFormat="1" ht="30" customHeight="1" x14ac:dyDescent="0.25">
      <c r="A158" s="56" t="s">
        <v>32</v>
      </c>
      <c r="B158" s="56" t="s">
        <v>282</v>
      </c>
      <c r="C158" s="66" t="s">
        <v>34</v>
      </c>
      <c r="D158" s="67" t="s">
        <v>88</v>
      </c>
      <c r="E158" s="68" t="s">
        <v>34</v>
      </c>
      <c r="F158" s="67" t="s">
        <v>37</v>
      </c>
      <c r="G158" s="69">
        <v>21101</v>
      </c>
      <c r="H158" s="60" t="s">
        <v>219</v>
      </c>
      <c r="I158" s="60" t="s">
        <v>289</v>
      </c>
      <c r="J158" s="60" t="s">
        <v>290</v>
      </c>
      <c r="K158" s="54"/>
      <c r="L158" s="55"/>
      <c r="M158" s="60" t="s">
        <v>55</v>
      </c>
      <c r="N158" s="71">
        <v>1</v>
      </c>
      <c r="O158" s="72">
        <f t="shared" si="3"/>
        <v>209</v>
      </c>
      <c r="P158" s="64" t="s">
        <v>42</v>
      </c>
      <c r="Q158" s="72">
        <v>209</v>
      </c>
      <c r="R158" s="73">
        <f t="shared" si="4"/>
        <v>209</v>
      </c>
      <c r="S158" s="15">
        <v>0</v>
      </c>
      <c r="T158" s="15">
        <v>0</v>
      </c>
      <c r="U158" s="15">
        <v>0</v>
      </c>
      <c r="V158" s="15">
        <v>0</v>
      </c>
      <c r="W158" s="15">
        <v>0</v>
      </c>
      <c r="X158" s="15">
        <v>0</v>
      </c>
      <c r="Y158" s="15">
        <v>0</v>
      </c>
      <c r="Z158" s="15">
        <v>0</v>
      </c>
      <c r="AA158" s="15">
        <v>0</v>
      </c>
      <c r="AB158" s="15">
        <v>0</v>
      </c>
      <c r="AC158" s="15">
        <v>0</v>
      </c>
      <c r="AD158" s="16"/>
    </row>
    <row r="159" spans="1:30" s="107" customFormat="1" ht="30" customHeight="1" x14ac:dyDescent="0.25">
      <c r="A159" s="56" t="s">
        <v>32</v>
      </c>
      <c r="B159" s="56" t="s">
        <v>282</v>
      </c>
      <c r="C159" s="66" t="s">
        <v>34</v>
      </c>
      <c r="D159" s="67" t="s">
        <v>88</v>
      </c>
      <c r="E159" s="68" t="s">
        <v>34</v>
      </c>
      <c r="F159" s="67" t="s">
        <v>37</v>
      </c>
      <c r="G159" s="69">
        <v>21101</v>
      </c>
      <c r="H159" s="60" t="s">
        <v>219</v>
      </c>
      <c r="I159" s="60" t="s">
        <v>223</v>
      </c>
      <c r="J159" s="60" t="s">
        <v>224</v>
      </c>
      <c r="K159" s="54"/>
      <c r="L159" s="55"/>
      <c r="M159" s="60" t="s">
        <v>55</v>
      </c>
      <c r="N159" s="71">
        <v>1</v>
      </c>
      <c r="O159" s="72">
        <f t="shared" si="3"/>
        <v>193</v>
      </c>
      <c r="P159" s="64" t="s">
        <v>42</v>
      </c>
      <c r="Q159" s="72">
        <v>193</v>
      </c>
      <c r="R159" s="73">
        <f t="shared" si="4"/>
        <v>193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  <c r="AD159" s="16"/>
    </row>
    <row r="160" spans="1:30" s="107" customFormat="1" ht="30" customHeight="1" x14ac:dyDescent="0.25">
      <c r="A160" s="56" t="s">
        <v>32</v>
      </c>
      <c r="B160" s="56" t="s">
        <v>282</v>
      </c>
      <c r="C160" s="66" t="s">
        <v>34</v>
      </c>
      <c r="D160" s="67" t="s">
        <v>88</v>
      </c>
      <c r="E160" s="68" t="s">
        <v>34</v>
      </c>
      <c r="F160" s="67" t="s">
        <v>37</v>
      </c>
      <c r="G160" s="69">
        <v>22104</v>
      </c>
      <c r="H160" s="74" t="s">
        <v>291</v>
      </c>
      <c r="I160" s="60" t="s">
        <v>292</v>
      </c>
      <c r="J160" s="60" t="s">
        <v>293</v>
      </c>
      <c r="K160" s="54"/>
      <c r="L160" s="55"/>
      <c r="M160" s="60" t="s">
        <v>55</v>
      </c>
      <c r="N160" s="71">
        <v>2</v>
      </c>
      <c r="O160" s="72">
        <f t="shared" si="3"/>
        <v>135</v>
      </c>
      <c r="P160" s="64" t="s">
        <v>42</v>
      </c>
      <c r="Q160" s="72">
        <v>270</v>
      </c>
      <c r="R160" s="73">
        <f t="shared" si="4"/>
        <v>270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6"/>
    </row>
    <row r="161" spans="1:30" s="107" customFormat="1" ht="30" customHeight="1" x14ac:dyDescent="0.25">
      <c r="A161" s="56" t="s">
        <v>32</v>
      </c>
      <c r="B161" s="56" t="s">
        <v>282</v>
      </c>
      <c r="C161" s="66" t="s">
        <v>34</v>
      </c>
      <c r="D161" s="67" t="s">
        <v>88</v>
      </c>
      <c r="E161" s="68" t="s">
        <v>34</v>
      </c>
      <c r="F161" s="67" t="s">
        <v>37</v>
      </c>
      <c r="G161" s="69">
        <v>22104</v>
      </c>
      <c r="H161" s="74" t="s">
        <v>294</v>
      </c>
      <c r="I161" s="60" t="s">
        <v>143</v>
      </c>
      <c r="J161" s="60" t="s">
        <v>144</v>
      </c>
      <c r="K161" s="54"/>
      <c r="L161" s="55"/>
      <c r="M161" s="60" t="s">
        <v>55</v>
      </c>
      <c r="N161" s="71">
        <v>1</v>
      </c>
      <c r="O161" s="72">
        <f t="shared" si="3"/>
        <v>430.66</v>
      </c>
      <c r="P161" s="64" t="s">
        <v>42</v>
      </c>
      <c r="Q161" s="72">
        <v>430.66</v>
      </c>
      <c r="R161" s="73">
        <f t="shared" si="4"/>
        <v>430.66</v>
      </c>
      <c r="S161" s="15">
        <v>0</v>
      </c>
      <c r="T161" s="15">
        <v>0</v>
      </c>
      <c r="U161" s="15">
        <v>0</v>
      </c>
      <c r="V161" s="15">
        <v>0</v>
      </c>
      <c r="W161" s="15">
        <v>0</v>
      </c>
      <c r="X161" s="15">
        <v>0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  <c r="AD161" s="16"/>
    </row>
    <row r="162" spans="1:30" s="107" customFormat="1" ht="30" customHeight="1" x14ac:dyDescent="0.25">
      <c r="A162" s="56" t="s">
        <v>32</v>
      </c>
      <c r="B162" s="56" t="s">
        <v>282</v>
      </c>
      <c r="C162" s="66" t="s">
        <v>34</v>
      </c>
      <c r="D162" s="67" t="s">
        <v>88</v>
      </c>
      <c r="E162" s="68" t="s">
        <v>34</v>
      </c>
      <c r="F162" s="67" t="s">
        <v>37</v>
      </c>
      <c r="G162" s="69">
        <v>22104</v>
      </c>
      <c r="H162" s="74" t="s">
        <v>291</v>
      </c>
      <c r="I162" s="60" t="s">
        <v>295</v>
      </c>
      <c r="J162" s="60" t="s">
        <v>296</v>
      </c>
      <c r="K162" s="54"/>
      <c r="L162" s="55"/>
      <c r="M162" s="60" t="s">
        <v>297</v>
      </c>
      <c r="N162" s="71">
        <v>1</v>
      </c>
      <c r="O162" s="72">
        <f t="shared" si="3"/>
        <v>289</v>
      </c>
      <c r="P162" s="64" t="s">
        <v>42</v>
      </c>
      <c r="Q162" s="72">
        <v>289</v>
      </c>
      <c r="R162" s="73">
        <f t="shared" si="4"/>
        <v>289</v>
      </c>
      <c r="S162" s="15">
        <v>0</v>
      </c>
      <c r="T162" s="15">
        <v>0</v>
      </c>
      <c r="U162" s="15">
        <v>0</v>
      </c>
      <c r="V162" s="15">
        <v>0</v>
      </c>
      <c r="W162" s="15">
        <v>0</v>
      </c>
      <c r="X162" s="15">
        <v>0</v>
      </c>
      <c r="Y162" s="15">
        <v>0</v>
      </c>
      <c r="Z162" s="15">
        <v>0</v>
      </c>
      <c r="AA162" s="15">
        <v>0</v>
      </c>
      <c r="AB162" s="15">
        <v>0</v>
      </c>
      <c r="AC162" s="15">
        <v>0</v>
      </c>
      <c r="AD162" s="16"/>
    </row>
    <row r="163" spans="1:30" s="107" customFormat="1" ht="30" customHeight="1" x14ac:dyDescent="0.25">
      <c r="A163" s="56" t="s">
        <v>32</v>
      </c>
      <c r="B163" s="56" t="s">
        <v>282</v>
      </c>
      <c r="C163" s="66" t="s">
        <v>34</v>
      </c>
      <c r="D163" s="67" t="s">
        <v>88</v>
      </c>
      <c r="E163" s="68" t="s">
        <v>34</v>
      </c>
      <c r="F163" s="67" t="s">
        <v>37</v>
      </c>
      <c r="G163" s="69">
        <v>22104</v>
      </c>
      <c r="H163" s="74" t="s">
        <v>294</v>
      </c>
      <c r="I163" s="60" t="s">
        <v>298</v>
      </c>
      <c r="J163" s="60" t="s">
        <v>140</v>
      </c>
      <c r="K163" s="54"/>
      <c r="L163" s="55"/>
      <c r="M163" s="60" t="s">
        <v>141</v>
      </c>
      <c r="N163" s="71">
        <v>1</v>
      </c>
      <c r="O163" s="72">
        <f t="shared" si="3"/>
        <v>175</v>
      </c>
      <c r="P163" s="64" t="s">
        <v>42</v>
      </c>
      <c r="Q163" s="72">
        <v>175</v>
      </c>
      <c r="R163" s="73">
        <f t="shared" si="4"/>
        <v>175</v>
      </c>
      <c r="S163" s="15">
        <v>0</v>
      </c>
      <c r="T163" s="15">
        <v>0</v>
      </c>
      <c r="U163" s="15">
        <v>0</v>
      </c>
      <c r="V163" s="15">
        <v>0</v>
      </c>
      <c r="W163" s="15">
        <v>0</v>
      </c>
      <c r="X163" s="15">
        <v>0</v>
      </c>
      <c r="Y163" s="15">
        <v>0</v>
      </c>
      <c r="Z163" s="15">
        <v>0</v>
      </c>
      <c r="AA163" s="15">
        <v>0</v>
      </c>
      <c r="AB163" s="15">
        <v>0</v>
      </c>
      <c r="AC163" s="15">
        <v>0</v>
      </c>
      <c r="AD163" s="16"/>
    </row>
    <row r="164" spans="1:30" s="107" customFormat="1" ht="30" customHeight="1" x14ac:dyDescent="0.25">
      <c r="A164" s="56" t="s">
        <v>32</v>
      </c>
      <c r="B164" s="56" t="s">
        <v>282</v>
      </c>
      <c r="C164" s="66" t="s">
        <v>34</v>
      </c>
      <c r="D164" s="67" t="s">
        <v>88</v>
      </c>
      <c r="E164" s="68" t="s">
        <v>34</v>
      </c>
      <c r="F164" s="67" t="s">
        <v>37</v>
      </c>
      <c r="G164" s="69">
        <v>22104</v>
      </c>
      <c r="H164" s="74" t="s">
        <v>291</v>
      </c>
      <c r="I164" s="60" t="s">
        <v>299</v>
      </c>
      <c r="J164" s="60" t="s">
        <v>300</v>
      </c>
      <c r="K164" s="54"/>
      <c r="L164" s="55"/>
      <c r="M164" s="60" t="s">
        <v>55</v>
      </c>
      <c r="N164" s="71">
        <v>1</v>
      </c>
      <c r="O164" s="72">
        <f t="shared" si="3"/>
        <v>245</v>
      </c>
      <c r="P164" s="64" t="s">
        <v>42</v>
      </c>
      <c r="Q164" s="72">
        <v>245</v>
      </c>
      <c r="R164" s="73">
        <f t="shared" si="4"/>
        <v>245</v>
      </c>
      <c r="S164" s="15">
        <v>0</v>
      </c>
      <c r="T164" s="15">
        <v>0</v>
      </c>
      <c r="U164" s="15">
        <v>0</v>
      </c>
      <c r="V164" s="15">
        <v>0</v>
      </c>
      <c r="W164" s="15">
        <v>0</v>
      </c>
      <c r="X164" s="15">
        <v>0</v>
      </c>
      <c r="Y164" s="15">
        <v>0</v>
      </c>
      <c r="Z164" s="15">
        <v>0</v>
      </c>
      <c r="AA164" s="15">
        <v>0</v>
      </c>
      <c r="AB164" s="15">
        <v>0</v>
      </c>
      <c r="AC164" s="15">
        <v>0</v>
      </c>
      <c r="AD164" s="16"/>
    </row>
    <row r="165" spans="1:30" s="107" customFormat="1" ht="30" customHeight="1" x14ac:dyDescent="0.25">
      <c r="A165" s="56" t="s">
        <v>32</v>
      </c>
      <c r="B165" s="56" t="s">
        <v>282</v>
      </c>
      <c r="C165" s="66" t="s">
        <v>34</v>
      </c>
      <c r="D165" s="67" t="s">
        <v>88</v>
      </c>
      <c r="E165" s="68" t="s">
        <v>34</v>
      </c>
      <c r="F165" s="67" t="s">
        <v>37</v>
      </c>
      <c r="G165" s="69">
        <v>22104</v>
      </c>
      <c r="H165" s="74" t="s">
        <v>294</v>
      </c>
      <c r="I165" s="60" t="s">
        <v>301</v>
      </c>
      <c r="J165" s="60" t="s">
        <v>302</v>
      </c>
      <c r="K165" s="54"/>
      <c r="L165" s="55"/>
      <c r="M165" s="60" t="s">
        <v>41</v>
      </c>
      <c r="N165" s="71">
        <v>1</v>
      </c>
      <c r="O165" s="72">
        <f t="shared" si="3"/>
        <v>149</v>
      </c>
      <c r="P165" s="64" t="s">
        <v>42</v>
      </c>
      <c r="Q165" s="72">
        <v>149</v>
      </c>
      <c r="R165" s="73">
        <f t="shared" si="4"/>
        <v>149</v>
      </c>
      <c r="S165" s="15">
        <v>0</v>
      </c>
      <c r="T165" s="15">
        <v>0</v>
      </c>
      <c r="U165" s="15">
        <v>0</v>
      </c>
      <c r="V165" s="15">
        <v>0</v>
      </c>
      <c r="W165" s="15">
        <v>0</v>
      </c>
      <c r="X165" s="15">
        <v>0</v>
      </c>
      <c r="Y165" s="15">
        <v>0</v>
      </c>
      <c r="Z165" s="15">
        <v>0</v>
      </c>
      <c r="AA165" s="15">
        <v>0</v>
      </c>
      <c r="AB165" s="15">
        <v>0</v>
      </c>
      <c r="AC165" s="15">
        <v>0</v>
      </c>
      <c r="AD165" s="16"/>
    </row>
    <row r="166" spans="1:30" s="107" customFormat="1" ht="30" customHeight="1" x14ac:dyDescent="0.25">
      <c r="A166" s="56" t="s">
        <v>32</v>
      </c>
      <c r="B166" s="56" t="s">
        <v>282</v>
      </c>
      <c r="C166" s="66" t="s">
        <v>34</v>
      </c>
      <c r="D166" s="67" t="s">
        <v>88</v>
      </c>
      <c r="E166" s="68" t="s">
        <v>34</v>
      </c>
      <c r="F166" s="67" t="s">
        <v>37</v>
      </c>
      <c r="G166" s="69">
        <v>22104</v>
      </c>
      <c r="H166" s="74" t="s">
        <v>291</v>
      </c>
      <c r="I166" s="60" t="s">
        <v>303</v>
      </c>
      <c r="J166" s="60" t="s">
        <v>304</v>
      </c>
      <c r="K166" s="54"/>
      <c r="L166" s="55"/>
      <c r="M166" s="60" t="s">
        <v>41</v>
      </c>
      <c r="N166" s="71">
        <v>3</v>
      </c>
      <c r="O166" s="72">
        <f t="shared" si="3"/>
        <v>99</v>
      </c>
      <c r="P166" s="64" t="s">
        <v>42</v>
      </c>
      <c r="Q166" s="72">
        <v>297</v>
      </c>
      <c r="R166" s="73">
        <f t="shared" si="4"/>
        <v>297</v>
      </c>
      <c r="S166" s="15">
        <v>0</v>
      </c>
      <c r="T166" s="15">
        <v>0</v>
      </c>
      <c r="U166" s="15">
        <v>0</v>
      </c>
      <c r="V166" s="15">
        <v>0</v>
      </c>
      <c r="W166" s="15">
        <v>0</v>
      </c>
      <c r="X166" s="15">
        <v>0</v>
      </c>
      <c r="Y166" s="15">
        <v>0</v>
      </c>
      <c r="Z166" s="15">
        <v>0</v>
      </c>
      <c r="AA166" s="15">
        <v>0</v>
      </c>
      <c r="AB166" s="15">
        <v>0</v>
      </c>
      <c r="AC166" s="15">
        <v>0</v>
      </c>
      <c r="AD166" s="16"/>
    </row>
    <row r="167" spans="1:30" s="107" customFormat="1" ht="30" customHeight="1" x14ac:dyDescent="0.25">
      <c r="A167" s="56" t="s">
        <v>32</v>
      </c>
      <c r="B167" s="56" t="s">
        <v>282</v>
      </c>
      <c r="C167" s="66" t="s">
        <v>34</v>
      </c>
      <c r="D167" s="67" t="s">
        <v>88</v>
      </c>
      <c r="E167" s="68" t="s">
        <v>34</v>
      </c>
      <c r="F167" s="67" t="s">
        <v>37</v>
      </c>
      <c r="G167" s="69">
        <v>22104</v>
      </c>
      <c r="H167" s="74" t="s">
        <v>294</v>
      </c>
      <c r="I167" s="60" t="s">
        <v>143</v>
      </c>
      <c r="J167" s="60" t="s">
        <v>144</v>
      </c>
      <c r="K167" s="54"/>
      <c r="L167" s="55"/>
      <c r="M167" s="60" t="s">
        <v>55</v>
      </c>
      <c r="N167" s="71">
        <v>1</v>
      </c>
      <c r="O167" s="72">
        <f t="shared" si="3"/>
        <v>340</v>
      </c>
      <c r="P167" s="64" t="s">
        <v>42</v>
      </c>
      <c r="Q167" s="72">
        <v>340</v>
      </c>
      <c r="R167" s="73">
        <f t="shared" si="4"/>
        <v>340</v>
      </c>
      <c r="S167" s="15">
        <v>0</v>
      </c>
      <c r="T167" s="15">
        <v>0</v>
      </c>
      <c r="U167" s="15">
        <v>0</v>
      </c>
      <c r="V167" s="15">
        <v>0</v>
      </c>
      <c r="W167" s="15">
        <v>0</v>
      </c>
      <c r="X167" s="15">
        <v>0</v>
      </c>
      <c r="Y167" s="15">
        <v>0</v>
      </c>
      <c r="Z167" s="15">
        <v>0</v>
      </c>
      <c r="AA167" s="15">
        <v>0</v>
      </c>
      <c r="AB167" s="15">
        <v>0</v>
      </c>
      <c r="AC167" s="15">
        <v>0</v>
      </c>
      <c r="AD167" s="16"/>
    </row>
    <row r="168" spans="1:30" s="107" customFormat="1" ht="30" customHeight="1" x14ac:dyDescent="0.25">
      <c r="A168" s="56" t="s">
        <v>32</v>
      </c>
      <c r="B168" s="56" t="s">
        <v>282</v>
      </c>
      <c r="C168" s="66" t="s">
        <v>34</v>
      </c>
      <c r="D168" s="67" t="s">
        <v>88</v>
      </c>
      <c r="E168" s="68" t="s">
        <v>34</v>
      </c>
      <c r="F168" s="67" t="s">
        <v>37</v>
      </c>
      <c r="G168" s="69">
        <v>21101</v>
      </c>
      <c r="H168" s="60" t="s">
        <v>291</v>
      </c>
      <c r="I168" s="60" t="s">
        <v>305</v>
      </c>
      <c r="J168" s="60" t="s">
        <v>306</v>
      </c>
      <c r="K168" s="54"/>
      <c r="L168" s="55"/>
      <c r="M168" s="60" t="s">
        <v>48</v>
      </c>
      <c r="N168" s="71">
        <v>2</v>
      </c>
      <c r="O168" s="72">
        <f t="shared" si="3"/>
        <v>116</v>
      </c>
      <c r="P168" s="64" t="s">
        <v>42</v>
      </c>
      <c r="Q168" s="72">
        <v>232</v>
      </c>
      <c r="R168" s="73">
        <f t="shared" si="4"/>
        <v>232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 s="15">
        <v>0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  <c r="AD168" s="16"/>
    </row>
    <row r="169" spans="1:30" s="107" customFormat="1" ht="30" customHeight="1" x14ac:dyDescent="0.25">
      <c r="A169" s="56" t="s">
        <v>32</v>
      </c>
      <c r="B169" s="56" t="s">
        <v>282</v>
      </c>
      <c r="C169" s="66" t="s">
        <v>34</v>
      </c>
      <c r="D169" s="67" t="s">
        <v>88</v>
      </c>
      <c r="E169" s="68" t="s">
        <v>34</v>
      </c>
      <c r="F169" s="67" t="s">
        <v>37</v>
      </c>
      <c r="G169" s="69">
        <v>21101</v>
      </c>
      <c r="H169" s="60" t="s">
        <v>294</v>
      </c>
      <c r="I169" s="60" t="s">
        <v>307</v>
      </c>
      <c r="J169" s="60" t="s">
        <v>308</v>
      </c>
      <c r="K169" s="54"/>
      <c r="L169" s="55"/>
      <c r="M169" s="60" t="s">
        <v>55</v>
      </c>
      <c r="N169" s="71">
        <v>2</v>
      </c>
      <c r="O169" s="72">
        <f t="shared" si="3"/>
        <v>197.2</v>
      </c>
      <c r="P169" s="64" t="s">
        <v>42</v>
      </c>
      <c r="Q169" s="72">
        <v>394.4</v>
      </c>
      <c r="R169" s="73">
        <f t="shared" si="4"/>
        <v>394.4</v>
      </c>
      <c r="S169" s="15">
        <v>0</v>
      </c>
      <c r="T169" s="15">
        <v>0</v>
      </c>
      <c r="U169" s="15">
        <v>0</v>
      </c>
      <c r="V169" s="15">
        <v>0</v>
      </c>
      <c r="W169" s="15">
        <v>0</v>
      </c>
      <c r="X169" s="15">
        <v>0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  <c r="AD169" s="16"/>
    </row>
    <row r="170" spans="1:30" s="107" customFormat="1" ht="30" customHeight="1" x14ac:dyDescent="0.25">
      <c r="A170" s="56" t="s">
        <v>32</v>
      </c>
      <c r="B170" s="56" t="s">
        <v>282</v>
      </c>
      <c r="C170" s="66" t="s">
        <v>34</v>
      </c>
      <c r="D170" s="67" t="s">
        <v>88</v>
      </c>
      <c r="E170" s="68" t="s">
        <v>34</v>
      </c>
      <c r="F170" s="67" t="s">
        <v>37</v>
      </c>
      <c r="G170" s="69">
        <v>21101</v>
      </c>
      <c r="H170" s="60" t="s">
        <v>291</v>
      </c>
      <c r="I170" s="60" t="s">
        <v>309</v>
      </c>
      <c r="J170" s="60" t="s">
        <v>310</v>
      </c>
      <c r="K170" s="54"/>
      <c r="L170" s="55"/>
      <c r="M170" s="60" t="s">
        <v>55</v>
      </c>
      <c r="N170" s="71">
        <v>1</v>
      </c>
      <c r="O170" s="72">
        <f t="shared" si="3"/>
        <v>220.4</v>
      </c>
      <c r="P170" s="64" t="s">
        <v>42</v>
      </c>
      <c r="Q170" s="72">
        <v>220.4</v>
      </c>
      <c r="R170" s="73">
        <f t="shared" si="4"/>
        <v>220.4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6"/>
    </row>
    <row r="171" spans="1:30" s="107" customFormat="1" ht="30" customHeight="1" x14ac:dyDescent="0.25">
      <c r="A171" s="56" t="s">
        <v>32</v>
      </c>
      <c r="B171" s="56" t="s">
        <v>282</v>
      </c>
      <c r="C171" s="66" t="s">
        <v>34</v>
      </c>
      <c r="D171" s="67" t="s">
        <v>88</v>
      </c>
      <c r="E171" s="68" t="s">
        <v>34</v>
      </c>
      <c r="F171" s="67" t="s">
        <v>37</v>
      </c>
      <c r="G171" s="69">
        <v>21101</v>
      </c>
      <c r="H171" s="60" t="s">
        <v>294</v>
      </c>
      <c r="I171" s="60" t="s">
        <v>311</v>
      </c>
      <c r="J171" s="60" t="s">
        <v>312</v>
      </c>
      <c r="K171" s="54"/>
      <c r="L171" s="55"/>
      <c r="M171" s="60" t="s">
        <v>48</v>
      </c>
      <c r="N171" s="71">
        <v>1</v>
      </c>
      <c r="O171" s="72">
        <f t="shared" si="3"/>
        <v>92.8</v>
      </c>
      <c r="P171" s="64" t="s">
        <v>42</v>
      </c>
      <c r="Q171" s="72">
        <v>92.8</v>
      </c>
      <c r="R171" s="73">
        <f t="shared" si="4"/>
        <v>92.8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6"/>
    </row>
    <row r="172" spans="1:30" s="107" customFormat="1" ht="30" customHeight="1" x14ac:dyDescent="0.25">
      <c r="A172" s="56" t="s">
        <v>32</v>
      </c>
      <c r="B172" s="56" t="s">
        <v>282</v>
      </c>
      <c r="C172" s="66" t="s">
        <v>34</v>
      </c>
      <c r="D172" s="67" t="s">
        <v>88</v>
      </c>
      <c r="E172" s="68" t="s">
        <v>34</v>
      </c>
      <c r="F172" s="67" t="s">
        <v>37</v>
      </c>
      <c r="G172" s="69">
        <v>21101</v>
      </c>
      <c r="H172" s="60" t="s">
        <v>291</v>
      </c>
      <c r="I172" s="60" t="s">
        <v>313</v>
      </c>
      <c r="J172" s="60" t="s">
        <v>314</v>
      </c>
      <c r="K172" s="54"/>
      <c r="L172" s="55"/>
      <c r="M172" s="60" t="s">
        <v>55</v>
      </c>
      <c r="N172" s="71">
        <v>1</v>
      </c>
      <c r="O172" s="72">
        <f t="shared" si="3"/>
        <v>162.4</v>
      </c>
      <c r="P172" s="64" t="s">
        <v>42</v>
      </c>
      <c r="Q172" s="72">
        <v>162.4</v>
      </c>
      <c r="R172" s="73">
        <f t="shared" si="4"/>
        <v>162.4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15">
        <v>0</v>
      </c>
      <c r="AC172" s="15">
        <v>0</v>
      </c>
      <c r="AD172" s="16"/>
    </row>
    <row r="173" spans="1:30" s="107" customFormat="1" ht="30" customHeight="1" x14ac:dyDescent="0.25">
      <c r="A173" s="56" t="s">
        <v>32</v>
      </c>
      <c r="B173" s="56" t="s">
        <v>282</v>
      </c>
      <c r="C173" s="66" t="s">
        <v>34</v>
      </c>
      <c r="D173" s="67" t="s">
        <v>88</v>
      </c>
      <c r="E173" s="68" t="s">
        <v>34</v>
      </c>
      <c r="F173" s="67" t="s">
        <v>37</v>
      </c>
      <c r="G173" s="69">
        <v>21101</v>
      </c>
      <c r="H173" s="60" t="s">
        <v>294</v>
      </c>
      <c r="I173" s="60" t="s">
        <v>315</v>
      </c>
      <c r="J173" s="60" t="s">
        <v>316</v>
      </c>
      <c r="K173" s="54"/>
      <c r="L173" s="55"/>
      <c r="M173" s="60" t="s">
        <v>41</v>
      </c>
      <c r="N173" s="71">
        <v>1</v>
      </c>
      <c r="O173" s="72">
        <f t="shared" si="3"/>
        <v>220.4</v>
      </c>
      <c r="P173" s="64" t="s">
        <v>42</v>
      </c>
      <c r="Q173" s="72">
        <v>220.4</v>
      </c>
      <c r="R173" s="73">
        <f t="shared" si="4"/>
        <v>220.4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6"/>
    </row>
    <row r="174" spans="1:30" s="107" customFormat="1" ht="30" customHeight="1" x14ac:dyDescent="0.25">
      <c r="A174" s="56" t="s">
        <v>32</v>
      </c>
      <c r="B174" s="56" t="s">
        <v>282</v>
      </c>
      <c r="C174" s="66" t="s">
        <v>34</v>
      </c>
      <c r="D174" s="67" t="s">
        <v>88</v>
      </c>
      <c r="E174" s="68" t="s">
        <v>34</v>
      </c>
      <c r="F174" s="67" t="s">
        <v>37</v>
      </c>
      <c r="G174" s="69">
        <v>21101</v>
      </c>
      <c r="H174" s="60" t="s">
        <v>291</v>
      </c>
      <c r="I174" s="60" t="s">
        <v>317</v>
      </c>
      <c r="J174" s="60" t="s">
        <v>318</v>
      </c>
      <c r="K174" s="54"/>
      <c r="L174" s="55"/>
      <c r="M174" s="60" t="s">
        <v>55</v>
      </c>
      <c r="N174" s="71">
        <v>1</v>
      </c>
      <c r="O174" s="72">
        <f t="shared" si="3"/>
        <v>179.8</v>
      </c>
      <c r="P174" s="64" t="s">
        <v>42</v>
      </c>
      <c r="Q174" s="72">
        <v>179.8</v>
      </c>
      <c r="R174" s="73">
        <f t="shared" si="4"/>
        <v>179.8</v>
      </c>
      <c r="S174" s="15">
        <v>0</v>
      </c>
      <c r="T174" s="15">
        <v>0</v>
      </c>
      <c r="U174" s="15">
        <v>0</v>
      </c>
      <c r="V174" s="15">
        <v>0</v>
      </c>
      <c r="W174" s="15">
        <v>0</v>
      </c>
      <c r="X174" s="15">
        <v>0</v>
      </c>
      <c r="Y174" s="15">
        <v>0</v>
      </c>
      <c r="Z174" s="15">
        <v>0</v>
      </c>
      <c r="AA174" s="15">
        <v>0</v>
      </c>
      <c r="AB174" s="15">
        <v>0</v>
      </c>
      <c r="AC174" s="15">
        <v>0</v>
      </c>
      <c r="AD174" s="16"/>
    </row>
    <row r="175" spans="1:30" s="107" customFormat="1" ht="30" customHeight="1" x14ac:dyDescent="0.25">
      <c r="A175" s="56" t="s">
        <v>32</v>
      </c>
      <c r="B175" s="56" t="s">
        <v>282</v>
      </c>
      <c r="C175" s="66" t="s">
        <v>34</v>
      </c>
      <c r="D175" s="67" t="s">
        <v>88</v>
      </c>
      <c r="E175" s="68" t="s">
        <v>34</v>
      </c>
      <c r="F175" s="67" t="s">
        <v>37</v>
      </c>
      <c r="G175" s="69">
        <v>24601</v>
      </c>
      <c r="H175" s="60" t="s">
        <v>294</v>
      </c>
      <c r="I175" s="60" t="s">
        <v>319</v>
      </c>
      <c r="J175" s="60" t="s">
        <v>320</v>
      </c>
      <c r="K175" s="54"/>
      <c r="L175" s="55"/>
      <c r="M175" s="60" t="s">
        <v>48</v>
      </c>
      <c r="N175" s="71">
        <v>3</v>
      </c>
      <c r="O175" s="72">
        <f t="shared" si="3"/>
        <v>95.18</v>
      </c>
      <c r="P175" s="64" t="s">
        <v>42</v>
      </c>
      <c r="Q175" s="72">
        <v>285.54000000000002</v>
      </c>
      <c r="R175" s="73">
        <f t="shared" si="4"/>
        <v>285.54000000000002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  <c r="X175" s="15">
        <v>0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  <c r="AD175" s="16"/>
    </row>
    <row r="176" spans="1:30" s="107" customFormat="1" ht="30" customHeight="1" x14ac:dyDescent="0.25">
      <c r="A176" s="56" t="s">
        <v>32</v>
      </c>
      <c r="B176" s="56" t="s">
        <v>282</v>
      </c>
      <c r="C176" s="66" t="s">
        <v>34</v>
      </c>
      <c r="D176" s="67" t="s">
        <v>88</v>
      </c>
      <c r="E176" s="68" t="s">
        <v>34</v>
      </c>
      <c r="F176" s="67" t="s">
        <v>37</v>
      </c>
      <c r="G176" s="69">
        <v>24601</v>
      </c>
      <c r="H176" s="60" t="s">
        <v>219</v>
      </c>
      <c r="I176" s="60" t="s">
        <v>321</v>
      </c>
      <c r="J176" s="60" t="s">
        <v>322</v>
      </c>
      <c r="K176" s="54"/>
      <c r="L176" s="55"/>
      <c r="M176" s="60" t="s">
        <v>48</v>
      </c>
      <c r="N176" s="71">
        <v>3</v>
      </c>
      <c r="O176" s="72">
        <f t="shared" si="3"/>
        <v>95.176666666666662</v>
      </c>
      <c r="P176" s="64" t="s">
        <v>42</v>
      </c>
      <c r="Q176" s="72">
        <v>285.52999999999997</v>
      </c>
      <c r="R176" s="73">
        <f t="shared" si="4"/>
        <v>285.52999999999997</v>
      </c>
      <c r="S176" s="15">
        <v>0</v>
      </c>
      <c r="T176" s="15">
        <v>0</v>
      </c>
      <c r="U176" s="15">
        <v>0</v>
      </c>
      <c r="V176" s="15">
        <v>0</v>
      </c>
      <c r="W176" s="15">
        <v>0</v>
      </c>
      <c r="X176" s="15">
        <v>0</v>
      </c>
      <c r="Y176" s="15">
        <v>0</v>
      </c>
      <c r="Z176" s="15">
        <v>0</v>
      </c>
      <c r="AA176" s="15">
        <v>0</v>
      </c>
      <c r="AB176" s="15">
        <v>0</v>
      </c>
      <c r="AC176" s="15">
        <v>0</v>
      </c>
      <c r="AD176" s="16"/>
    </row>
    <row r="177" spans="1:30" s="107" customFormat="1" ht="30" customHeight="1" x14ac:dyDescent="0.25">
      <c r="A177" s="56" t="s">
        <v>32</v>
      </c>
      <c r="B177" s="56" t="s">
        <v>282</v>
      </c>
      <c r="C177" s="66" t="s">
        <v>34</v>
      </c>
      <c r="D177" s="67" t="s">
        <v>88</v>
      </c>
      <c r="E177" s="68" t="s">
        <v>34</v>
      </c>
      <c r="F177" s="67" t="s">
        <v>37</v>
      </c>
      <c r="G177" s="69">
        <v>21101</v>
      </c>
      <c r="H177" s="60" t="s">
        <v>219</v>
      </c>
      <c r="I177" s="60" t="s">
        <v>323</v>
      </c>
      <c r="J177" s="60" t="s">
        <v>324</v>
      </c>
      <c r="K177" s="54"/>
      <c r="L177" s="55"/>
      <c r="M177" s="60" t="s">
        <v>55</v>
      </c>
      <c r="N177" s="71">
        <v>2</v>
      </c>
      <c r="O177" s="72">
        <f t="shared" si="3"/>
        <v>317.24</v>
      </c>
      <c r="P177" s="64" t="s">
        <v>42</v>
      </c>
      <c r="Q177" s="72">
        <v>634.48</v>
      </c>
      <c r="R177" s="73">
        <f t="shared" si="4"/>
        <v>634.48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  <c r="AD177" s="16"/>
    </row>
    <row r="178" spans="1:30" s="107" customFormat="1" ht="30" customHeight="1" x14ac:dyDescent="0.25">
      <c r="A178" s="56" t="s">
        <v>32</v>
      </c>
      <c r="B178" s="56" t="s">
        <v>282</v>
      </c>
      <c r="C178" s="66" t="s">
        <v>34</v>
      </c>
      <c r="D178" s="67" t="s">
        <v>88</v>
      </c>
      <c r="E178" s="68" t="s">
        <v>34</v>
      </c>
      <c r="F178" s="67" t="s">
        <v>37</v>
      </c>
      <c r="G178" s="69">
        <v>21101</v>
      </c>
      <c r="H178" s="60" t="s">
        <v>219</v>
      </c>
      <c r="I178" s="60" t="s">
        <v>325</v>
      </c>
      <c r="J178" s="60" t="s">
        <v>326</v>
      </c>
      <c r="K178" s="54"/>
      <c r="L178" s="55"/>
      <c r="M178" s="60" t="s">
        <v>48</v>
      </c>
      <c r="N178" s="71">
        <v>2</v>
      </c>
      <c r="O178" s="72">
        <f t="shared" si="3"/>
        <v>128.28</v>
      </c>
      <c r="P178" s="64" t="s">
        <v>42</v>
      </c>
      <c r="Q178" s="72">
        <v>256.56</v>
      </c>
      <c r="R178" s="73">
        <f t="shared" si="4"/>
        <v>256.56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 s="15">
        <v>0</v>
      </c>
      <c r="Y178" s="15">
        <v>0</v>
      </c>
      <c r="Z178" s="15">
        <v>0</v>
      </c>
      <c r="AA178" s="15">
        <v>0</v>
      </c>
      <c r="AB178" s="15">
        <v>0</v>
      </c>
      <c r="AC178" s="15">
        <v>0</v>
      </c>
      <c r="AD178" s="16"/>
    </row>
    <row r="179" spans="1:30" s="107" customFormat="1" ht="30" customHeight="1" x14ac:dyDescent="0.25">
      <c r="A179" s="56" t="s">
        <v>32</v>
      </c>
      <c r="B179" s="56" t="s">
        <v>282</v>
      </c>
      <c r="C179" s="66" t="s">
        <v>34</v>
      </c>
      <c r="D179" s="67" t="s">
        <v>88</v>
      </c>
      <c r="E179" s="68" t="s">
        <v>34</v>
      </c>
      <c r="F179" s="67" t="s">
        <v>37</v>
      </c>
      <c r="G179" s="69">
        <v>21101</v>
      </c>
      <c r="H179" s="60" t="s">
        <v>219</v>
      </c>
      <c r="I179" s="60" t="s">
        <v>62</v>
      </c>
      <c r="J179" s="60" t="s">
        <v>327</v>
      </c>
      <c r="K179" s="54"/>
      <c r="L179" s="55"/>
      <c r="M179" s="60" t="s">
        <v>48</v>
      </c>
      <c r="N179" s="71">
        <v>24</v>
      </c>
      <c r="O179" s="72">
        <f t="shared" si="3"/>
        <v>41.38</v>
      </c>
      <c r="P179" s="64" t="s">
        <v>42</v>
      </c>
      <c r="Q179" s="72">
        <v>993.12</v>
      </c>
      <c r="R179" s="73">
        <f t="shared" si="4"/>
        <v>993.12</v>
      </c>
      <c r="S179" s="15">
        <v>0</v>
      </c>
      <c r="T179" s="15">
        <v>0</v>
      </c>
      <c r="U179" s="15">
        <v>0</v>
      </c>
      <c r="V179" s="15">
        <v>0</v>
      </c>
      <c r="W179" s="15">
        <v>0</v>
      </c>
      <c r="X179" s="15">
        <v>0</v>
      </c>
      <c r="Y179" s="15">
        <v>0</v>
      </c>
      <c r="Z179" s="15">
        <v>0</v>
      </c>
      <c r="AA179" s="15">
        <v>0</v>
      </c>
      <c r="AB179" s="15">
        <v>0</v>
      </c>
      <c r="AC179" s="15">
        <v>0</v>
      </c>
      <c r="AD179" s="16"/>
    </row>
    <row r="180" spans="1:30" s="107" customFormat="1" ht="30" customHeight="1" x14ac:dyDescent="0.25">
      <c r="A180" s="56" t="s">
        <v>32</v>
      </c>
      <c r="B180" s="56" t="s">
        <v>282</v>
      </c>
      <c r="C180" s="66" t="s">
        <v>34</v>
      </c>
      <c r="D180" s="67" t="s">
        <v>88</v>
      </c>
      <c r="E180" s="68" t="s">
        <v>34</v>
      </c>
      <c r="F180" s="67" t="s">
        <v>37</v>
      </c>
      <c r="G180" s="69">
        <v>21101</v>
      </c>
      <c r="H180" s="60" t="s">
        <v>219</v>
      </c>
      <c r="I180" s="60" t="s">
        <v>328</v>
      </c>
      <c r="J180" s="60" t="s">
        <v>329</v>
      </c>
      <c r="K180" s="54"/>
      <c r="L180" s="55"/>
      <c r="M180" s="60" t="s">
        <v>48</v>
      </c>
      <c r="N180" s="71">
        <v>2</v>
      </c>
      <c r="O180" s="72">
        <f t="shared" si="3"/>
        <v>16.54</v>
      </c>
      <c r="P180" s="64" t="s">
        <v>42</v>
      </c>
      <c r="Q180" s="72">
        <v>33.08</v>
      </c>
      <c r="R180" s="73">
        <f t="shared" si="4"/>
        <v>33.08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6"/>
    </row>
    <row r="181" spans="1:30" s="107" customFormat="1" ht="30" customHeight="1" x14ac:dyDescent="0.25">
      <c r="A181" s="56" t="s">
        <v>32</v>
      </c>
      <c r="B181" s="56" t="s">
        <v>282</v>
      </c>
      <c r="C181" s="66" t="s">
        <v>34</v>
      </c>
      <c r="D181" s="67" t="s">
        <v>88</v>
      </c>
      <c r="E181" s="68" t="s">
        <v>34</v>
      </c>
      <c r="F181" s="67" t="s">
        <v>37</v>
      </c>
      <c r="G181" s="69">
        <v>21101</v>
      </c>
      <c r="H181" s="60" t="s">
        <v>219</v>
      </c>
      <c r="I181" s="60" t="s">
        <v>330</v>
      </c>
      <c r="J181" s="60" t="s">
        <v>331</v>
      </c>
      <c r="K181" s="54"/>
      <c r="L181" s="55"/>
      <c r="M181" s="60" t="s">
        <v>48</v>
      </c>
      <c r="N181" s="71">
        <v>6</v>
      </c>
      <c r="O181" s="72">
        <f t="shared" si="3"/>
        <v>20.059999999999999</v>
      </c>
      <c r="P181" s="64" t="s">
        <v>42</v>
      </c>
      <c r="Q181" s="72">
        <v>120.36</v>
      </c>
      <c r="R181" s="73">
        <f t="shared" si="4"/>
        <v>120.36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  <c r="AD181" s="16"/>
    </row>
    <row r="182" spans="1:30" s="107" customFormat="1" ht="30" customHeight="1" x14ac:dyDescent="0.25">
      <c r="A182" s="56" t="s">
        <v>32</v>
      </c>
      <c r="B182" s="56" t="s">
        <v>282</v>
      </c>
      <c r="C182" s="66" t="s">
        <v>34</v>
      </c>
      <c r="D182" s="67" t="s">
        <v>88</v>
      </c>
      <c r="E182" s="68" t="s">
        <v>34</v>
      </c>
      <c r="F182" s="67" t="s">
        <v>37</v>
      </c>
      <c r="G182" s="69">
        <v>21101</v>
      </c>
      <c r="H182" s="60" t="s">
        <v>219</v>
      </c>
      <c r="I182" s="60" t="s">
        <v>330</v>
      </c>
      <c r="J182" s="60" t="s">
        <v>331</v>
      </c>
      <c r="K182" s="54"/>
      <c r="L182" s="55"/>
      <c r="M182" s="60" t="s">
        <v>48</v>
      </c>
      <c r="N182" s="71">
        <v>6</v>
      </c>
      <c r="O182" s="72">
        <f t="shared" si="3"/>
        <v>16.54</v>
      </c>
      <c r="P182" s="64" t="s">
        <v>42</v>
      </c>
      <c r="Q182" s="72">
        <v>99.24</v>
      </c>
      <c r="R182" s="73">
        <f t="shared" si="4"/>
        <v>99.24</v>
      </c>
      <c r="S182" s="15">
        <v>0</v>
      </c>
      <c r="T182" s="15">
        <v>0</v>
      </c>
      <c r="U182" s="15">
        <v>0</v>
      </c>
      <c r="V182" s="15">
        <v>0</v>
      </c>
      <c r="W182" s="15">
        <v>0</v>
      </c>
      <c r="X182" s="15">
        <v>0</v>
      </c>
      <c r="Y182" s="15">
        <v>0</v>
      </c>
      <c r="Z182" s="15">
        <v>0</v>
      </c>
      <c r="AA182" s="15">
        <v>0</v>
      </c>
      <c r="AB182" s="15">
        <v>0</v>
      </c>
      <c r="AC182" s="15">
        <v>0</v>
      </c>
      <c r="AD182" s="16"/>
    </row>
    <row r="183" spans="1:30" s="107" customFormat="1" ht="30" customHeight="1" x14ac:dyDescent="0.25">
      <c r="A183" s="56" t="s">
        <v>32</v>
      </c>
      <c r="B183" s="56" t="s">
        <v>282</v>
      </c>
      <c r="C183" s="66" t="s">
        <v>34</v>
      </c>
      <c r="D183" s="67" t="s">
        <v>88</v>
      </c>
      <c r="E183" s="68" t="s">
        <v>34</v>
      </c>
      <c r="F183" s="67" t="s">
        <v>37</v>
      </c>
      <c r="G183" s="69">
        <v>21101</v>
      </c>
      <c r="H183" s="60" t="s">
        <v>231</v>
      </c>
      <c r="I183" s="60" t="s">
        <v>332</v>
      </c>
      <c r="J183" s="60" t="s">
        <v>333</v>
      </c>
      <c r="K183" s="54"/>
      <c r="L183" s="55"/>
      <c r="M183" s="60" t="s">
        <v>48</v>
      </c>
      <c r="N183" s="71">
        <v>25</v>
      </c>
      <c r="O183" s="72">
        <f t="shared" si="3"/>
        <v>2.78</v>
      </c>
      <c r="P183" s="64" t="s">
        <v>42</v>
      </c>
      <c r="Q183" s="72">
        <v>69.5</v>
      </c>
      <c r="R183" s="73">
        <f t="shared" si="4"/>
        <v>69.5</v>
      </c>
      <c r="S183" s="15">
        <v>0</v>
      </c>
      <c r="T183" s="15">
        <v>0</v>
      </c>
      <c r="U183" s="15">
        <v>0</v>
      </c>
      <c r="V183" s="15">
        <v>0</v>
      </c>
      <c r="W183" s="15">
        <v>0</v>
      </c>
      <c r="X183" s="15">
        <v>0</v>
      </c>
      <c r="Y183" s="15">
        <v>0</v>
      </c>
      <c r="Z183" s="15">
        <v>0</v>
      </c>
      <c r="AA183" s="15">
        <v>0</v>
      </c>
      <c r="AB183" s="15">
        <v>0</v>
      </c>
      <c r="AC183" s="15">
        <v>0</v>
      </c>
      <c r="AD183" s="16"/>
    </row>
    <row r="184" spans="1:30" s="107" customFormat="1" ht="30" customHeight="1" x14ac:dyDescent="0.25">
      <c r="A184" s="56" t="s">
        <v>32</v>
      </c>
      <c r="B184" s="56" t="s">
        <v>282</v>
      </c>
      <c r="C184" s="66" t="s">
        <v>34</v>
      </c>
      <c r="D184" s="67" t="s">
        <v>88</v>
      </c>
      <c r="E184" s="68" t="s">
        <v>34</v>
      </c>
      <c r="F184" s="67" t="s">
        <v>37</v>
      </c>
      <c r="G184" s="69">
        <v>21101</v>
      </c>
      <c r="H184" s="60" t="s">
        <v>231</v>
      </c>
      <c r="I184" s="60" t="s">
        <v>334</v>
      </c>
      <c r="J184" s="60" t="s">
        <v>335</v>
      </c>
      <c r="K184" s="54"/>
      <c r="L184" s="55"/>
      <c r="M184" s="60" t="s">
        <v>48</v>
      </c>
      <c r="N184" s="71">
        <v>25</v>
      </c>
      <c r="O184" s="72">
        <f t="shared" si="3"/>
        <v>3.85</v>
      </c>
      <c r="P184" s="64" t="s">
        <v>42</v>
      </c>
      <c r="Q184" s="72">
        <v>96.25</v>
      </c>
      <c r="R184" s="73">
        <f t="shared" si="4"/>
        <v>96.25</v>
      </c>
      <c r="S184" s="15">
        <v>0</v>
      </c>
      <c r="T184" s="15">
        <v>0</v>
      </c>
      <c r="U184" s="15">
        <v>0</v>
      </c>
      <c r="V184" s="15">
        <v>0</v>
      </c>
      <c r="W184" s="15">
        <v>0</v>
      </c>
      <c r="X184" s="15">
        <v>0</v>
      </c>
      <c r="Y184" s="15">
        <v>0</v>
      </c>
      <c r="Z184" s="15">
        <v>0</v>
      </c>
      <c r="AA184" s="15">
        <v>0</v>
      </c>
      <c r="AB184" s="15">
        <v>0</v>
      </c>
      <c r="AC184" s="15">
        <v>0</v>
      </c>
      <c r="AD184" s="16"/>
    </row>
    <row r="185" spans="1:30" s="107" customFormat="1" ht="30" customHeight="1" x14ac:dyDescent="0.25">
      <c r="A185" s="56" t="s">
        <v>32</v>
      </c>
      <c r="B185" s="56" t="s">
        <v>282</v>
      </c>
      <c r="C185" s="66" t="s">
        <v>34</v>
      </c>
      <c r="D185" s="67" t="s">
        <v>88</v>
      </c>
      <c r="E185" s="68" t="s">
        <v>34</v>
      </c>
      <c r="F185" s="67" t="s">
        <v>37</v>
      </c>
      <c r="G185" s="69">
        <v>21101</v>
      </c>
      <c r="H185" s="60" t="s">
        <v>219</v>
      </c>
      <c r="I185" s="60" t="s">
        <v>336</v>
      </c>
      <c r="J185" s="60" t="s">
        <v>337</v>
      </c>
      <c r="K185" s="54"/>
      <c r="L185" s="55"/>
      <c r="M185" s="60" t="s">
        <v>48</v>
      </c>
      <c r="N185" s="71">
        <v>200</v>
      </c>
      <c r="O185" s="72">
        <f t="shared" si="3"/>
        <v>1.36</v>
      </c>
      <c r="P185" s="64" t="s">
        <v>42</v>
      </c>
      <c r="Q185" s="72">
        <v>272</v>
      </c>
      <c r="R185" s="73">
        <f t="shared" si="4"/>
        <v>272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  <c r="X185" s="15">
        <v>0</v>
      </c>
      <c r="Y185" s="15">
        <v>0</v>
      </c>
      <c r="Z185" s="15">
        <v>0</v>
      </c>
      <c r="AA185" s="15">
        <v>0</v>
      </c>
      <c r="AB185" s="15">
        <v>0</v>
      </c>
      <c r="AC185" s="15">
        <v>0</v>
      </c>
      <c r="AD185" s="16"/>
    </row>
    <row r="186" spans="1:30" s="107" customFormat="1" ht="30" customHeight="1" x14ac:dyDescent="0.25">
      <c r="A186" s="56" t="s">
        <v>32</v>
      </c>
      <c r="B186" s="56" t="s">
        <v>282</v>
      </c>
      <c r="C186" s="66" t="s">
        <v>34</v>
      </c>
      <c r="D186" s="67" t="s">
        <v>88</v>
      </c>
      <c r="E186" s="68" t="s">
        <v>34</v>
      </c>
      <c r="F186" s="67" t="s">
        <v>101</v>
      </c>
      <c r="G186" s="69">
        <v>33801</v>
      </c>
      <c r="H186" s="60" t="s">
        <v>219</v>
      </c>
      <c r="I186" s="60"/>
      <c r="J186" s="60" t="s">
        <v>338</v>
      </c>
      <c r="K186" s="54" t="s">
        <v>339</v>
      </c>
      <c r="L186" s="55" t="s">
        <v>257</v>
      </c>
      <c r="M186" s="60" t="s">
        <v>84</v>
      </c>
      <c r="N186" s="71">
        <v>1</v>
      </c>
      <c r="O186" s="72">
        <f t="shared" si="3"/>
        <v>17381.03</v>
      </c>
      <c r="P186" s="64" t="s">
        <v>42</v>
      </c>
      <c r="Q186" s="72">
        <v>17381.03</v>
      </c>
      <c r="R186" s="73">
        <f t="shared" si="4"/>
        <v>17381.03</v>
      </c>
      <c r="S186" s="15">
        <v>0</v>
      </c>
      <c r="T186" s="15">
        <v>0</v>
      </c>
      <c r="U186" s="15">
        <v>0</v>
      </c>
      <c r="V186" s="15">
        <v>0</v>
      </c>
      <c r="W186" s="15">
        <v>0</v>
      </c>
      <c r="X186" s="15">
        <v>0</v>
      </c>
      <c r="Y186" s="15">
        <v>0</v>
      </c>
      <c r="Z186" s="15">
        <v>0</v>
      </c>
      <c r="AA186" s="15">
        <v>0</v>
      </c>
      <c r="AB186" s="15">
        <v>0</v>
      </c>
      <c r="AC186" s="15">
        <v>0</v>
      </c>
      <c r="AD186" s="16"/>
    </row>
    <row r="187" spans="1:30" s="107" customFormat="1" ht="30" customHeight="1" x14ac:dyDescent="0.25">
      <c r="A187" s="56" t="s">
        <v>32</v>
      </c>
      <c r="B187" s="56" t="s">
        <v>282</v>
      </c>
      <c r="C187" s="66" t="s">
        <v>34</v>
      </c>
      <c r="D187" s="67" t="s">
        <v>88</v>
      </c>
      <c r="E187" s="68" t="s">
        <v>34</v>
      </c>
      <c r="F187" s="67" t="s">
        <v>101</v>
      </c>
      <c r="G187" s="69">
        <v>35801</v>
      </c>
      <c r="H187" s="60" t="s">
        <v>219</v>
      </c>
      <c r="I187" s="60"/>
      <c r="J187" s="60" t="s">
        <v>340</v>
      </c>
      <c r="K187" s="54" t="s">
        <v>341</v>
      </c>
      <c r="L187" s="55" t="s">
        <v>257</v>
      </c>
      <c r="M187" s="60" t="s">
        <v>84</v>
      </c>
      <c r="N187" s="71">
        <v>1</v>
      </c>
      <c r="O187" s="72">
        <f t="shared" si="3"/>
        <v>19179.3</v>
      </c>
      <c r="P187" s="64" t="s">
        <v>42</v>
      </c>
      <c r="Q187" s="72">
        <v>19179.3</v>
      </c>
      <c r="R187" s="73">
        <f t="shared" si="4"/>
        <v>19179.3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 s="15">
        <v>0</v>
      </c>
      <c r="Y187" s="15">
        <v>0</v>
      </c>
      <c r="Z187" s="15">
        <v>0</v>
      </c>
      <c r="AA187" s="15">
        <v>0</v>
      </c>
      <c r="AB187" s="15">
        <v>0</v>
      </c>
      <c r="AC187" s="15">
        <v>0</v>
      </c>
      <c r="AD187" s="16"/>
    </row>
    <row r="188" spans="1:30" s="107" customFormat="1" ht="30" customHeight="1" x14ac:dyDescent="0.25">
      <c r="A188" s="56" t="s">
        <v>32</v>
      </c>
      <c r="B188" s="56" t="s">
        <v>282</v>
      </c>
      <c r="C188" s="66" t="s">
        <v>34</v>
      </c>
      <c r="D188" s="67" t="s">
        <v>89</v>
      </c>
      <c r="E188" s="68" t="s">
        <v>90</v>
      </c>
      <c r="F188" s="67" t="s">
        <v>129</v>
      </c>
      <c r="G188" s="69">
        <v>21101</v>
      </c>
      <c r="H188" s="60" t="s">
        <v>219</v>
      </c>
      <c r="I188" s="60" t="s">
        <v>342</v>
      </c>
      <c r="J188" s="60" t="s">
        <v>343</v>
      </c>
      <c r="K188" s="54"/>
      <c r="L188" s="55"/>
      <c r="M188" s="60" t="s">
        <v>48</v>
      </c>
      <c r="N188" s="71">
        <v>2</v>
      </c>
      <c r="O188" s="72">
        <f t="shared" si="3"/>
        <v>119</v>
      </c>
      <c r="P188" s="64" t="s">
        <v>42</v>
      </c>
      <c r="Q188" s="72">
        <v>238</v>
      </c>
      <c r="R188" s="73">
        <f t="shared" si="4"/>
        <v>238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  <c r="X188" s="15">
        <v>0</v>
      </c>
      <c r="Y188" s="15">
        <v>0</v>
      </c>
      <c r="Z188" s="15">
        <v>0</v>
      </c>
      <c r="AA188" s="15">
        <v>0</v>
      </c>
      <c r="AB188" s="15">
        <v>0</v>
      </c>
      <c r="AC188" s="15">
        <v>0</v>
      </c>
      <c r="AD188" s="16"/>
    </row>
    <row r="189" spans="1:30" s="107" customFormat="1" ht="30" customHeight="1" x14ac:dyDescent="0.25">
      <c r="A189" s="56" t="s">
        <v>32</v>
      </c>
      <c r="B189" s="56" t="s">
        <v>282</v>
      </c>
      <c r="C189" s="66" t="s">
        <v>34</v>
      </c>
      <c r="D189" s="67" t="s">
        <v>89</v>
      </c>
      <c r="E189" s="68" t="s">
        <v>90</v>
      </c>
      <c r="F189" s="67" t="s">
        <v>129</v>
      </c>
      <c r="G189" s="69">
        <v>21101</v>
      </c>
      <c r="H189" s="60" t="s">
        <v>219</v>
      </c>
      <c r="I189" s="60" t="s">
        <v>344</v>
      </c>
      <c r="J189" s="60" t="s">
        <v>345</v>
      </c>
      <c r="K189" s="54"/>
      <c r="L189" s="55"/>
      <c r="M189" s="60" t="s">
        <v>48</v>
      </c>
      <c r="N189" s="71">
        <v>10</v>
      </c>
      <c r="O189" s="72">
        <f t="shared" si="3"/>
        <v>77.7</v>
      </c>
      <c r="P189" s="64" t="s">
        <v>42</v>
      </c>
      <c r="Q189" s="72">
        <v>777</v>
      </c>
      <c r="R189" s="73">
        <f t="shared" si="4"/>
        <v>777</v>
      </c>
      <c r="S189" s="15">
        <v>0</v>
      </c>
      <c r="T189" s="15">
        <v>0</v>
      </c>
      <c r="U189" s="15">
        <v>0</v>
      </c>
      <c r="V189" s="15">
        <v>0</v>
      </c>
      <c r="W189" s="15">
        <v>0</v>
      </c>
      <c r="X189" s="15">
        <v>0</v>
      </c>
      <c r="Y189" s="15">
        <v>0</v>
      </c>
      <c r="Z189" s="15">
        <v>0</v>
      </c>
      <c r="AA189" s="15">
        <v>0</v>
      </c>
      <c r="AB189" s="15">
        <v>0</v>
      </c>
      <c r="AC189" s="15">
        <v>0</v>
      </c>
      <c r="AD189" s="16"/>
    </row>
    <row r="190" spans="1:30" s="107" customFormat="1" ht="30" customHeight="1" x14ac:dyDescent="0.25">
      <c r="A190" s="56" t="s">
        <v>32</v>
      </c>
      <c r="B190" s="56" t="s">
        <v>282</v>
      </c>
      <c r="C190" s="66" t="s">
        <v>34</v>
      </c>
      <c r="D190" s="67" t="s">
        <v>89</v>
      </c>
      <c r="E190" s="68" t="s">
        <v>90</v>
      </c>
      <c r="F190" s="67" t="s">
        <v>129</v>
      </c>
      <c r="G190" s="69">
        <v>21101</v>
      </c>
      <c r="H190" s="60" t="s">
        <v>219</v>
      </c>
      <c r="I190" s="60" t="s">
        <v>346</v>
      </c>
      <c r="J190" s="60" t="s">
        <v>347</v>
      </c>
      <c r="K190" s="54"/>
      <c r="L190" s="55"/>
      <c r="M190" s="60" t="s">
        <v>55</v>
      </c>
      <c r="N190" s="71">
        <v>3</v>
      </c>
      <c r="O190" s="72">
        <f t="shared" si="3"/>
        <v>91.899999999999991</v>
      </c>
      <c r="P190" s="64" t="s">
        <v>42</v>
      </c>
      <c r="Q190" s="72">
        <v>275.7</v>
      </c>
      <c r="R190" s="73">
        <f t="shared" si="4"/>
        <v>275.7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6"/>
    </row>
    <row r="191" spans="1:30" s="107" customFormat="1" ht="44.65" customHeight="1" x14ac:dyDescent="0.25">
      <c r="A191" s="56" t="s">
        <v>32</v>
      </c>
      <c r="B191" s="56" t="s">
        <v>282</v>
      </c>
      <c r="C191" s="66" t="s">
        <v>34</v>
      </c>
      <c r="D191" s="67" t="s">
        <v>89</v>
      </c>
      <c r="E191" s="68" t="s">
        <v>90</v>
      </c>
      <c r="F191" s="67" t="s">
        <v>129</v>
      </c>
      <c r="G191" s="69">
        <v>21101</v>
      </c>
      <c r="H191" s="60" t="s">
        <v>219</v>
      </c>
      <c r="I191" s="60" t="s">
        <v>181</v>
      </c>
      <c r="J191" s="60" t="s">
        <v>182</v>
      </c>
      <c r="K191" s="54"/>
      <c r="L191" s="55"/>
      <c r="M191" s="60" t="s">
        <v>48</v>
      </c>
      <c r="N191" s="71">
        <v>22</v>
      </c>
      <c r="O191" s="72">
        <f t="shared" si="3"/>
        <v>13.56</v>
      </c>
      <c r="P191" s="64" t="s">
        <v>42</v>
      </c>
      <c r="Q191" s="72">
        <v>298.32</v>
      </c>
      <c r="R191" s="73">
        <f t="shared" si="4"/>
        <v>298.32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0</v>
      </c>
      <c r="AA191" s="15">
        <v>0</v>
      </c>
      <c r="AB191" s="15">
        <v>0</v>
      </c>
      <c r="AC191" s="15">
        <v>0</v>
      </c>
      <c r="AD191" s="16"/>
    </row>
    <row r="192" spans="1:30" s="107" customFormat="1" ht="49.15" customHeight="1" x14ac:dyDescent="0.25">
      <c r="A192" s="56" t="s">
        <v>32</v>
      </c>
      <c r="B192" s="56" t="s">
        <v>282</v>
      </c>
      <c r="C192" s="66" t="s">
        <v>34</v>
      </c>
      <c r="D192" s="67" t="s">
        <v>89</v>
      </c>
      <c r="E192" s="68" t="s">
        <v>90</v>
      </c>
      <c r="F192" s="67" t="s">
        <v>129</v>
      </c>
      <c r="G192" s="69">
        <v>21101</v>
      </c>
      <c r="H192" s="60" t="s">
        <v>219</v>
      </c>
      <c r="I192" s="60" t="s">
        <v>348</v>
      </c>
      <c r="J192" s="60" t="s">
        <v>349</v>
      </c>
      <c r="K192" s="54"/>
      <c r="L192" s="55"/>
      <c r="M192" s="60" t="s">
        <v>48</v>
      </c>
      <c r="N192" s="71">
        <v>5</v>
      </c>
      <c r="O192" s="72">
        <f t="shared" si="3"/>
        <v>26.869999999999997</v>
      </c>
      <c r="P192" s="64" t="s">
        <v>42</v>
      </c>
      <c r="Q192" s="72">
        <v>134.35</v>
      </c>
      <c r="R192" s="73">
        <f t="shared" si="4"/>
        <v>134.35</v>
      </c>
      <c r="S192" s="15">
        <v>0</v>
      </c>
      <c r="T192" s="15">
        <v>0</v>
      </c>
      <c r="U192" s="15">
        <v>0</v>
      </c>
      <c r="V192" s="15">
        <v>0</v>
      </c>
      <c r="W192" s="15">
        <v>0</v>
      </c>
      <c r="X192" s="15">
        <v>0</v>
      </c>
      <c r="Y192" s="15">
        <v>0</v>
      </c>
      <c r="Z192" s="15">
        <v>0</v>
      </c>
      <c r="AA192" s="15">
        <v>0</v>
      </c>
      <c r="AB192" s="15">
        <v>0</v>
      </c>
      <c r="AC192" s="15">
        <v>0</v>
      </c>
      <c r="AD192" s="16"/>
    </row>
    <row r="193" spans="1:30" s="107" customFormat="1" ht="30" customHeight="1" x14ac:dyDescent="0.25">
      <c r="A193" s="56" t="s">
        <v>32</v>
      </c>
      <c r="B193" s="56" t="s">
        <v>282</v>
      </c>
      <c r="C193" s="66" t="s">
        <v>34</v>
      </c>
      <c r="D193" s="67" t="s">
        <v>89</v>
      </c>
      <c r="E193" s="68" t="s">
        <v>126</v>
      </c>
      <c r="F193" s="67" t="s">
        <v>110</v>
      </c>
      <c r="G193" s="69">
        <v>21601</v>
      </c>
      <c r="H193" s="60" t="s">
        <v>262</v>
      </c>
      <c r="I193" s="60" t="s">
        <v>350</v>
      </c>
      <c r="J193" s="60" t="s">
        <v>351</v>
      </c>
      <c r="K193" s="54"/>
      <c r="L193" s="55"/>
      <c r="M193" s="60" t="s">
        <v>48</v>
      </c>
      <c r="N193" s="71">
        <v>5</v>
      </c>
      <c r="O193" s="72">
        <f t="shared" si="3"/>
        <v>178</v>
      </c>
      <c r="P193" s="64" t="s">
        <v>42</v>
      </c>
      <c r="Q193" s="72">
        <v>890</v>
      </c>
      <c r="R193" s="73">
        <f t="shared" si="4"/>
        <v>890</v>
      </c>
      <c r="S193" s="15">
        <v>0</v>
      </c>
      <c r="T193" s="15">
        <v>0</v>
      </c>
      <c r="U193" s="15">
        <v>0</v>
      </c>
      <c r="V193" s="15">
        <v>0</v>
      </c>
      <c r="W193" s="15">
        <v>0</v>
      </c>
      <c r="X193" s="15">
        <v>0</v>
      </c>
      <c r="Y193" s="15">
        <v>0</v>
      </c>
      <c r="Z193" s="15">
        <v>0</v>
      </c>
      <c r="AA193" s="15">
        <v>0</v>
      </c>
      <c r="AB193" s="15">
        <v>0</v>
      </c>
      <c r="AC193" s="15">
        <v>0</v>
      </c>
      <c r="AD193" s="16"/>
    </row>
    <row r="194" spans="1:30" s="107" customFormat="1" ht="30" customHeight="1" x14ac:dyDescent="0.25">
      <c r="A194" s="56" t="s">
        <v>32</v>
      </c>
      <c r="B194" s="56" t="s">
        <v>282</v>
      </c>
      <c r="C194" s="66" t="s">
        <v>34</v>
      </c>
      <c r="D194" s="67" t="s">
        <v>89</v>
      </c>
      <c r="E194" s="68" t="s">
        <v>126</v>
      </c>
      <c r="F194" s="67" t="s">
        <v>110</v>
      </c>
      <c r="G194" s="69">
        <v>21601</v>
      </c>
      <c r="H194" s="60" t="s">
        <v>219</v>
      </c>
      <c r="I194" s="60" t="s">
        <v>352</v>
      </c>
      <c r="J194" s="60" t="s">
        <v>353</v>
      </c>
      <c r="K194" s="54"/>
      <c r="L194" s="55"/>
      <c r="M194" s="60" t="s">
        <v>48</v>
      </c>
      <c r="N194" s="71">
        <v>6</v>
      </c>
      <c r="O194" s="72">
        <f t="shared" si="3"/>
        <v>56.57</v>
      </c>
      <c r="P194" s="64" t="s">
        <v>42</v>
      </c>
      <c r="Q194" s="72">
        <v>339.42</v>
      </c>
      <c r="R194" s="73">
        <f t="shared" si="4"/>
        <v>339.42</v>
      </c>
      <c r="S194" s="15">
        <v>0</v>
      </c>
      <c r="T194" s="15">
        <v>0</v>
      </c>
      <c r="U194" s="15">
        <v>0</v>
      </c>
      <c r="V194" s="15">
        <v>0</v>
      </c>
      <c r="W194" s="15">
        <v>0</v>
      </c>
      <c r="X194" s="15">
        <v>0</v>
      </c>
      <c r="Y194" s="15">
        <v>0</v>
      </c>
      <c r="Z194" s="15">
        <v>0</v>
      </c>
      <c r="AA194" s="15">
        <v>0</v>
      </c>
      <c r="AB194" s="15">
        <v>0</v>
      </c>
      <c r="AC194" s="15">
        <v>0</v>
      </c>
      <c r="AD194" s="16"/>
    </row>
    <row r="195" spans="1:30" s="107" customFormat="1" ht="30" customHeight="1" x14ac:dyDescent="0.25">
      <c r="A195" s="56" t="s">
        <v>32</v>
      </c>
      <c r="B195" s="56" t="s">
        <v>282</v>
      </c>
      <c r="C195" s="66" t="s">
        <v>34</v>
      </c>
      <c r="D195" s="67" t="s">
        <v>89</v>
      </c>
      <c r="E195" s="68" t="s">
        <v>126</v>
      </c>
      <c r="F195" s="67" t="s">
        <v>110</v>
      </c>
      <c r="G195" s="69">
        <v>21601</v>
      </c>
      <c r="H195" s="60" t="s">
        <v>219</v>
      </c>
      <c r="I195" s="60" t="s">
        <v>112</v>
      </c>
      <c r="J195" s="60" t="s">
        <v>203</v>
      </c>
      <c r="K195" s="54"/>
      <c r="L195" s="55"/>
      <c r="M195" s="60" t="s">
        <v>55</v>
      </c>
      <c r="N195" s="71">
        <v>7</v>
      </c>
      <c r="O195" s="72">
        <f t="shared" si="3"/>
        <v>67.492857142857147</v>
      </c>
      <c r="P195" s="64" t="s">
        <v>42</v>
      </c>
      <c r="Q195" s="72">
        <v>472.45</v>
      </c>
      <c r="R195" s="73">
        <f t="shared" si="4"/>
        <v>472.45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 s="15">
        <v>0</v>
      </c>
      <c r="Y195" s="15">
        <v>0</v>
      </c>
      <c r="Z195" s="15">
        <v>0</v>
      </c>
      <c r="AA195" s="15">
        <v>0</v>
      </c>
      <c r="AB195" s="15">
        <v>0</v>
      </c>
      <c r="AC195" s="15">
        <v>0</v>
      </c>
      <c r="AD195" s="16"/>
    </row>
    <row r="196" spans="1:30" s="107" customFormat="1" ht="30" customHeight="1" x14ac:dyDescent="0.25">
      <c r="A196" s="56" t="s">
        <v>32</v>
      </c>
      <c r="B196" s="56" t="s">
        <v>282</v>
      </c>
      <c r="C196" s="66" t="s">
        <v>34</v>
      </c>
      <c r="D196" s="67" t="s">
        <v>89</v>
      </c>
      <c r="E196" s="68" t="s">
        <v>126</v>
      </c>
      <c r="F196" s="67" t="s">
        <v>110</v>
      </c>
      <c r="G196" s="69">
        <v>25401</v>
      </c>
      <c r="H196" s="74" t="s">
        <v>219</v>
      </c>
      <c r="I196" s="60" t="s">
        <v>124</v>
      </c>
      <c r="J196" s="60" t="s">
        <v>354</v>
      </c>
      <c r="K196" s="54"/>
      <c r="L196" s="55"/>
      <c r="M196" s="60" t="s">
        <v>48</v>
      </c>
      <c r="N196" s="71">
        <v>434</v>
      </c>
      <c r="O196" s="72">
        <f t="shared" si="3"/>
        <v>4.0020046082949303</v>
      </c>
      <c r="P196" s="64" t="s">
        <v>42</v>
      </c>
      <c r="Q196" s="72">
        <v>1736.87</v>
      </c>
      <c r="R196" s="73">
        <f t="shared" si="4"/>
        <v>1736.87</v>
      </c>
      <c r="S196" s="15">
        <v>0</v>
      </c>
      <c r="T196" s="15">
        <v>0</v>
      </c>
      <c r="U196" s="15">
        <v>0</v>
      </c>
      <c r="V196" s="15">
        <v>0</v>
      </c>
      <c r="W196" s="15">
        <v>0</v>
      </c>
      <c r="X196" s="15">
        <v>0</v>
      </c>
      <c r="Y196" s="15">
        <v>0</v>
      </c>
      <c r="Z196" s="15">
        <v>0</v>
      </c>
      <c r="AA196" s="15">
        <v>0</v>
      </c>
      <c r="AB196" s="15">
        <v>0</v>
      </c>
      <c r="AC196" s="15">
        <v>0</v>
      </c>
      <c r="AD196" s="16"/>
    </row>
    <row r="197" spans="1:30" s="107" customFormat="1" ht="30" customHeight="1" x14ac:dyDescent="0.25">
      <c r="A197" s="56" t="s">
        <v>32</v>
      </c>
      <c r="B197" s="56" t="s">
        <v>282</v>
      </c>
      <c r="C197" s="66" t="s">
        <v>34</v>
      </c>
      <c r="D197" s="67" t="s">
        <v>89</v>
      </c>
      <c r="E197" s="68" t="s">
        <v>126</v>
      </c>
      <c r="F197" s="67" t="s">
        <v>127</v>
      </c>
      <c r="G197" s="69">
        <v>29401</v>
      </c>
      <c r="H197" s="74" t="s">
        <v>219</v>
      </c>
      <c r="I197" s="60" t="s">
        <v>355</v>
      </c>
      <c r="J197" s="60" t="s">
        <v>356</v>
      </c>
      <c r="K197" s="54"/>
      <c r="L197" s="55"/>
      <c r="M197" s="60" t="s">
        <v>48</v>
      </c>
      <c r="N197" s="71">
        <v>2</v>
      </c>
      <c r="O197" s="72">
        <f t="shared" si="3"/>
        <v>737.995</v>
      </c>
      <c r="P197" s="64" t="s">
        <v>42</v>
      </c>
      <c r="Q197" s="72">
        <v>1475.99</v>
      </c>
      <c r="R197" s="73">
        <f t="shared" si="4"/>
        <v>1475.99</v>
      </c>
      <c r="S197" s="15">
        <v>0</v>
      </c>
      <c r="T197" s="15">
        <v>0</v>
      </c>
      <c r="U197" s="15">
        <v>0</v>
      </c>
      <c r="V197" s="15">
        <v>0</v>
      </c>
      <c r="W197" s="15">
        <v>0</v>
      </c>
      <c r="X197" s="15">
        <v>0</v>
      </c>
      <c r="Y197" s="15">
        <v>0</v>
      </c>
      <c r="Z197" s="15">
        <v>0</v>
      </c>
      <c r="AA197" s="15">
        <v>0</v>
      </c>
      <c r="AB197" s="15">
        <v>0</v>
      </c>
      <c r="AC197" s="15">
        <v>0</v>
      </c>
      <c r="AD197" s="16"/>
    </row>
    <row r="198" spans="1:30" s="107" customFormat="1" ht="30" customHeight="1" x14ac:dyDescent="0.25">
      <c r="A198" s="56" t="s">
        <v>32</v>
      </c>
      <c r="B198" s="56" t="s">
        <v>282</v>
      </c>
      <c r="C198" s="66" t="s">
        <v>34</v>
      </c>
      <c r="D198" s="67" t="s">
        <v>89</v>
      </c>
      <c r="E198" s="68" t="s">
        <v>126</v>
      </c>
      <c r="F198" s="67" t="s">
        <v>127</v>
      </c>
      <c r="G198" s="69">
        <v>29401</v>
      </c>
      <c r="H198" s="74" t="s">
        <v>219</v>
      </c>
      <c r="I198" s="60" t="s">
        <v>357</v>
      </c>
      <c r="J198" s="60" t="s">
        <v>358</v>
      </c>
      <c r="K198" s="54"/>
      <c r="L198" s="55"/>
      <c r="M198" s="60" t="s">
        <v>48</v>
      </c>
      <c r="N198" s="71">
        <v>3</v>
      </c>
      <c r="O198" s="72">
        <f t="shared" si="3"/>
        <v>136.32</v>
      </c>
      <c r="P198" s="64" t="s">
        <v>42</v>
      </c>
      <c r="Q198" s="72">
        <v>408.96</v>
      </c>
      <c r="R198" s="73">
        <f t="shared" si="4"/>
        <v>408.96</v>
      </c>
      <c r="S198" s="15">
        <v>0</v>
      </c>
      <c r="T198" s="15">
        <v>0</v>
      </c>
      <c r="U198" s="15">
        <v>0</v>
      </c>
      <c r="V198" s="15">
        <v>0</v>
      </c>
      <c r="W198" s="15">
        <v>0</v>
      </c>
      <c r="X198" s="15">
        <v>0</v>
      </c>
      <c r="Y198" s="15">
        <v>0</v>
      </c>
      <c r="Z198" s="15">
        <v>0</v>
      </c>
      <c r="AA198" s="15">
        <v>0</v>
      </c>
      <c r="AB198" s="15">
        <v>0</v>
      </c>
      <c r="AC198" s="15">
        <v>0</v>
      </c>
      <c r="AD198" s="16"/>
    </row>
    <row r="199" spans="1:30" s="107" customFormat="1" ht="30" customHeight="1" x14ac:dyDescent="0.25">
      <c r="A199" s="56" t="s">
        <v>32</v>
      </c>
      <c r="B199" s="56" t="s">
        <v>282</v>
      </c>
      <c r="C199" s="66" t="s">
        <v>34</v>
      </c>
      <c r="D199" s="67" t="s">
        <v>89</v>
      </c>
      <c r="E199" s="68" t="s">
        <v>126</v>
      </c>
      <c r="F199" s="67" t="s">
        <v>127</v>
      </c>
      <c r="G199" s="69">
        <v>24601</v>
      </c>
      <c r="H199" s="60" t="s">
        <v>219</v>
      </c>
      <c r="I199" s="60" t="s">
        <v>359</v>
      </c>
      <c r="J199" s="60" t="s">
        <v>360</v>
      </c>
      <c r="K199" s="54"/>
      <c r="L199" s="55"/>
      <c r="M199" s="60" t="s">
        <v>48</v>
      </c>
      <c r="N199" s="71">
        <v>4</v>
      </c>
      <c r="O199" s="72">
        <f t="shared" si="3"/>
        <v>175</v>
      </c>
      <c r="P199" s="64" t="s">
        <v>42</v>
      </c>
      <c r="Q199" s="72">
        <v>700</v>
      </c>
      <c r="R199" s="73">
        <f t="shared" si="4"/>
        <v>700</v>
      </c>
      <c r="S199" s="15">
        <v>0</v>
      </c>
      <c r="T199" s="15">
        <v>0</v>
      </c>
      <c r="U199" s="15">
        <v>0</v>
      </c>
      <c r="V199" s="15">
        <v>0</v>
      </c>
      <c r="W199" s="15">
        <v>0</v>
      </c>
      <c r="X199" s="15">
        <v>0</v>
      </c>
      <c r="Y199" s="15">
        <v>0</v>
      </c>
      <c r="Z199" s="15">
        <v>0</v>
      </c>
      <c r="AA199" s="15">
        <v>0</v>
      </c>
      <c r="AB199" s="15">
        <v>0</v>
      </c>
      <c r="AC199" s="15">
        <v>0</v>
      </c>
      <c r="AD199" s="16"/>
    </row>
    <row r="200" spans="1:30" s="107" customFormat="1" ht="30" customHeight="1" x14ac:dyDescent="0.25">
      <c r="A200" s="56" t="s">
        <v>32</v>
      </c>
      <c r="B200" s="56" t="s">
        <v>282</v>
      </c>
      <c r="C200" s="66" t="s">
        <v>34</v>
      </c>
      <c r="D200" s="67" t="s">
        <v>89</v>
      </c>
      <c r="E200" s="68" t="s">
        <v>126</v>
      </c>
      <c r="F200" s="67" t="s">
        <v>127</v>
      </c>
      <c r="G200" s="69">
        <v>24601</v>
      </c>
      <c r="H200" s="60" t="s">
        <v>219</v>
      </c>
      <c r="I200" s="60" t="s">
        <v>361</v>
      </c>
      <c r="J200" s="60" t="s">
        <v>362</v>
      </c>
      <c r="K200" s="54"/>
      <c r="L200" s="55"/>
      <c r="M200" s="60" t="s">
        <v>48</v>
      </c>
      <c r="N200" s="71">
        <v>2</v>
      </c>
      <c r="O200" s="72">
        <f t="shared" si="3"/>
        <v>325</v>
      </c>
      <c r="P200" s="64" t="s">
        <v>42</v>
      </c>
      <c r="Q200" s="72">
        <v>650</v>
      </c>
      <c r="R200" s="73">
        <f t="shared" si="4"/>
        <v>650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  <c r="X200" s="15">
        <v>0</v>
      </c>
      <c r="Y200" s="15">
        <v>0</v>
      </c>
      <c r="Z200" s="15">
        <v>0</v>
      </c>
      <c r="AA200" s="15">
        <v>0</v>
      </c>
      <c r="AB200" s="15">
        <v>0</v>
      </c>
      <c r="AC200" s="15">
        <v>0</v>
      </c>
      <c r="AD200" s="16"/>
    </row>
    <row r="201" spans="1:30" s="107" customFormat="1" ht="30" customHeight="1" x14ac:dyDescent="0.25">
      <c r="A201" s="56" t="s">
        <v>32</v>
      </c>
      <c r="B201" s="56" t="s">
        <v>282</v>
      </c>
      <c r="C201" s="66" t="s">
        <v>34</v>
      </c>
      <c r="D201" s="67" t="s">
        <v>89</v>
      </c>
      <c r="E201" s="68" t="s">
        <v>126</v>
      </c>
      <c r="F201" s="67" t="s">
        <v>127</v>
      </c>
      <c r="G201" s="69">
        <v>24601</v>
      </c>
      <c r="H201" s="60" t="s">
        <v>363</v>
      </c>
      <c r="I201" s="60" t="s">
        <v>364</v>
      </c>
      <c r="J201" s="60" t="s">
        <v>365</v>
      </c>
      <c r="K201" s="54"/>
      <c r="L201" s="55"/>
      <c r="M201" s="60" t="s">
        <v>48</v>
      </c>
      <c r="N201" s="71">
        <v>2</v>
      </c>
      <c r="O201" s="72">
        <f t="shared" si="3"/>
        <v>178.99</v>
      </c>
      <c r="P201" s="64" t="s">
        <v>42</v>
      </c>
      <c r="Q201" s="72">
        <v>357.98</v>
      </c>
      <c r="R201" s="73">
        <f t="shared" si="4"/>
        <v>357.98</v>
      </c>
      <c r="S201" s="15">
        <v>0</v>
      </c>
      <c r="T201" s="15">
        <v>0</v>
      </c>
      <c r="U201" s="15">
        <v>0</v>
      </c>
      <c r="V201" s="15">
        <v>0</v>
      </c>
      <c r="W201" s="15">
        <v>0</v>
      </c>
      <c r="X201" s="15">
        <v>0</v>
      </c>
      <c r="Y201" s="15">
        <v>0</v>
      </c>
      <c r="Z201" s="15">
        <v>0</v>
      </c>
      <c r="AA201" s="15">
        <v>0</v>
      </c>
      <c r="AB201" s="15">
        <v>0</v>
      </c>
      <c r="AC201" s="15">
        <v>0</v>
      </c>
      <c r="AD201" s="16"/>
    </row>
    <row r="202" spans="1:30" s="107" customFormat="1" ht="30" customHeight="1" x14ac:dyDescent="0.25">
      <c r="A202" s="56" t="s">
        <v>32</v>
      </c>
      <c r="B202" s="56" t="s">
        <v>282</v>
      </c>
      <c r="C202" s="66" t="s">
        <v>34</v>
      </c>
      <c r="D202" s="67" t="s">
        <v>89</v>
      </c>
      <c r="E202" s="68" t="s">
        <v>126</v>
      </c>
      <c r="F202" s="67" t="s">
        <v>127</v>
      </c>
      <c r="G202" s="69">
        <v>29301</v>
      </c>
      <c r="H202" s="60" t="s">
        <v>363</v>
      </c>
      <c r="I202" s="60" t="s">
        <v>366</v>
      </c>
      <c r="J202" s="60" t="s">
        <v>367</v>
      </c>
      <c r="K202" s="54"/>
      <c r="L202" s="55"/>
      <c r="M202" s="60" t="s">
        <v>48</v>
      </c>
      <c r="N202" s="71">
        <v>1</v>
      </c>
      <c r="O202" s="72">
        <f t="shared" si="3"/>
        <v>1857.38</v>
      </c>
      <c r="P202" s="64" t="s">
        <v>42</v>
      </c>
      <c r="Q202" s="72">
        <v>1857.38</v>
      </c>
      <c r="R202" s="73">
        <f t="shared" si="4"/>
        <v>1857.38</v>
      </c>
      <c r="S202" s="15">
        <v>0</v>
      </c>
      <c r="T202" s="15">
        <v>0</v>
      </c>
      <c r="U202" s="15">
        <v>0</v>
      </c>
      <c r="V202" s="15">
        <v>0</v>
      </c>
      <c r="W202" s="15">
        <v>0</v>
      </c>
      <c r="X202" s="15">
        <v>0</v>
      </c>
      <c r="Y202" s="15">
        <v>0</v>
      </c>
      <c r="Z202" s="15">
        <v>0</v>
      </c>
      <c r="AA202" s="15">
        <v>0</v>
      </c>
      <c r="AB202" s="15">
        <v>0</v>
      </c>
      <c r="AC202" s="15">
        <v>0</v>
      </c>
      <c r="AD202" s="16"/>
    </row>
    <row r="203" spans="1:30" s="107" customFormat="1" ht="30" customHeight="1" x14ac:dyDescent="0.25">
      <c r="A203" s="56" t="s">
        <v>32</v>
      </c>
      <c r="B203" s="56" t="s">
        <v>282</v>
      </c>
      <c r="C203" s="66" t="s">
        <v>34</v>
      </c>
      <c r="D203" s="67" t="s">
        <v>89</v>
      </c>
      <c r="E203" s="68" t="s">
        <v>126</v>
      </c>
      <c r="F203" s="67" t="s">
        <v>127</v>
      </c>
      <c r="G203" s="69">
        <v>29301</v>
      </c>
      <c r="H203" s="60" t="s">
        <v>363</v>
      </c>
      <c r="I203" s="60" t="s">
        <v>368</v>
      </c>
      <c r="J203" s="60" t="s">
        <v>369</v>
      </c>
      <c r="K203" s="54"/>
      <c r="L203" s="55"/>
      <c r="M203" s="60" t="s">
        <v>48</v>
      </c>
      <c r="N203" s="71">
        <v>3</v>
      </c>
      <c r="O203" s="72">
        <f t="shared" si="3"/>
        <v>580</v>
      </c>
      <c r="P203" s="64" t="s">
        <v>42</v>
      </c>
      <c r="Q203" s="72">
        <v>1740</v>
      </c>
      <c r="R203" s="73">
        <f t="shared" si="4"/>
        <v>1740</v>
      </c>
      <c r="S203" s="15">
        <v>0</v>
      </c>
      <c r="T203" s="15">
        <v>0</v>
      </c>
      <c r="U203" s="15">
        <v>0</v>
      </c>
      <c r="V203" s="15">
        <v>0</v>
      </c>
      <c r="W203" s="15">
        <v>0</v>
      </c>
      <c r="X203" s="15">
        <v>0</v>
      </c>
      <c r="Y203" s="15">
        <v>0</v>
      </c>
      <c r="Z203" s="15">
        <v>0</v>
      </c>
      <c r="AA203" s="15">
        <v>0</v>
      </c>
      <c r="AB203" s="15">
        <v>0</v>
      </c>
      <c r="AC203" s="15">
        <v>0</v>
      </c>
      <c r="AD203" s="16"/>
    </row>
    <row r="204" spans="1:30" s="107" customFormat="1" ht="38.25" x14ac:dyDescent="0.2">
      <c r="A204" s="56" t="s">
        <v>32</v>
      </c>
      <c r="B204" s="56" t="s">
        <v>282</v>
      </c>
      <c r="C204" s="66" t="s">
        <v>34</v>
      </c>
      <c r="D204" s="67" t="s">
        <v>89</v>
      </c>
      <c r="E204" s="68" t="s">
        <v>90</v>
      </c>
      <c r="F204" s="67" t="s">
        <v>133</v>
      </c>
      <c r="G204" s="69">
        <v>26102</v>
      </c>
      <c r="H204" s="60" t="s">
        <v>370</v>
      </c>
      <c r="I204" s="60" t="s">
        <v>86</v>
      </c>
      <c r="J204" s="60" t="s">
        <v>212</v>
      </c>
      <c r="K204" s="90" t="s">
        <v>371</v>
      </c>
      <c r="L204" s="55" t="s">
        <v>257</v>
      </c>
      <c r="M204" s="60" t="s">
        <v>48</v>
      </c>
      <c r="N204" s="71">
        <v>13</v>
      </c>
      <c r="O204" s="72">
        <f t="shared" si="3"/>
        <v>100</v>
      </c>
      <c r="P204" s="64" t="s">
        <v>42</v>
      </c>
      <c r="Q204" s="72">
        <v>1300</v>
      </c>
      <c r="R204" s="73">
        <f t="shared" si="4"/>
        <v>1300</v>
      </c>
      <c r="S204" s="15">
        <v>0</v>
      </c>
      <c r="T204" s="15">
        <v>0</v>
      </c>
      <c r="U204" s="15">
        <v>0</v>
      </c>
      <c r="V204" s="15">
        <v>0</v>
      </c>
      <c r="W204" s="15">
        <v>0</v>
      </c>
      <c r="X204" s="15">
        <v>0</v>
      </c>
      <c r="Y204" s="15">
        <v>0</v>
      </c>
      <c r="Z204" s="15">
        <v>0</v>
      </c>
      <c r="AA204" s="15">
        <v>0</v>
      </c>
      <c r="AB204" s="15">
        <v>0</v>
      </c>
      <c r="AC204" s="15">
        <v>0</v>
      </c>
      <c r="AD204" s="16"/>
    </row>
    <row r="205" spans="1:30" s="107" customFormat="1" ht="38.25" x14ac:dyDescent="0.2">
      <c r="A205" s="56" t="s">
        <v>32</v>
      </c>
      <c r="B205" s="56" t="s">
        <v>282</v>
      </c>
      <c r="C205" s="66" t="s">
        <v>34</v>
      </c>
      <c r="D205" s="67" t="s">
        <v>89</v>
      </c>
      <c r="E205" s="68" t="s">
        <v>90</v>
      </c>
      <c r="F205" s="67" t="s">
        <v>133</v>
      </c>
      <c r="G205" s="69">
        <v>26102</v>
      </c>
      <c r="H205" s="60" t="s">
        <v>372</v>
      </c>
      <c r="I205" s="60" t="s">
        <v>373</v>
      </c>
      <c r="J205" s="60" t="s">
        <v>374</v>
      </c>
      <c r="K205" s="90" t="s">
        <v>371</v>
      </c>
      <c r="L205" s="55" t="s">
        <v>257</v>
      </c>
      <c r="M205" s="60" t="s">
        <v>48</v>
      </c>
      <c r="N205" s="71">
        <v>92</v>
      </c>
      <c r="O205" s="72">
        <f t="shared" si="3"/>
        <v>1</v>
      </c>
      <c r="P205" s="64" t="s">
        <v>42</v>
      </c>
      <c r="Q205" s="72">
        <v>92</v>
      </c>
      <c r="R205" s="73">
        <f t="shared" si="4"/>
        <v>92</v>
      </c>
      <c r="S205" s="15">
        <v>0</v>
      </c>
      <c r="T205" s="15">
        <v>0</v>
      </c>
      <c r="U205" s="15">
        <v>0</v>
      </c>
      <c r="V205" s="15">
        <v>0</v>
      </c>
      <c r="W205" s="15">
        <v>0</v>
      </c>
      <c r="X205" s="15">
        <v>0</v>
      </c>
      <c r="Y205" s="15">
        <v>0</v>
      </c>
      <c r="Z205" s="15">
        <v>0</v>
      </c>
      <c r="AA205" s="15">
        <v>0</v>
      </c>
      <c r="AB205" s="15">
        <v>0</v>
      </c>
      <c r="AC205" s="15">
        <v>0</v>
      </c>
      <c r="AD205" s="16"/>
    </row>
    <row r="206" spans="1:30" s="107" customFormat="1" ht="38.25" x14ac:dyDescent="0.2">
      <c r="A206" s="56" t="s">
        <v>32</v>
      </c>
      <c r="B206" s="56" t="s">
        <v>282</v>
      </c>
      <c r="C206" s="66" t="s">
        <v>34</v>
      </c>
      <c r="D206" s="67" t="s">
        <v>89</v>
      </c>
      <c r="E206" s="68" t="s">
        <v>90</v>
      </c>
      <c r="F206" s="67" t="s">
        <v>285</v>
      </c>
      <c r="G206" s="69">
        <v>26102</v>
      </c>
      <c r="H206" s="60" t="s">
        <v>372</v>
      </c>
      <c r="I206" s="60" t="s">
        <v>86</v>
      </c>
      <c r="J206" s="60" t="s">
        <v>212</v>
      </c>
      <c r="K206" s="90" t="s">
        <v>371</v>
      </c>
      <c r="L206" s="55" t="s">
        <v>257</v>
      </c>
      <c r="M206" s="60" t="s">
        <v>48</v>
      </c>
      <c r="N206" s="71">
        <v>13</v>
      </c>
      <c r="O206" s="72">
        <f t="shared" si="3"/>
        <v>100</v>
      </c>
      <c r="P206" s="64" t="s">
        <v>42</v>
      </c>
      <c r="Q206" s="72">
        <v>1300</v>
      </c>
      <c r="R206" s="73">
        <f t="shared" si="4"/>
        <v>1300</v>
      </c>
      <c r="S206" s="15">
        <v>0</v>
      </c>
      <c r="T206" s="15">
        <v>0</v>
      </c>
      <c r="U206" s="15">
        <v>0</v>
      </c>
      <c r="V206" s="15">
        <v>0</v>
      </c>
      <c r="W206" s="15">
        <v>0</v>
      </c>
      <c r="X206" s="15">
        <v>0</v>
      </c>
      <c r="Y206" s="15">
        <v>0</v>
      </c>
      <c r="Z206" s="15">
        <v>0</v>
      </c>
      <c r="AA206" s="15">
        <v>0</v>
      </c>
      <c r="AB206" s="15">
        <v>0</v>
      </c>
      <c r="AC206" s="15">
        <v>0</v>
      </c>
      <c r="AD206" s="16"/>
    </row>
    <row r="207" spans="1:30" s="107" customFormat="1" ht="38.25" x14ac:dyDescent="0.2">
      <c r="A207" s="56" t="s">
        <v>32</v>
      </c>
      <c r="B207" s="56" t="s">
        <v>282</v>
      </c>
      <c r="C207" s="66" t="s">
        <v>34</v>
      </c>
      <c r="D207" s="67" t="s">
        <v>89</v>
      </c>
      <c r="E207" s="68" t="s">
        <v>90</v>
      </c>
      <c r="F207" s="67" t="s">
        <v>285</v>
      </c>
      <c r="G207" s="69">
        <v>26102</v>
      </c>
      <c r="H207" s="60" t="s">
        <v>231</v>
      </c>
      <c r="I207" s="60" t="s">
        <v>373</v>
      </c>
      <c r="J207" s="60" t="s">
        <v>374</v>
      </c>
      <c r="K207" s="90" t="s">
        <v>371</v>
      </c>
      <c r="L207" s="55" t="s">
        <v>257</v>
      </c>
      <c r="M207" s="60" t="s">
        <v>48</v>
      </c>
      <c r="N207" s="71">
        <v>92</v>
      </c>
      <c r="O207" s="72">
        <f t="shared" si="3"/>
        <v>1</v>
      </c>
      <c r="P207" s="64" t="s">
        <v>42</v>
      </c>
      <c r="Q207" s="72">
        <v>92</v>
      </c>
      <c r="R207" s="73">
        <f t="shared" si="4"/>
        <v>92</v>
      </c>
      <c r="S207" s="15">
        <v>0</v>
      </c>
      <c r="T207" s="15">
        <v>0</v>
      </c>
      <c r="U207" s="15">
        <v>0</v>
      </c>
      <c r="V207" s="15">
        <v>0</v>
      </c>
      <c r="W207" s="15">
        <v>0</v>
      </c>
      <c r="X207" s="15">
        <v>0</v>
      </c>
      <c r="Y207" s="15">
        <v>0</v>
      </c>
      <c r="Z207" s="15">
        <v>0</v>
      </c>
      <c r="AA207" s="15">
        <v>0</v>
      </c>
      <c r="AB207" s="15">
        <v>0</v>
      </c>
      <c r="AC207" s="15">
        <v>0</v>
      </c>
      <c r="AD207" s="16"/>
    </row>
    <row r="208" spans="1:30" s="107" customFormat="1" ht="38.25" x14ac:dyDescent="0.2">
      <c r="A208" s="56" t="s">
        <v>32</v>
      </c>
      <c r="B208" s="56" t="s">
        <v>282</v>
      </c>
      <c r="C208" s="66" t="s">
        <v>34</v>
      </c>
      <c r="D208" s="67" t="s">
        <v>89</v>
      </c>
      <c r="E208" s="68" t="s">
        <v>126</v>
      </c>
      <c r="F208" s="67" t="s">
        <v>127</v>
      </c>
      <c r="G208" s="69">
        <v>26102</v>
      </c>
      <c r="H208" s="60" t="s">
        <v>231</v>
      </c>
      <c r="I208" s="60" t="s">
        <v>86</v>
      </c>
      <c r="J208" s="60" t="s">
        <v>212</v>
      </c>
      <c r="K208" s="90" t="s">
        <v>371</v>
      </c>
      <c r="L208" s="55" t="s">
        <v>257</v>
      </c>
      <c r="M208" s="60" t="s">
        <v>48</v>
      </c>
      <c r="N208" s="71">
        <v>40</v>
      </c>
      <c r="O208" s="72">
        <f t="shared" si="3"/>
        <v>100</v>
      </c>
      <c r="P208" s="64" t="s">
        <v>42</v>
      </c>
      <c r="Q208" s="72">
        <v>4000</v>
      </c>
      <c r="R208" s="73">
        <f t="shared" si="4"/>
        <v>4000</v>
      </c>
      <c r="S208" s="15">
        <v>0</v>
      </c>
      <c r="T208" s="15">
        <v>0</v>
      </c>
      <c r="U208" s="15">
        <v>0</v>
      </c>
      <c r="V208" s="15">
        <v>0</v>
      </c>
      <c r="W208" s="15">
        <v>0</v>
      </c>
      <c r="X208" s="15">
        <v>0</v>
      </c>
      <c r="Y208" s="15">
        <v>0</v>
      </c>
      <c r="Z208" s="15">
        <v>0</v>
      </c>
      <c r="AA208" s="15">
        <v>0</v>
      </c>
      <c r="AB208" s="15">
        <v>0</v>
      </c>
      <c r="AC208" s="15">
        <v>0</v>
      </c>
      <c r="AD208" s="16"/>
    </row>
    <row r="209" spans="1:30" s="107" customFormat="1" ht="38.25" x14ac:dyDescent="0.2">
      <c r="A209" s="56" t="s">
        <v>32</v>
      </c>
      <c r="B209" s="56" t="s">
        <v>282</v>
      </c>
      <c r="C209" s="66" t="s">
        <v>34</v>
      </c>
      <c r="D209" s="67" t="s">
        <v>89</v>
      </c>
      <c r="E209" s="68" t="s">
        <v>126</v>
      </c>
      <c r="F209" s="67" t="s">
        <v>127</v>
      </c>
      <c r="G209" s="69">
        <v>26102</v>
      </c>
      <c r="H209" s="60" t="s">
        <v>231</v>
      </c>
      <c r="I209" s="60" t="s">
        <v>373</v>
      </c>
      <c r="J209" s="60" t="s">
        <v>374</v>
      </c>
      <c r="K209" s="90" t="s">
        <v>371</v>
      </c>
      <c r="L209" s="55" t="s">
        <v>257</v>
      </c>
      <c r="M209" s="60" t="s">
        <v>48</v>
      </c>
      <c r="N209" s="71">
        <v>68</v>
      </c>
      <c r="O209" s="72">
        <f t="shared" si="3"/>
        <v>1</v>
      </c>
      <c r="P209" s="64" t="s">
        <v>42</v>
      </c>
      <c r="Q209" s="72">
        <v>68</v>
      </c>
      <c r="R209" s="73">
        <f t="shared" si="4"/>
        <v>68</v>
      </c>
      <c r="S209" s="15">
        <v>0</v>
      </c>
      <c r="T209" s="15">
        <v>0</v>
      </c>
      <c r="U209" s="15">
        <v>0</v>
      </c>
      <c r="V209" s="15">
        <v>0</v>
      </c>
      <c r="W209" s="15">
        <v>0</v>
      </c>
      <c r="X209" s="15">
        <v>0</v>
      </c>
      <c r="Y209" s="15">
        <v>0</v>
      </c>
      <c r="Z209" s="15">
        <v>0</v>
      </c>
      <c r="AA209" s="15">
        <v>0</v>
      </c>
      <c r="AB209" s="15">
        <v>0</v>
      </c>
      <c r="AC209" s="15">
        <v>0</v>
      </c>
      <c r="AD209" s="16"/>
    </row>
    <row r="210" spans="1:30" s="107" customFormat="1" ht="30" customHeight="1" x14ac:dyDescent="0.25">
      <c r="A210" s="56" t="s">
        <v>32</v>
      </c>
      <c r="B210" s="56" t="s">
        <v>282</v>
      </c>
      <c r="C210" s="66" t="s">
        <v>34</v>
      </c>
      <c r="D210" s="67" t="s">
        <v>89</v>
      </c>
      <c r="E210" s="68" t="s">
        <v>90</v>
      </c>
      <c r="F210" s="67" t="s">
        <v>285</v>
      </c>
      <c r="G210" s="69">
        <v>33901</v>
      </c>
      <c r="H210" s="60" t="s">
        <v>235</v>
      </c>
      <c r="I210" s="60"/>
      <c r="J210" s="60" t="s">
        <v>375</v>
      </c>
      <c r="K210" s="54"/>
      <c r="L210" s="55"/>
      <c r="M210" s="60" t="s">
        <v>84</v>
      </c>
      <c r="N210" s="71">
        <v>1</v>
      </c>
      <c r="O210" s="72">
        <f t="shared" si="3"/>
        <v>76.56</v>
      </c>
      <c r="P210" s="64" t="s">
        <v>42</v>
      </c>
      <c r="Q210" s="72">
        <v>76.56</v>
      </c>
      <c r="R210" s="73">
        <f t="shared" si="4"/>
        <v>76.56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15">
        <v>0</v>
      </c>
      <c r="Y210" s="15">
        <v>0</v>
      </c>
      <c r="Z210" s="15">
        <v>0</v>
      </c>
      <c r="AA210" s="15">
        <v>0</v>
      </c>
      <c r="AB210" s="15">
        <v>0</v>
      </c>
      <c r="AC210" s="15">
        <v>0</v>
      </c>
      <c r="AD210" s="16"/>
    </row>
    <row r="211" spans="1:30" s="107" customFormat="1" ht="30" customHeight="1" x14ac:dyDescent="0.25">
      <c r="A211" s="56" t="s">
        <v>32</v>
      </c>
      <c r="B211" s="56" t="s">
        <v>282</v>
      </c>
      <c r="C211" s="66" t="s">
        <v>34</v>
      </c>
      <c r="D211" s="67" t="s">
        <v>89</v>
      </c>
      <c r="E211" s="68" t="s">
        <v>126</v>
      </c>
      <c r="F211" s="67" t="s">
        <v>127</v>
      </c>
      <c r="G211" s="69">
        <v>33901</v>
      </c>
      <c r="H211" s="60" t="s">
        <v>235</v>
      </c>
      <c r="I211" s="60"/>
      <c r="J211" s="60" t="s">
        <v>375</v>
      </c>
      <c r="K211" s="54"/>
      <c r="L211" s="55"/>
      <c r="M211" s="60" t="s">
        <v>84</v>
      </c>
      <c r="N211" s="71">
        <v>1</v>
      </c>
      <c r="O211" s="72">
        <f t="shared" si="3"/>
        <v>111.87</v>
      </c>
      <c r="P211" s="64" t="s">
        <v>42</v>
      </c>
      <c r="Q211" s="72">
        <v>111.87</v>
      </c>
      <c r="R211" s="73">
        <f t="shared" si="4"/>
        <v>111.87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  <c r="X211" s="15">
        <v>0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  <c r="AD211" s="16"/>
    </row>
    <row r="212" spans="1:30" s="107" customFormat="1" ht="51" x14ac:dyDescent="0.25">
      <c r="A212" s="56" t="s">
        <v>32</v>
      </c>
      <c r="B212" s="56" t="s">
        <v>282</v>
      </c>
      <c r="C212" s="66" t="s">
        <v>34</v>
      </c>
      <c r="D212" s="67" t="s">
        <v>88</v>
      </c>
      <c r="E212" s="68">
        <v>119</v>
      </c>
      <c r="F212" s="67" t="s">
        <v>110</v>
      </c>
      <c r="G212" s="69">
        <v>21601</v>
      </c>
      <c r="H212" s="60" t="s">
        <v>376</v>
      </c>
      <c r="I212" s="60" t="s">
        <v>377</v>
      </c>
      <c r="J212" s="60" t="s">
        <v>378</v>
      </c>
      <c r="K212" s="54"/>
      <c r="L212" s="55"/>
      <c r="M212" s="60" t="s">
        <v>123</v>
      </c>
      <c r="N212" s="71">
        <v>0.86206648500000005</v>
      </c>
      <c r="O212" s="72">
        <f t="shared" si="3"/>
        <v>1289.900511559732</v>
      </c>
      <c r="P212" s="64" t="s">
        <v>42</v>
      </c>
      <c r="Q212" s="72">
        <v>1111.98</v>
      </c>
      <c r="R212" s="73">
        <f t="shared" si="4"/>
        <v>1111.98</v>
      </c>
      <c r="S212" s="15">
        <v>0</v>
      </c>
      <c r="T212" s="15">
        <v>0</v>
      </c>
      <c r="U212" s="15">
        <v>0</v>
      </c>
      <c r="V212" s="15">
        <v>0</v>
      </c>
      <c r="W212" s="15">
        <v>0</v>
      </c>
      <c r="X212" s="15">
        <v>0</v>
      </c>
      <c r="Y212" s="15">
        <v>0</v>
      </c>
      <c r="Z212" s="15">
        <v>0</v>
      </c>
      <c r="AA212" s="15">
        <v>0</v>
      </c>
      <c r="AB212" s="15">
        <v>0</v>
      </c>
      <c r="AC212" s="15">
        <v>0</v>
      </c>
      <c r="AD212" s="16"/>
    </row>
    <row r="213" spans="1:30" s="107" customFormat="1" ht="51" x14ac:dyDescent="0.25">
      <c r="A213" s="56" t="s">
        <v>32</v>
      </c>
      <c r="B213" s="56" t="s">
        <v>282</v>
      </c>
      <c r="C213" s="66" t="s">
        <v>34</v>
      </c>
      <c r="D213" s="67" t="s">
        <v>88</v>
      </c>
      <c r="E213" s="68">
        <v>119</v>
      </c>
      <c r="F213" s="67" t="s">
        <v>110</v>
      </c>
      <c r="G213" s="69">
        <v>21601</v>
      </c>
      <c r="H213" s="60" t="s">
        <v>376</v>
      </c>
      <c r="I213" s="60" t="s">
        <v>377</v>
      </c>
      <c r="J213" s="60" t="s">
        <v>378</v>
      </c>
      <c r="K213" s="54"/>
      <c r="L213" s="55"/>
      <c r="M213" s="60" t="s">
        <v>123</v>
      </c>
      <c r="N213" s="71">
        <v>0.13793351500000001</v>
      </c>
      <c r="O213" s="72">
        <f t="shared" si="3"/>
        <v>1289.8968028183722</v>
      </c>
      <c r="P213" s="64" t="s">
        <v>42</v>
      </c>
      <c r="Q213" s="72">
        <v>177.92</v>
      </c>
      <c r="R213" s="73">
        <f t="shared" si="4"/>
        <v>177.92</v>
      </c>
      <c r="S213" s="15">
        <v>0</v>
      </c>
      <c r="T213" s="15">
        <v>0</v>
      </c>
      <c r="U213" s="15">
        <v>0</v>
      </c>
      <c r="V213" s="15">
        <v>0</v>
      </c>
      <c r="W213" s="15">
        <v>0</v>
      </c>
      <c r="X213" s="15">
        <v>0</v>
      </c>
      <c r="Y213" s="15">
        <v>0</v>
      </c>
      <c r="Z213" s="15">
        <v>0</v>
      </c>
      <c r="AA213" s="15">
        <v>0</v>
      </c>
      <c r="AB213" s="15">
        <v>0</v>
      </c>
      <c r="AC213" s="15">
        <v>0</v>
      </c>
      <c r="AD213" s="16"/>
    </row>
    <row r="214" spans="1:30" s="107" customFormat="1" ht="51" x14ac:dyDescent="0.25">
      <c r="A214" s="56" t="s">
        <v>32</v>
      </c>
      <c r="B214" s="56" t="s">
        <v>282</v>
      </c>
      <c r="C214" s="66" t="s">
        <v>34</v>
      </c>
      <c r="D214" s="67" t="s">
        <v>88</v>
      </c>
      <c r="E214" s="68" t="s">
        <v>34</v>
      </c>
      <c r="F214" s="67" t="s">
        <v>37</v>
      </c>
      <c r="G214" s="69">
        <v>22104</v>
      </c>
      <c r="H214" s="74" t="s">
        <v>376</v>
      </c>
      <c r="I214" s="60" t="s">
        <v>379</v>
      </c>
      <c r="J214" s="60" t="s">
        <v>380</v>
      </c>
      <c r="K214" s="54"/>
      <c r="L214" s="55"/>
      <c r="M214" s="60" t="s">
        <v>48</v>
      </c>
      <c r="N214" s="71">
        <v>30</v>
      </c>
      <c r="O214" s="72">
        <f t="shared" si="3"/>
        <v>35.5</v>
      </c>
      <c r="P214" s="64" t="s">
        <v>42</v>
      </c>
      <c r="Q214" s="72">
        <v>1065</v>
      </c>
      <c r="R214" s="73">
        <f t="shared" si="4"/>
        <v>1065</v>
      </c>
      <c r="S214" s="15">
        <v>0</v>
      </c>
      <c r="T214" s="15">
        <v>0</v>
      </c>
      <c r="U214" s="15">
        <v>0</v>
      </c>
      <c r="V214" s="15">
        <v>0</v>
      </c>
      <c r="W214" s="15">
        <v>0</v>
      </c>
      <c r="X214" s="15">
        <v>0</v>
      </c>
      <c r="Y214" s="15">
        <v>0</v>
      </c>
      <c r="Z214" s="15">
        <v>0</v>
      </c>
      <c r="AA214" s="15">
        <v>0</v>
      </c>
      <c r="AB214" s="15">
        <v>0</v>
      </c>
      <c r="AC214" s="15">
        <v>0</v>
      </c>
      <c r="AD214" s="16"/>
    </row>
    <row r="215" spans="1:30" s="107" customFormat="1" ht="25.5" x14ac:dyDescent="0.25">
      <c r="A215" s="56" t="s">
        <v>32</v>
      </c>
      <c r="B215" s="56" t="s">
        <v>282</v>
      </c>
      <c r="C215" s="66" t="s">
        <v>34</v>
      </c>
      <c r="D215" s="67" t="s">
        <v>88</v>
      </c>
      <c r="E215" s="68" t="s">
        <v>34</v>
      </c>
      <c r="F215" s="67" t="s">
        <v>37</v>
      </c>
      <c r="G215" s="69">
        <v>31401</v>
      </c>
      <c r="H215" s="74" t="s">
        <v>381</v>
      </c>
      <c r="I215" s="60"/>
      <c r="J215" s="60" t="s">
        <v>252</v>
      </c>
      <c r="K215" s="54"/>
      <c r="L215" s="55"/>
      <c r="M215" s="60" t="s">
        <v>84</v>
      </c>
      <c r="N215" s="71">
        <v>1</v>
      </c>
      <c r="O215" s="72">
        <f t="shared" si="3"/>
        <v>473.14</v>
      </c>
      <c r="P215" s="64" t="s">
        <v>42</v>
      </c>
      <c r="Q215" s="72">
        <v>473.14</v>
      </c>
      <c r="R215" s="73">
        <f t="shared" si="4"/>
        <v>473.14</v>
      </c>
      <c r="S215" s="15">
        <v>0</v>
      </c>
      <c r="T215" s="15">
        <v>0</v>
      </c>
      <c r="U215" s="15">
        <v>0</v>
      </c>
      <c r="V215" s="15">
        <v>0</v>
      </c>
      <c r="W215" s="15">
        <v>0</v>
      </c>
      <c r="X215" s="15">
        <v>0</v>
      </c>
      <c r="Y215" s="15">
        <v>0</v>
      </c>
      <c r="Z215" s="15">
        <v>0</v>
      </c>
      <c r="AA215" s="15">
        <v>0</v>
      </c>
      <c r="AB215" s="15">
        <v>0</v>
      </c>
      <c r="AC215" s="15">
        <v>0</v>
      </c>
      <c r="AD215" s="16"/>
    </row>
    <row r="216" spans="1:30" s="107" customFormat="1" ht="30" customHeight="1" x14ac:dyDescent="0.25">
      <c r="A216" s="17"/>
      <c r="B216" s="17"/>
      <c r="C216" s="18"/>
      <c r="D216" s="16"/>
      <c r="E216" s="19"/>
      <c r="F216" s="16"/>
      <c r="G216" s="16"/>
      <c r="H216" s="16"/>
      <c r="I216" s="20"/>
      <c r="J216" s="21"/>
      <c r="K216" s="22"/>
      <c r="L216" s="23"/>
      <c r="M216" s="24"/>
      <c r="N216" s="25"/>
      <c r="O216" s="26"/>
      <c r="P216" s="25"/>
      <c r="Q216" s="27">
        <f>SUM(Q11:Q215)</f>
        <v>422627.7699999999</v>
      </c>
      <c r="R216" s="27">
        <f>SUM(R11:R215)</f>
        <v>422627.7699999999</v>
      </c>
      <c r="S216" s="27"/>
      <c r="T216" s="27"/>
      <c r="U216" s="27"/>
      <c r="V216" s="15"/>
      <c r="W216" s="15"/>
      <c r="X216" s="15"/>
      <c r="Y216" s="27"/>
      <c r="Z216" s="27"/>
      <c r="AA216" s="27"/>
      <c r="AB216" s="27"/>
      <c r="AC216" s="27"/>
      <c r="AD216" s="16"/>
    </row>
    <row r="217" spans="1:30" s="109" customFormat="1" ht="15" customHeight="1" x14ac:dyDescent="0.2">
      <c r="A217" s="76"/>
      <c r="B217" s="77"/>
      <c r="C217" s="77"/>
      <c r="D217" s="77"/>
      <c r="E217" s="78"/>
      <c r="F217" s="77"/>
      <c r="G217" s="77"/>
      <c r="H217" s="79"/>
      <c r="I217" s="28"/>
      <c r="J217" s="29"/>
      <c r="K217" s="30"/>
      <c r="L217" s="30"/>
      <c r="M217" s="28"/>
      <c r="N217" s="31"/>
      <c r="O217" s="32"/>
      <c r="P217" s="28"/>
      <c r="Q217" s="80"/>
      <c r="R217" s="81"/>
      <c r="S217" s="81"/>
      <c r="T217" s="81"/>
      <c r="U217" s="81"/>
      <c r="V217" s="81"/>
      <c r="W217" s="81"/>
      <c r="X217" s="81"/>
      <c r="Y217" s="81"/>
      <c r="Z217" s="81"/>
      <c r="AA217" s="81"/>
      <c r="AB217" s="81"/>
      <c r="AC217" s="82"/>
      <c r="AD217" s="28"/>
    </row>
    <row r="218" spans="1:30" s="109" customFormat="1" ht="22.15" customHeight="1" x14ac:dyDescent="0.2">
      <c r="A218" s="76" t="s">
        <v>29</v>
      </c>
      <c r="B218" s="77"/>
      <c r="C218" s="77"/>
      <c r="D218" s="77"/>
      <c r="E218" s="78"/>
      <c r="F218" s="77"/>
      <c r="G218" s="77"/>
      <c r="H218" s="79"/>
      <c r="I218" s="28"/>
      <c r="J218" s="29"/>
      <c r="K218" s="30"/>
      <c r="L218" s="30"/>
      <c r="M218" s="28"/>
      <c r="N218" s="31"/>
      <c r="O218" s="47"/>
      <c r="P218" s="2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6"/>
      <c r="AB218" s="46"/>
      <c r="AC218" s="46"/>
      <c r="AD218" s="28"/>
    </row>
    <row r="219" spans="1:30" s="110" customFormat="1" x14ac:dyDescent="0.25">
      <c r="A219" s="33"/>
      <c r="B219" s="39"/>
      <c r="C219" s="39"/>
      <c r="D219" s="39"/>
      <c r="E219" s="114"/>
      <c r="F219" s="33"/>
      <c r="G219" s="35"/>
      <c r="H219" s="36"/>
      <c r="I219" s="33"/>
      <c r="J219" s="37"/>
      <c r="K219" s="38"/>
      <c r="L219" s="39"/>
      <c r="M219" s="33"/>
      <c r="N219" s="40"/>
      <c r="O219" s="41"/>
      <c r="P219" s="42"/>
      <c r="Q219" s="33"/>
      <c r="R219" s="33"/>
      <c r="S219" s="33"/>
      <c r="T219" s="33"/>
      <c r="U219" s="33"/>
      <c r="V219" s="43"/>
      <c r="W219" s="33"/>
      <c r="X219" s="33"/>
      <c r="Y219" s="34"/>
      <c r="Z219" s="33"/>
      <c r="AA219" s="33"/>
      <c r="AB219" s="33"/>
      <c r="AC219" s="33"/>
      <c r="AD219" s="33"/>
    </row>
    <row r="220" spans="1:30" s="110" customFormat="1" ht="14.45" customHeight="1" x14ac:dyDescent="0.25">
      <c r="A220" s="83" t="s">
        <v>30</v>
      </c>
      <c r="B220" s="84"/>
      <c r="C220" s="84"/>
      <c r="D220" s="84"/>
      <c r="E220" s="85"/>
      <c r="F220" s="84"/>
      <c r="G220" s="84"/>
      <c r="H220" s="36"/>
      <c r="I220" s="33"/>
      <c r="J220" s="37"/>
      <c r="K220" s="38"/>
      <c r="L220" s="39"/>
      <c r="M220" s="33"/>
      <c r="N220" s="40"/>
      <c r="O220" s="41"/>
      <c r="P220" s="44"/>
      <c r="Q220" s="33"/>
      <c r="R220" s="33"/>
      <c r="S220" s="33"/>
      <c r="T220" s="33"/>
      <c r="U220" s="33"/>
      <c r="V220" s="43"/>
      <c r="W220" s="33"/>
      <c r="X220" s="33"/>
      <c r="Y220" s="34"/>
      <c r="Z220" s="33"/>
      <c r="AA220" s="33"/>
      <c r="AB220" s="33"/>
      <c r="AC220" s="33"/>
      <c r="AD220" s="33"/>
    </row>
    <row r="221" spans="1:30" s="110" customFormat="1" x14ac:dyDescent="0.25">
      <c r="A221" s="33"/>
      <c r="B221" s="39"/>
      <c r="C221" s="39"/>
      <c r="D221" s="39"/>
      <c r="E221" s="114"/>
      <c r="F221" s="33"/>
      <c r="G221" s="35"/>
      <c r="H221" s="36"/>
      <c r="I221" s="33"/>
      <c r="J221" s="37"/>
      <c r="K221" s="38"/>
      <c r="L221" s="39"/>
      <c r="M221" s="33"/>
      <c r="N221" s="40"/>
      <c r="O221" s="41"/>
      <c r="P221" s="42"/>
      <c r="Q221" s="33"/>
      <c r="R221" s="33"/>
      <c r="S221" s="33"/>
      <c r="T221" s="33"/>
      <c r="U221" s="33"/>
      <c r="V221" s="43"/>
      <c r="W221" s="33"/>
      <c r="X221" s="33"/>
      <c r="Y221" s="34"/>
      <c r="Z221" s="33"/>
      <c r="AA221" s="33"/>
      <c r="AB221" s="33"/>
      <c r="AC221" s="33"/>
      <c r="AD221" s="33"/>
    </row>
    <row r="222" spans="1:30" s="110" customFormat="1" x14ac:dyDescent="0.25">
      <c r="A222" s="33"/>
      <c r="B222" s="39"/>
      <c r="C222" s="39"/>
      <c r="D222" s="39"/>
      <c r="E222" s="114"/>
      <c r="F222" s="33"/>
      <c r="G222" s="35"/>
      <c r="H222" s="36"/>
      <c r="I222" s="33"/>
      <c r="J222" s="37"/>
      <c r="K222" s="38"/>
      <c r="L222" s="39"/>
      <c r="M222" s="33"/>
      <c r="N222" s="40"/>
      <c r="O222" s="41"/>
      <c r="P222" s="42"/>
      <c r="Q222" s="33"/>
      <c r="R222" s="33"/>
      <c r="S222" s="33"/>
      <c r="T222" s="33"/>
      <c r="U222" s="33"/>
      <c r="V222" s="43"/>
      <c r="W222" s="33"/>
      <c r="X222" s="33"/>
      <c r="Y222" s="34"/>
      <c r="Z222" s="33"/>
      <c r="AA222" s="33"/>
      <c r="AB222" s="33"/>
      <c r="AC222" s="33"/>
      <c r="AD222" s="33"/>
    </row>
    <row r="223" spans="1:30" x14ac:dyDescent="0.25">
      <c r="P223" s="45"/>
    </row>
    <row r="224" spans="1:30" x14ac:dyDescent="0.25">
      <c r="P224" s="45"/>
    </row>
    <row r="225" spans="16:16" x14ac:dyDescent="0.25">
      <c r="P225" s="45"/>
    </row>
  </sheetData>
  <sortState xmlns:xlrd2="http://schemas.microsoft.com/office/spreadsheetml/2017/richdata2" ref="A11:AD36">
    <sortCondition ref="G11:G36"/>
  </sortState>
  <mergeCells count="6">
    <mergeCell ref="A217:H217"/>
    <mergeCell ref="Q217:AC217"/>
    <mergeCell ref="A220:G220"/>
    <mergeCell ref="A218:H218"/>
    <mergeCell ref="A7:AC7"/>
    <mergeCell ref="A8:AC8"/>
  </mergeCells>
  <phoneticPr fontId="15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QR00</vt:lpstr>
      <vt:lpstr>QR00!Títulos_a_imprimir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2022-10-07T21:35:10Z</dcterms:created>
  <dcterms:modified xsi:type="dcterms:W3CDTF">2023-02-20T16:27:56Z</dcterms:modified>
</cp:coreProperties>
</file>