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"/>
    </mc:Choice>
  </mc:AlternateContent>
  <xr:revisionPtr revIDLastSave="128" documentId="8_{7EFB9312-84BE-432A-97C7-4A3528E06A53}" xr6:coauthVersionLast="47" xr6:coauthVersionMax="47" xr10:uidLastSave="{6472FE60-DA75-4AA3-B832-BC70E4803707}"/>
  <bookViews>
    <workbookView xWindow="-120" yWindow="-120" windowWidth="29040" windowHeight="15840" xr2:uid="{00000000-000D-0000-FFFF-FFFF00000000}"/>
  </bookViews>
  <sheets>
    <sheet name="PAAASINE DICIEMBRE 2022 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DICIEMBRE 2022 '!$R$10:$AD$248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DICIEMBRE 2022 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50" i="29" l="1"/>
  <c r="AD248" i="29"/>
  <c r="R248" i="29" s="1"/>
  <c r="AD247" i="29"/>
  <c r="R247" i="29" s="1"/>
  <c r="AD246" i="29"/>
  <c r="R246" i="29"/>
  <c r="AD245" i="29"/>
  <c r="R245" i="29"/>
  <c r="AD244" i="29"/>
  <c r="R244" i="29"/>
  <c r="AD243" i="29"/>
  <c r="R243" i="29" s="1"/>
  <c r="AD242" i="29"/>
  <c r="R242" i="29"/>
  <c r="AD241" i="29"/>
  <c r="R241" i="29"/>
  <c r="AD240" i="29"/>
  <c r="R240" i="29"/>
  <c r="AD239" i="29"/>
  <c r="R239" i="29"/>
  <c r="AD238" i="29"/>
  <c r="R238" i="29"/>
  <c r="P237" i="29"/>
  <c r="AD237" i="29" s="1"/>
  <c r="R237" i="29" s="1"/>
  <c r="AD236" i="29"/>
  <c r="R236" i="29" s="1"/>
  <c r="AD235" i="29"/>
  <c r="R235" i="29" s="1"/>
  <c r="AD234" i="29"/>
  <c r="R234" i="29" s="1"/>
  <c r="AD233" i="29"/>
  <c r="R233" i="29" s="1"/>
  <c r="AD232" i="29"/>
  <c r="R232" i="29" s="1"/>
  <c r="AD231" i="29"/>
  <c r="R231" i="29" s="1"/>
  <c r="AD230" i="29"/>
  <c r="R230" i="29" s="1"/>
  <c r="AD229" i="29"/>
  <c r="R229" i="29" s="1"/>
  <c r="AD228" i="29"/>
  <c r="R228" i="29" s="1"/>
  <c r="AD89" i="29" l="1"/>
  <c r="AD88" i="29"/>
  <c r="AD87" i="29"/>
  <c r="AD86" i="29"/>
  <c r="AD85" i="29"/>
  <c r="AD84" i="29"/>
  <c r="AD83" i="29"/>
  <c r="AD82" i="29"/>
  <c r="AD81" i="29"/>
  <c r="AD80" i="29"/>
  <c r="AD79" i="29"/>
  <c r="AD78" i="29"/>
  <c r="AD77" i="29"/>
  <c r="AD76" i="29"/>
  <c r="AD75" i="29"/>
  <c r="AD74" i="29"/>
  <c r="AD73" i="29"/>
  <c r="AD72" i="29"/>
  <c r="AD71" i="29"/>
  <c r="AD70" i="29"/>
  <c r="AD69" i="29"/>
  <c r="AD68" i="29"/>
  <c r="AD67" i="29"/>
  <c r="AD66" i="29"/>
  <c r="AD65" i="29"/>
  <c r="AD64" i="29"/>
  <c r="AD63" i="29"/>
  <c r="AD62" i="29"/>
  <c r="AD61" i="29"/>
  <c r="AD60" i="29"/>
  <c r="AD59" i="29"/>
  <c r="AD58" i="29"/>
  <c r="AD57" i="29"/>
  <c r="AD56" i="29"/>
  <c r="AD55" i="29"/>
  <c r="AD54" i="29"/>
  <c r="AD53" i="29"/>
  <c r="AD52" i="29"/>
  <c r="AD51" i="29"/>
  <c r="AD50" i="29"/>
  <c r="AD49" i="29"/>
  <c r="AD48" i="29"/>
  <c r="AD47" i="29"/>
  <c r="AD46" i="29"/>
  <c r="AD45" i="29"/>
  <c r="AD44" i="29"/>
  <c r="AD43" i="29"/>
  <c r="AD42" i="29"/>
  <c r="AD41" i="29"/>
  <c r="AD40" i="29"/>
  <c r="AD39" i="29"/>
  <c r="AD38" i="29"/>
  <c r="AD37" i="29"/>
  <c r="AD36" i="29"/>
  <c r="AD35" i="29"/>
  <c r="AD34" i="29"/>
  <c r="AD33" i="29"/>
  <c r="AD32" i="29"/>
  <c r="AD31" i="29"/>
  <c r="AD30" i="29"/>
  <c r="AD29" i="29"/>
  <c r="AD28" i="29"/>
  <c r="AD27" i="29"/>
  <c r="AD26" i="29"/>
  <c r="AD25" i="29"/>
  <c r="AD24" i="29"/>
  <c r="AD23" i="29"/>
  <c r="AD22" i="29"/>
  <c r="AD21" i="29"/>
  <c r="AD20" i="29"/>
  <c r="AD19" i="29"/>
  <c r="AD18" i="29"/>
  <c r="AD17" i="29"/>
  <c r="AD16" i="29"/>
  <c r="AD15" i="29"/>
  <c r="AD14" i="29"/>
  <c r="AD13" i="29"/>
  <c r="AD12" i="29"/>
  <c r="AD11" i="29"/>
  <c r="AD227" i="29"/>
  <c r="R227" i="29" s="1"/>
  <c r="AD226" i="29"/>
  <c r="R226" i="29" s="1"/>
  <c r="AD225" i="29"/>
  <c r="R225" i="29" s="1"/>
  <c r="AD224" i="29"/>
  <c r="R224" i="29" s="1"/>
  <c r="AD223" i="29"/>
  <c r="R223" i="29" s="1"/>
  <c r="AD222" i="29"/>
  <c r="R222" i="29" s="1"/>
  <c r="AD221" i="29"/>
  <c r="R221" i="29" s="1"/>
  <c r="AD220" i="29"/>
  <c r="R220" i="29" s="1"/>
  <c r="AD219" i="29"/>
  <c r="R219" i="29" s="1"/>
  <c r="AD218" i="29" l="1"/>
  <c r="R218" i="29"/>
  <c r="AD217" i="29"/>
  <c r="R217" i="29"/>
  <c r="AD216" i="29"/>
  <c r="R216" i="29"/>
  <c r="AD215" i="29"/>
  <c r="R215" i="29"/>
  <c r="AD214" i="29"/>
  <c r="R214" i="29"/>
  <c r="AD213" i="29"/>
  <c r="R213" i="29"/>
  <c r="AD212" i="29"/>
  <c r="R212" i="29"/>
  <c r="AD211" i="29"/>
  <c r="R211" i="29"/>
  <c r="AD210" i="29"/>
  <c r="R210" i="29"/>
  <c r="AD209" i="29"/>
  <c r="R209" i="29"/>
  <c r="AD208" i="29"/>
  <c r="R208" i="29"/>
  <c r="AD207" i="29"/>
  <c r="R207" i="29"/>
  <c r="AD206" i="29"/>
  <c r="R206" i="29"/>
  <c r="AD205" i="29"/>
  <c r="R205" i="29"/>
  <c r="AD204" i="29"/>
  <c r="R204" i="29"/>
  <c r="AD203" i="29"/>
  <c r="R203" i="29"/>
  <c r="AD202" i="29"/>
  <c r="R202" i="29"/>
  <c r="R201" i="29" l="1"/>
  <c r="AD201" i="29" s="1"/>
  <c r="R200" i="29"/>
  <c r="AD200" i="29" s="1"/>
  <c r="R199" i="29"/>
  <c r="AD199" i="29" s="1"/>
  <c r="R198" i="29"/>
  <c r="AD198" i="29" s="1"/>
  <c r="R197" i="29"/>
  <c r="R196" i="29"/>
  <c r="AD196" i="29" s="1"/>
  <c r="R195" i="29"/>
  <c r="AD195" i="29" s="1"/>
  <c r="R194" i="29"/>
  <c r="AD194" i="29" s="1"/>
  <c r="R193" i="29"/>
  <c r="AD193" i="29" s="1"/>
  <c r="R192" i="29"/>
  <c r="AD192" i="29" s="1"/>
  <c r="R191" i="29"/>
  <c r="AD191" i="29" s="1"/>
  <c r="R190" i="29"/>
  <c r="AD190" i="29" s="1"/>
  <c r="R189" i="29"/>
  <c r="AD189" i="29" s="1"/>
  <c r="R188" i="29"/>
  <c r="AD188" i="29" s="1"/>
  <c r="R187" i="29"/>
  <c r="AD187" i="29" s="1"/>
  <c r="R186" i="29"/>
  <c r="AD186" i="29" s="1"/>
  <c r="R185" i="29"/>
  <c r="AD185" i="29" s="1"/>
  <c r="R184" i="29"/>
  <c r="AD184" i="29" s="1"/>
  <c r="R183" i="29"/>
  <c r="AD183" i="29" s="1"/>
  <c r="R182" i="29"/>
  <c r="AD182" i="29" s="1"/>
  <c r="R181" i="29"/>
  <c r="AD181" i="29" s="1"/>
  <c r="R180" i="29"/>
  <c r="AD180" i="29" s="1"/>
  <c r="R179" i="29"/>
  <c r="AD179" i="29" s="1"/>
  <c r="R178" i="29"/>
  <c r="AD178" i="29" s="1"/>
  <c r="R177" i="29"/>
  <c r="AD177" i="29" s="1"/>
  <c r="R176" i="29"/>
  <c r="AD176" i="29" s="1"/>
  <c r="R175" i="29"/>
  <c r="AD175" i="29" s="1"/>
  <c r="R174" i="29"/>
  <c r="AD174" i="29" s="1"/>
  <c r="R173" i="29"/>
  <c r="AD173" i="29" s="1"/>
  <c r="R172" i="29"/>
  <c r="AD172" i="29" s="1"/>
  <c r="R171" i="29"/>
  <c r="R170" i="29"/>
  <c r="AD170" i="29" s="1"/>
  <c r="R169" i="29" l="1"/>
  <c r="AD169" i="29" s="1"/>
  <c r="R168" i="29"/>
  <c r="AD168" i="29" s="1"/>
  <c r="R167" i="29"/>
  <c r="AD167" i="29" s="1"/>
  <c r="R166" i="29"/>
  <c r="AD166" i="29" s="1"/>
  <c r="R165" i="29"/>
  <c r="AD165" i="29" s="1"/>
  <c r="R164" i="29"/>
  <c r="AD164" i="29" s="1"/>
  <c r="R163" i="29"/>
  <c r="AD163" i="29" s="1"/>
  <c r="R162" i="29"/>
  <c r="AD162" i="29" s="1"/>
  <c r="R161" i="29"/>
  <c r="AD161" i="29" s="1"/>
  <c r="R160" i="29"/>
  <c r="AD160" i="29" s="1"/>
  <c r="R159" i="29"/>
  <c r="AD159" i="29" s="1"/>
  <c r="R158" i="29"/>
  <c r="AD158" i="29" s="1"/>
  <c r="R157" i="29"/>
  <c r="AD157" i="29" s="1"/>
  <c r="R156" i="29"/>
  <c r="AD156" i="29" s="1"/>
  <c r="R155" i="29"/>
  <c r="AD155" i="29" s="1"/>
  <c r="R154" i="29"/>
  <c r="AD154" i="29" s="1"/>
  <c r="R153" i="29"/>
  <c r="AD153" i="29" s="1"/>
  <c r="R152" i="29"/>
  <c r="AD152" i="29" s="1"/>
  <c r="R151" i="29"/>
  <c r="AD151" i="29" s="1"/>
  <c r="R150" i="29"/>
  <c r="AD150" i="29" s="1"/>
  <c r="R149" i="29"/>
  <c r="AD149" i="29" s="1"/>
  <c r="R148" i="29"/>
  <c r="AD148" i="29" s="1"/>
  <c r="R147" i="29"/>
  <c r="AD147" i="29" s="1"/>
  <c r="R146" i="29"/>
  <c r="AD146" i="29" s="1"/>
  <c r="R145" i="29"/>
  <c r="AD145" i="29" s="1"/>
  <c r="R144" i="29"/>
  <c r="AD144" i="29" s="1"/>
  <c r="R143" i="29"/>
  <c r="AD143" i="29" s="1"/>
  <c r="R142" i="29"/>
  <c r="AD142" i="29" s="1"/>
  <c r="R141" i="29"/>
  <c r="AD141" i="29" s="1"/>
  <c r="R140" i="29"/>
  <c r="AD140" i="29" s="1"/>
  <c r="R139" i="29"/>
  <c r="AD139" i="29" s="1"/>
  <c r="R138" i="29"/>
  <c r="AD138" i="29" s="1"/>
  <c r="R137" i="29"/>
  <c r="AD137" i="29" s="1"/>
  <c r="R136" i="29"/>
  <c r="AD136" i="29" s="1"/>
  <c r="R135" i="29"/>
  <c r="AD135" i="29" s="1"/>
  <c r="R134" i="29"/>
  <c r="AD134" i="29" s="1"/>
  <c r="R133" i="29"/>
  <c r="AD133" i="29" s="1"/>
  <c r="R250" i="29" l="1"/>
  <c r="S250" i="29"/>
  <c r="Y250" i="29"/>
  <c r="X250" i="29"/>
  <c r="AC250" i="29" l="1"/>
  <c r="AB250" i="29"/>
  <c r="AA250" i="29"/>
  <c r="Z250" i="29"/>
  <c r="W250" i="29"/>
  <c r="V250" i="29"/>
  <c r="U250" i="29"/>
  <c r="T250" i="29"/>
</calcChain>
</file>

<file path=xl/sharedStrings.xml><?xml version="1.0" encoding="utf-8"?>
<sst xmlns="http://schemas.openxmlformats.org/spreadsheetml/2006/main" count="2969" uniqueCount="461">
  <si>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</si>
  <si>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</si>
  <si>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</si>
  <si>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</si>
  <si>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</si>
  <si>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</si>
  <si>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</si>
  <si>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</si>
  <si>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</si>
  <si>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</si>
  <si>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</si>
  <si>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</si>
  <si>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</si>
  <si>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</si>
  <si>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</si>
  <si>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</si>
  <si>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</si>
  <si>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</si>
  <si>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</si>
  <si>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</si>
  <si>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</si>
  <si>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</si>
  <si>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</si>
  <si>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</si>
  <si>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</si>
  <si>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</si>
  <si>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</si>
  <si>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</si>
  <si>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</si>
  <si>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</si>
  <si>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</si>
  <si>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</si>
  <si>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</si>
  <si>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</si>
  <si>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</si>
  <si>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TC00</t>
  </si>
  <si>
    <t>Programa Anual de Adquisiciones, Arrendamientos y Servicios del INE DICIEMBRE 2022 (PAAASINE)</t>
  </si>
  <si>
    <t>TC01</t>
  </si>
  <si>
    <t>001</t>
  </si>
  <si>
    <t>M001</t>
  </si>
  <si>
    <t>B00OD01</t>
  </si>
  <si>
    <t>GARRAFÓN DE AGUA PURIFICADA DE 20 LITROS</t>
  </si>
  <si>
    <t>22104001-0154</t>
  </si>
  <si>
    <t>AGUA DE GARRAFÓN DE 20 LITROS</t>
  </si>
  <si>
    <t>GARRAFÓN</t>
  </si>
  <si>
    <t>COMPRA MENOR</t>
  </si>
  <si>
    <t>PRODUCTOS ALIMENTICIOS PARA EL PERSONAL EN LAS INSTALACIONES DE LAS UNIDADES RESPONSABLES</t>
  </si>
  <si>
    <t>22104001-0069</t>
  </si>
  <si>
    <t>AZÚCAR</t>
  </si>
  <si>
    <t>KILOGRAMO</t>
  </si>
  <si>
    <t>22104001-0096</t>
  </si>
  <si>
    <t>PIEZA</t>
  </si>
  <si>
    <t>22104001-0072</t>
  </si>
  <si>
    <t>CREMA EN POLVO</t>
  </si>
  <si>
    <t>22104001-0079</t>
  </si>
  <si>
    <t>PAPAS (BOTANAS VARIAS)</t>
  </si>
  <si>
    <t>22104001-0074</t>
  </si>
  <si>
    <t>GALLETA SURTIDO ESPECIAL</t>
  </si>
  <si>
    <t>CAJA</t>
  </si>
  <si>
    <t xml:space="preserve">MATERIALES Y ÚTILES DE OFICINA </t>
  </si>
  <si>
    <t>21100087-0013</t>
  </si>
  <si>
    <t>PAPEL BOND T/CARTA 500 HJS.</t>
  </si>
  <si>
    <t>PAQUETE</t>
  </si>
  <si>
    <t>21100013-0012</t>
  </si>
  <si>
    <t>MARCADOR 20 PIEZAS</t>
  </si>
  <si>
    <t>21100056-0001</t>
  </si>
  <si>
    <t>JUEGO DE GEOMETRÍA</t>
  </si>
  <si>
    <t>21100004-0001</t>
  </si>
  <si>
    <t>AGENDA EJECUTIVA</t>
  </si>
  <si>
    <t>MATERIAL ELÉCTRICO Y ELECTRÓNICO</t>
  </si>
  <si>
    <t>24600010-0012</t>
  </si>
  <si>
    <t>EXTENSIÓN ELÉCTRICA DE 6 METROS</t>
  </si>
  <si>
    <t>EXTENSIÓN ELÉCTRICA DE 10 METROS</t>
  </si>
  <si>
    <t>EXTENSIÓN ELÉCTRICA DE 20 METROS</t>
  </si>
  <si>
    <t>24601001-0056</t>
  </si>
  <si>
    <t>FOCOS LED</t>
  </si>
  <si>
    <t>24600018-0015</t>
  </si>
  <si>
    <t>MILTICONTACTO DE 6 ENTRADAS</t>
  </si>
  <si>
    <t>24601001-0076</t>
  </si>
  <si>
    <t>PILAS RECARGABLES AAA</t>
  </si>
  <si>
    <t>REFACCIONES Y ACCESORIOS MENORES DE MOBILIARIO Y EQUIPO DE ADMON</t>
  </si>
  <si>
    <t>29301001-0015</t>
  </si>
  <si>
    <t>ASPIRADORA GASTO</t>
  </si>
  <si>
    <t>R003</t>
  </si>
  <si>
    <t>044</t>
  </si>
  <si>
    <t>D15041R</t>
  </si>
  <si>
    <t>PRODUCTOS ALIMENTICIOS PARA EL PERSONAL DERIVADO DE ACTIVIDADES EXTRAORDINARIAS</t>
  </si>
  <si>
    <t>22106001-0004</t>
  </si>
  <si>
    <t>BOX LUNCH</t>
  </si>
  <si>
    <t>SERVICIOS DE JARDINERÍA Y FUMIGACIÓN</t>
  </si>
  <si>
    <t>SERVICIO</t>
  </si>
  <si>
    <t>MONTO</t>
  </si>
  <si>
    <t>ARRENDAMIENTO DE MAQUINARIA Y EQUIPO</t>
  </si>
  <si>
    <t>ADJUDICACIÓN DIRECTA</t>
  </si>
  <si>
    <t>PEAJES</t>
  </si>
  <si>
    <t>B00OD02</t>
  </si>
  <si>
    <t>LIMPIEZA</t>
  </si>
  <si>
    <t>32201</t>
  </si>
  <si>
    <t>ARRENDAMIENTO JUNTA DISTRITAL 01</t>
  </si>
  <si>
    <t>33801.</t>
  </si>
  <si>
    <t>SERVICIOS DE VIGILANCIA</t>
  </si>
  <si>
    <t>COMBUSTIBLE, LUBRICANTES Y ADITIVOS</t>
  </si>
  <si>
    <t>26102001-0005</t>
  </si>
  <si>
    <t>MANTENIMIENTO DE INMUEBLES</t>
  </si>
  <si>
    <t>R005</t>
  </si>
  <si>
    <t>B00MO02</t>
  </si>
  <si>
    <t>MATERIAL DE LIMPIEZA</t>
  </si>
  <si>
    <t>21600010-0004</t>
  </si>
  <si>
    <t>DETERGENTE EN POLVO</t>
  </si>
  <si>
    <t>088</t>
  </si>
  <si>
    <t>21600007-0002</t>
  </si>
  <si>
    <t>CLORO</t>
  </si>
  <si>
    <t>LITRO</t>
  </si>
  <si>
    <t>21600007-0006</t>
  </si>
  <si>
    <t>PINOL</t>
  </si>
  <si>
    <t>21600032-0003</t>
  </si>
  <si>
    <t>TRAPEADOR CHICO</t>
  </si>
  <si>
    <t>21600012-0002</t>
  </si>
  <si>
    <t>UNIDAD</t>
  </si>
  <si>
    <t>21100013-0005</t>
  </si>
  <si>
    <t>GUANTES DE HULE</t>
  </si>
  <si>
    <t>PAR</t>
  </si>
  <si>
    <t>21600022-0011</t>
  </si>
  <si>
    <t>21600007-0003</t>
  </si>
  <si>
    <t>DESINFECTANTE FABULOSO</t>
  </si>
  <si>
    <t>21600022-0013</t>
  </si>
  <si>
    <t>LIMPIA VIDRIOS</t>
  </si>
  <si>
    <t>21600008-0009</t>
  </si>
  <si>
    <t>PASTILLA DESODORANTE</t>
  </si>
  <si>
    <t>21601001-0017</t>
  </si>
  <si>
    <t>TOALLA INTERDOBLADA</t>
  </si>
  <si>
    <t>B16AM01</t>
  </si>
  <si>
    <t>ARRENDAMIENTO</t>
  </si>
  <si>
    <t>33604</t>
  </si>
  <si>
    <t>IMPRESIÓN Y ELABORACIÓN DE MATERIAL INFORMATIVO DERIVADO DE LA OPERACIÓN</t>
  </si>
  <si>
    <t>IMPRESIÓN DE BOTELLONES CON EMBLEMA DE LA CIJ</t>
  </si>
  <si>
    <t>31401</t>
  </si>
  <si>
    <t>SERVICIO TELEFÓNICO CONVENCIONAL</t>
  </si>
  <si>
    <t>CAFÉ SOLUBLE</t>
  </si>
  <si>
    <t>TC02</t>
  </si>
  <si>
    <t>SERVICIO TELEFÓNICO CONCENCIONAL</t>
  </si>
  <si>
    <t>ARRENDAMIENTO DE FOTOCOPIADORAS POR VOLÚMEN DE IMPRESIONES Y COPIAS</t>
  </si>
  <si>
    <t>INE/JDE02TAB/SERV/001/2022</t>
  </si>
  <si>
    <t>ADJUDICACIÓN DIRECTA POR MONTO</t>
  </si>
  <si>
    <t>SERVICIOS DE LAVANDERÍA, LIMPIEZA E HIGIENE</t>
  </si>
  <si>
    <t>SERVICIO DE LIMPIEZA Y ASEO EN LAS INSTALACIONES DE LA 02 JUNTA DISTRITAL EJECUTIVA</t>
  </si>
  <si>
    <t>INE/JLE/TAB/002/2022</t>
  </si>
  <si>
    <t>INVITACIÓN A CUANDO MENOS 3 PERSONAS</t>
  </si>
  <si>
    <t xml:space="preserve">SERVICIO DE LIMPIEZA Y ASEO EN LAS INSTALACIONES DE LOS MÓDULOS DE ATENCION CIUDADANA </t>
  </si>
  <si>
    <t>SERVICIO DE AGUA</t>
  </si>
  <si>
    <t>SERVICIO DE AGUA POTABLE DEL INMUEBLE DE LA 02 JUNTA DISTRITAL EJECUTIVA</t>
  </si>
  <si>
    <t>SERVICIO DE AGUA POTABLE DEL INMUEBLE  DEL MAC 270251</t>
  </si>
  <si>
    <t>ARRENDAMIENTO DE EDIFICIOS Y LOCALES</t>
  </si>
  <si>
    <t>ARRENDAMIENTO DEL INMUEBLE DE LA 02 JUNTA DISTRITAL EJECUTIVA</t>
  </si>
  <si>
    <t>INE/02JDE/TAB/003/202</t>
  </si>
  <si>
    <t>SERVICIO DE VIGILANCIA</t>
  </si>
  <si>
    <t>INE/JD02/TAB/008/202</t>
  </si>
  <si>
    <t>SERVICIO DE VIGILANCIA DEL MAC 270252</t>
  </si>
  <si>
    <t>INE/JD02/TAB/009/202</t>
  </si>
  <si>
    <t>SERVICIO DE VIGILANCIA DEL MAC 270251</t>
  </si>
  <si>
    <t>SERVICIO DE VIGILANCIA 02 JUNTA DISTRITAL EJECUTIVA</t>
  </si>
  <si>
    <t>INE/JD02/TAB/010/202</t>
  </si>
  <si>
    <t>SERVICIO DE VIGILANCIA DEL MAC 270252 T/V</t>
  </si>
  <si>
    <t>CONSUMO DE ALIMENTOS DEL PERSONAL QUE PARTICIPÓ EL 08-DIC-2022 EN LA LECTURA DE FORMATOS DE CREDENCIALES A DESTRUCCIÓN</t>
  </si>
  <si>
    <t>ALIMENTOS</t>
  </si>
  <si>
    <t xml:space="preserve">IMPRESIÓN Y ELABORACIÓN DE MATERIAL INFORMATIVO DERIVADO DE LA OPERACIÓN Y ADMINISTRACIÓN DE LAS UNIDADES RESPONSABLES 
</t>
  </si>
  <si>
    <t>IMPRESIÓN DIGITAL DE LONA COLOR
BLANCA DE ALTA RESISTENCIA DE 13
ONZAS, CON DOBLES Y 6 OJILLOS
METÁLICOS. IMPRESIÓN DIGITAL EN
PLOTTER A 1200 DPI. MEDIDA 0.8X2.10
MTS</t>
  </si>
  <si>
    <t xml:space="preserve"> PRODUCTOS ALIMENTICIOS PARA EL PERSONAL DERIVADO DE ACTIVIDADES EXTRAORDINARIAS</t>
  </si>
  <si>
    <t>22106001-0003</t>
  </si>
  <si>
    <t>PESOS</t>
  </si>
  <si>
    <t>22106001-0008</t>
  </si>
  <si>
    <t>22106001-0007</t>
  </si>
  <si>
    <t>CAFÉ</t>
  </si>
  <si>
    <t>BOTE</t>
  </si>
  <si>
    <t>22106001-0006</t>
  </si>
  <si>
    <t>REFRESCO</t>
  </si>
  <si>
    <t>AGUA EMBOTELLADA</t>
  </si>
  <si>
    <t>CREMA PARA CAFÉ</t>
  </si>
  <si>
    <t>FRASCO</t>
  </si>
  <si>
    <t>MATERIALES Y ÚTILES DE OFICINA</t>
  </si>
  <si>
    <t>21100132-0002</t>
  </si>
  <si>
    <t>CUCHARA DESECHABLE</t>
  </si>
  <si>
    <t>21101001-0178</t>
  </si>
  <si>
    <t>CUCHARA SOPERA DESECHABLE</t>
  </si>
  <si>
    <t>21101001-0187</t>
  </si>
  <si>
    <t>VASO TÉRMICO
DESECHABLE</t>
  </si>
  <si>
    <t>21101001-0333</t>
  </si>
  <si>
    <t>SERVILLETAS
DESECHABLES</t>
  </si>
  <si>
    <t>BOLÍGRAFO TINTA AZUL</t>
  </si>
  <si>
    <t>21100078-0004</t>
  </si>
  <si>
    <t>PAPEL P/ROTAFOLIO</t>
  </si>
  <si>
    <t>21100013-0018</t>
  </si>
  <si>
    <t>MARCADOR PARA
PINTARRON</t>
  </si>
  <si>
    <t>JUEGO</t>
  </si>
  <si>
    <t>21100058-0002</t>
  </si>
  <si>
    <t>FOLDER T/CARTA</t>
  </si>
  <si>
    <t xml:space="preserve">IMPRESIÓN Y ELABORACIÓN DE MATERIAL INFORMATIVO DERIVADO DE LA OPERACIÓN Y ADMINISTRACIÓN DE LAS UNIDADES RESPONSABLES </t>
  </si>
  <si>
    <t>LONA CONSULTA INFANTIL Y JUVENIL 2021: LONA VINIL HD 300 GRS CON DOBLEZ Y 4 OJILLOS METÁLICOS,IMPRESIÓN DIGITAL EN ALTA RESOLUCIÓN 5 X 3 MTS. 02 JUNTA DISTRITAL EJECUTIVA</t>
  </si>
  <si>
    <t>PENDÓN CONSULTA INFANTIL Y JUVENIL 2021: LONA VINIL HD 300 GRS CON DOBLEZ Y 4 OJILLOS METÁLICOS,IMPRESIÓN
DIGITAL EN ALTA RESOLUCIÓN .80 X 1.80. 02 JUNTA DISTRITAL EJECUTIVA</t>
  </si>
  <si>
    <t>LONA PARLAMENTO: LONA VINIL HD 300 GRS CON DOBLEZ Y 6 OJILLOS METÁLICOS, IMPRESIÓN DIGITAL EN ALTA RESOLUCIÓN
200 CMS X 1.50 CMS. 02 JUNTA DISTRITAL EJECUTIVA</t>
  </si>
  <si>
    <t>PENDÓN PARLAMENTO: LONA VINIL HD 300 GRS CON DOBLEZ Y 4 OJILLOS METÁLICOS, IMPRESIÓN DIGITAL EN ALTA RESOLUCIÓN
.80 X 1.80 CMS. 02 JUNTA DISTRITAL EJECUTIVA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</si>
  <si>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</si>
  <si>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</si>
  <si>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</si>
  <si>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</si>
  <si>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</si>
  <si>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TC03</t>
  </si>
  <si>
    <t>PRODUCTOS ALIMENTACIÓN PARA EL PERSONAL EN LAS INSTALACIONES DE LAS UNIDADES RESPONSABLES</t>
  </si>
  <si>
    <t>22104001-0075</t>
  </si>
  <si>
    <t>MENSUALIDAD</t>
  </si>
  <si>
    <t>SERVICIO DE JARDINERÍA Y FUMIGACIÓN</t>
  </si>
  <si>
    <t>ARRENDAMIENTO DE EFICIOS Y LOCALES</t>
  </si>
  <si>
    <t>119</t>
  </si>
  <si>
    <t>G16191R</t>
  </si>
  <si>
    <t>MEDICINAS Y PRODUCTOS FARMACÉUTICOS</t>
  </si>
  <si>
    <t>25301001-0274</t>
  </si>
  <si>
    <t>PRUEBA DE ANTIGENO COVID-19</t>
  </si>
  <si>
    <t>21100087-0015</t>
  </si>
  <si>
    <t>PAPEL BOND T/CARTA C/5000 HJS.</t>
  </si>
  <si>
    <t>21101001-0117</t>
  </si>
  <si>
    <t>CARTULINA OPALINA T/C  BLANCO</t>
  </si>
  <si>
    <t>21100036-0002</t>
  </si>
  <si>
    <t>CLIP ESTANDAR # 2</t>
  </si>
  <si>
    <t>21100036-0003</t>
  </si>
  <si>
    <t>CLIP ESTANDAR # 3</t>
  </si>
  <si>
    <t>21101001-0392</t>
  </si>
  <si>
    <t>21101001-0256</t>
  </si>
  <si>
    <t>21100102-0002</t>
  </si>
  <si>
    <t>MICA PORTA GAFETE S/BROCHE</t>
  </si>
  <si>
    <t>21100006-0004</t>
  </si>
  <si>
    <t>21100074-0013</t>
  </si>
  <si>
    <t>21100013-0019</t>
  </si>
  <si>
    <t>MARCADOR TINTA PERMANENTE AZUL</t>
  </si>
  <si>
    <t>21100013-0022</t>
  </si>
  <si>
    <t>MARCADOR TINTA PERMANENTE NEGRO</t>
  </si>
  <si>
    <t>21100132-0008</t>
  </si>
  <si>
    <t>APQUE</t>
  </si>
  <si>
    <t>PLATO DESECHABLE</t>
  </si>
  <si>
    <t>21101001-0316</t>
  </si>
  <si>
    <t>PLATO GRANDE DESECHABLE</t>
  </si>
  <si>
    <t>PRODUCTOS ALIMENTACIÓN PARA EL PERSONAL EN LAS INSTALACIONES DE LAS UNIDADES REPONSABLES</t>
  </si>
  <si>
    <t>MATERIALES COMPLEMENTARIOS</t>
  </si>
  <si>
    <t>24801001-0027</t>
  </si>
  <si>
    <t>MARCO DE ALUMINIO</t>
  </si>
  <si>
    <t>MANTENIMIENTO Y CONSERVACIÓN DE MOBILIARIO Y EQUIPO DE ADMINISTRACIÓN</t>
  </si>
  <si>
    <t>T005</t>
  </si>
  <si>
    <t>IMPRESIÓN Y ELABORACIÓN OFICIALES PARA LA PRESTACIÓN DE SERVICIOS PÚBLICOS, IDENTIFICACIÓN, FORMATOS ADMINISTRATIVOS Y FISCALES, FORMAS VALORADAS, CERTIFICADOS Y TÍTULOS</t>
  </si>
  <si>
    <t>TC04</t>
  </si>
  <si>
    <t>32601</t>
  </si>
  <si>
    <t>ARRENDAMIENTO DE EQUIPO DE FOTOCOPIADO</t>
  </si>
  <si>
    <t>33602</t>
  </si>
  <si>
    <t>OTRO SERVICIOS COMERCIALES</t>
  </si>
  <si>
    <t>SERVICIO DE PENSIÓN DE VEHÍCULOS</t>
  </si>
  <si>
    <t>22104</t>
  </si>
  <si>
    <t xml:space="preserve">SERVICIO </t>
  </si>
  <si>
    <t xml:space="preserve">CONSUMO DE ALIMENTOS DEL PERSONAL DE LAS VOCALÍAS  QUE INTEGRAL  LA JUNTA DISTRITAL EJECUTIVA </t>
  </si>
  <si>
    <t>R002</t>
  </si>
  <si>
    <t>043</t>
  </si>
  <si>
    <t>L13311R</t>
  </si>
  <si>
    <t>37504</t>
  </si>
  <si>
    <t>VIÁTICOS NACIONALES PARA SERVIDORES PÚBLICOS EN EL DESEMPEÑO DE FUNCIONALES OFICIALES</t>
  </si>
  <si>
    <t>PAGO DE VIÁTICOS</t>
  </si>
  <si>
    <t>51501</t>
  </si>
  <si>
    <t xml:space="preserve">COMPRA DE IMPRESORA A COLOR </t>
  </si>
  <si>
    <t>32302</t>
  </si>
  <si>
    <t>ARRENDAMIENTO DE MOBILIARIO</t>
  </si>
  <si>
    <t xml:space="preserve">SERVICIO DE ARRENDAMIENTO DE MOBILIARIO SILLAS-MESAS, PARA ACTIVIDADES DE CAPACITACIÓN ELECTORAL </t>
  </si>
  <si>
    <t>35501</t>
  </si>
  <si>
    <t>MANTENIMIENTO Y CONSERVACIÓN DE VEHÍCULOS, MARÍTIMOS, AÉREOS Y TERRESTRES</t>
  </si>
  <si>
    <t>SERVICIO DE LAVADO Y ASPIRADO DE VEHÍCULOS OFICIALES</t>
  </si>
  <si>
    <t>D15031R</t>
  </si>
  <si>
    <t>26102</t>
  </si>
  <si>
    <t>ADQUISICIÓN DE VALES  COMBUSTIBLE</t>
  </si>
  <si>
    <t>ADQUISICIÓN  VALES DE COMBUSTIBLE, ACTIVIDADES DE CAPACITACIÓN ELECTORAL</t>
  </si>
  <si>
    <t>ADQUISICIÓN  VALES DE COMBUISTIBLE, ACTIVIDADES DE CAPACITACIÓN ELECTORAL</t>
  </si>
  <si>
    <t>IMPRESIÓN Y ELABORACIÓN DE MATERIAL INFORMATIVO</t>
  </si>
  <si>
    <t>SERVICIO DE IMPRESIÓN DE PENDONES, UTILIZADOS EN LA MESA DELIBERACIÓN DE LA CIJ 2022 Y 12° PARLAMENTO</t>
  </si>
  <si>
    <t>29301</t>
  </si>
  <si>
    <t xml:space="preserve">ANAQUE-GASTO </t>
  </si>
  <si>
    <t>29301001-0136</t>
  </si>
  <si>
    <t xml:space="preserve">ADQUISICIÓN  DE ANAQUELES, QUE SE REQUIEREN PARA CONTINUAR CON  LOS TRABAJOS DE ARCHIVO INSTITUCIONAL </t>
  </si>
  <si>
    <t>35101</t>
  </si>
  <si>
    <t>MANTENIMIENTO Y CONSERVACIÓN DE INMUEBLES</t>
  </si>
  <si>
    <t xml:space="preserve">COMPRA DE INSUMOS DE CAFETERÍA </t>
  </si>
  <si>
    <t>31501</t>
  </si>
  <si>
    <t>SERVICIO DE TELEFONÍA CELULAR</t>
  </si>
  <si>
    <t>ADQUISICIÓN DE TIEMPO AIRE PARA LOS RESPONSABLES DE LOS MÓDULOS 270451  -  270452</t>
  </si>
  <si>
    <t>TC05</t>
  </si>
  <si>
    <t>21100016-0001</t>
  </si>
  <si>
    <t>BROCHE BACCO</t>
  </si>
  <si>
    <t>PAGO DE SERVICIO TELEFÓNICO DE LA LÍNEA INSTALADA EN LAS OFICINAS DE LA JUNTA DISTRITAL, CORRESPONDIENTE A LA FACTURA DE DICIEMBRE DE 2022</t>
  </si>
  <si>
    <t>ARRENDAMIENTO DE EQUIPO DE FOTOCOPIADO DEL MES DE DICIEMBRE DE 2022</t>
  </si>
  <si>
    <t>INE/JD05TAB/002/2022</t>
  </si>
  <si>
    <t>PAGO DE SERVICIO DE VIGILANCIA EN LAS INSTALACIONES DE LA 05 JUNTA DISTRITAL EJECUTIVA</t>
  </si>
  <si>
    <t>INE/JD05TAB/005/2022</t>
  </si>
  <si>
    <t>PAGO DE SERVICIO DE VIGILANCIA EN LAS INSTALACIONES DEL MÓDULO FIJO DISTRITAL</t>
  </si>
  <si>
    <t>INE/JD05TAB/003/2022</t>
  </si>
  <si>
    <t>PAGO DE SERVICIO DE LIMPIEZA EN LAS INSTALACIONES DE LA 05 JUNTA DISTRITAL EJECUTIVA</t>
  </si>
  <si>
    <t>INE/JD05TAB/004/2022</t>
  </si>
  <si>
    <t>INVITACIÓN A CUANDO MENOS TRES PERSONAS</t>
  </si>
  <si>
    <t>PAGO DE SERVICIO DE LIMPIEZA EN LAS INSTALACIONES DEL MÓDULO FIJO DISTRITAL</t>
  </si>
  <si>
    <t>IMPRESIÓN DIGITAL EN CALIDAD
FOTOGRÁFICA DE 2 CARTELES SOBRE
APPEL COUNCHE DE 20 GRS CON
MEDIDA 60X40 CM</t>
  </si>
  <si>
    <t>PAPEL BOND T/CARTA C/5000 HOJAS</t>
  </si>
  <si>
    <t>JABÓN PARA MANOS</t>
  </si>
  <si>
    <t>ESCOBA DE PLÁSTICO</t>
  </si>
  <si>
    <t>BOLÍGRAFO PUNTO FINO</t>
  </si>
  <si>
    <t>BOLÍGRAFO PUNTO MEDIANO</t>
  </si>
  <si>
    <t>CORDÓN PARA GAFETE</t>
  </si>
  <si>
    <t>LÁPIZ</t>
  </si>
  <si>
    <t>VASO DE PLÁSTICO DESECHABLE</t>
  </si>
  <si>
    <t xml:space="preserve">ADQUISICIÓN </t>
  </si>
  <si>
    <t xml:space="preserve">SERVICIO DE SUMINISTRO  E INSTALACIÓN DE VÁLVULA DE PASO GENERAL EN EL PRIMER NIVEL  DE LAS  INSTALACIONES JUNTA DISTRITAL EJECUTIVA </t>
  </si>
  <si>
    <t xml:space="preserve">PRODUCTOS ALIMENTICIOS PARA EL PERSONAL EN LAS INSTALACIONES DE LAS UNIDADES RESPONSABLES </t>
  </si>
  <si>
    <t>21101</t>
  </si>
  <si>
    <t>21101001-0350</t>
  </si>
  <si>
    <t>22104001-0067</t>
  </si>
  <si>
    <t>REFRESCO DE 2.5 L</t>
  </si>
  <si>
    <t>22104001-0152</t>
  </si>
  <si>
    <t>GALLETAS</t>
  </si>
  <si>
    <t>26104</t>
  </si>
  <si>
    <t>COMBUSTIBLES, LUBRICANTES Y ADITIVOS PARA VEHÍCULOS TERRESTRES, AÉREOS, MARÍTIMOS, LACUSTRES Y FLUVIALES ASIGNADOS A SERVIDORES PÚBLICOS</t>
  </si>
  <si>
    <t>26104001-0017</t>
  </si>
  <si>
    <t>DISPERSIÓN ELECTRÓNICA DE COMBUSTIBLE PARA SERVIDORES PÚBLICOS</t>
  </si>
  <si>
    <t>27101</t>
  </si>
  <si>
    <t>VESTUARIO Y UNIFORMES</t>
  </si>
  <si>
    <t>27100013-0005</t>
  </si>
  <si>
    <t>PLAYERA TIPO POLO</t>
  </si>
  <si>
    <t>REFACCIONES Y ACCESORIOS MENORES DE MOBILIARIO Y EQUIPO DE ADMINISTRACIÓN, EDUCACIONAL Y RECREATIVO</t>
  </si>
  <si>
    <t>29301001-0316</t>
  </si>
  <si>
    <t>SOPORTE PARA TV</t>
  </si>
  <si>
    <t/>
  </si>
  <si>
    <t>SERVICIO TELEFÓNICO JLE</t>
  </si>
  <si>
    <t>SERVICIOS</t>
  </si>
  <si>
    <t>SERVICIO TELEFÓNICO RFE</t>
  </si>
  <si>
    <t>SERVICIO TELEFÓNICO TC03</t>
  </si>
  <si>
    <t>SERVICIO TELEÓNICO TC04</t>
  </si>
  <si>
    <t>SERVICIO TELEFÓNICO TC05</t>
  </si>
  <si>
    <t>SERVICIO TELEFÓNICO TC06</t>
  </si>
  <si>
    <t>31801</t>
  </si>
  <si>
    <t>SERVICIO POSTAL</t>
  </si>
  <si>
    <t>MENSAJERIA 3575939</t>
  </si>
  <si>
    <t>MENSAJERIA 3594316</t>
  </si>
  <si>
    <t>MENSAJERIA 3604148</t>
  </si>
  <si>
    <t>MENSAJERIA 3616071</t>
  </si>
  <si>
    <t>MENSAJERIA 3633162</t>
  </si>
  <si>
    <t>SERVICIO DE MENSAJERA 3651724</t>
  </si>
  <si>
    <t>FOTOCOPIADO 4238</t>
  </si>
  <si>
    <t>FOTOCOPIADO 4239</t>
  </si>
  <si>
    <t>FOTOCOPIADO 4326</t>
  </si>
  <si>
    <t>SERVICIO DE FOTOCOPIADO FVG-4446</t>
  </si>
  <si>
    <t>SERVICIO DE FOTOCOPIADO FVG-4327</t>
  </si>
  <si>
    <t>SERVICIO DE FOTOCOPIADO 4620</t>
  </si>
  <si>
    <t>SERVICIO DE FOTOCOPIADO 4621</t>
  </si>
  <si>
    <t>33901</t>
  </si>
  <si>
    <t>SUBCONTRATACIÓN DE SERVICIOS CON TERCEROS</t>
  </si>
  <si>
    <t>COMISIÓN</t>
  </si>
  <si>
    <t>EMISIÓN DE BOLETO DE AVIÓN</t>
  </si>
  <si>
    <t>APERTURA Y REEMPLAZO DE CERRADURA</t>
  </si>
  <si>
    <t>MANTENIMIENTO Y CONSERVACIÓN DE VEHÍCULOS TERRESTRES, AÉREOS, MARÍTIMOS, LACUSTRES Y FLUVIALES</t>
  </si>
  <si>
    <t>LAVADO DE VEHÍCULOS</t>
  </si>
  <si>
    <t>37104</t>
  </si>
  <si>
    <t>PASAJES AÉREOS NACIONALES PARA SERVIDORES PÚBLICOS DE MANDO EN EL DESEMPEÑO DE COMISIONES Y FUNCIONES OFICIALES</t>
  </si>
  <si>
    <t>BOLETO DE AVIÓN</t>
  </si>
  <si>
    <t>51101</t>
  </si>
  <si>
    <t>MOBILIARIO</t>
  </si>
  <si>
    <t>51100043-0003</t>
  </si>
  <si>
    <t>ESCRITORIO EJECUTIVO</t>
  </si>
  <si>
    <t>SERVICIO TELEFÓNICO TC02</t>
  </si>
  <si>
    <t>ARREDAMIENTO ESTACIONAMIENTO</t>
  </si>
  <si>
    <t>ARRENDAMIENTO BODEGA</t>
  </si>
  <si>
    <t>ARRENDAMIENTO ESTACIONAMIENTO DICIEMBRE</t>
  </si>
  <si>
    <t>33801</t>
  </si>
  <si>
    <t>SERVICIO VIGILANCIA NOVIEMBRE</t>
  </si>
  <si>
    <t>SERVICIO VIGILANCIA DICIEMBRE</t>
  </si>
  <si>
    <t>35801</t>
  </si>
  <si>
    <t>LIMPIEZA NOVIEMBRE</t>
  </si>
  <si>
    <t>LIMPIEZA DICIEMBRE</t>
  </si>
  <si>
    <t>LAVADO DE MANTELES</t>
  </si>
  <si>
    <t>35901</t>
  </si>
  <si>
    <t>CONTROL DE AVES</t>
  </si>
  <si>
    <t>33104</t>
  </si>
  <si>
    <t>OTRAS ASESORÍAS  PARA LA OPERACIÓN  DE  PROGRAMAS</t>
  </si>
  <si>
    <t>PROGRAMA INTERNO DE PROTECCIÓN CÍVIL</t>
  </si>
  <si>
    <t>INSTALACIÓN DE 2 AIRES ACONDICIONADOS</t>
  </si>
  <si>
    <t>045</t>
  </si>
  <si>
    <t>B11CA01</t>
  </si>
  <si>
    <t>27100013-0004</t>
  </si>
  <si>
    <t>PLAYERA</t>
  </si>
  <si>
    <t>27100003-0001</t>
  </si>
  <si>
    <t>GORRA</t>
  </si>
  <si>
    <t>27101001-0010</t>
  </si>
  <si>
    <t>CAMISA CASUAL MANGA CORTA</t>
  </si>
  <si>
    <t>B11PE02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</si>
  <si>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</si>
  <si>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</si>
  <si>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DISPERSIÓN ELECTRÓNICA DE COMBUSTIBLE PARA SERVICIOS PÚBLICOS</t>
  </si>
  <si>
    <t>21601</t>
  </si>
  <si>
    <t>21601001-0001</t>
  </si>
  <si>
    <t>BOLSA DE PLÁSTICO PARA BASURA 70x90</t>
  </si>
  <si>
    <t>21600003-0001</t>
  </si>
  <si>
    <t>BLANQUEADOR</t>
  </si>
  <si>
    <t>SERVICIO TELEFÓNICO TC01</t>
  </si>
  <si>
    <t>R11091R</t>
  </si>
  <si>
    <t>27100008-0001</t>
  </si>
  <si>
    <t>CHALECO</t>
  </si>
  <si>
    <t>R008</t>
  </si>
  <si>
    <t>21401</t>
  </si>
  <si>
    <t>MATERIALES Y ÚTILES PARA EL PROCESAMIENTO EN EQUIPOS Y BIENES INFORMÁTICOS</t>
  </si>
  <si>
    <t>21401001-0216</t>
  </si>
  <si>
    <t>TONER HP LASER CE410X NEGRO</t>
  </si>
  <si>
    <t>22104001-0161</t>
  </si>
  <si>
    <t>22104001-0098</t>
  </si>
  <si>
    <t>EMISIÓN BOLETO DE AVIÓN</t>
  </si>
  <si>
    <t>R009</t>
  </si>
  <si>
    <t>B20FI01</t>
  </si>
  <si>
    <t>21401001-0400</t>
  </si>
  <si>
    <t>TONER HP 508A CF360A NEGRO</t>
  </si>
  <si>
    <t>21401001-0402</t>
  </si>
  <si>
    <t>TONER HP CF362A AMARILLO</t>
  </si>
  <si>
    <t>21401001-0215</t>
  </si>
  <si>
    <t>TONER HP LASER CE413A MAGENTA</t>
  </si>
  <si>
    <t>GALLETA SURTUDO ESPECIAL</t>
  </si>
  <si>
    <t>25401</t>
  </si>
  <si>
    <t>MATERIALES, ACCESORIOS Y SUMINISTROS MÉDICOS</t>
  </si>
  <si>
    <t>25401001-0142</t>
  </si>
  <si>
    <t>CUBREBOCAS</t>
  </si>
  <si>
    <t>TC06</t>
  </si>
  <si>
    <t>21101001-0270</t>
  </si>
  <si>
    <t>PAPEL PARA ROTAFOLIO</t>
  </si>
  <si>
    <t>21100013-0011</t>
  </si>
  <si>
    <t>MARCADOR AQUACOLOR C/12 PIEZAS</t>
  </si>
  <si>
    <t xml:space="preserve">MATERIALES Y ÚTILES PARA EL PROCESAMIENTO EN EQUIPOS Y BIENES INFORMÁTICOS </t>
  </si>
  <si>
    <t>21401001-0190</t>
  </si>
  <si>
    <t>TONER MULTIFUNCIONAL CANON IR1019/1023/1021/1025</t>
  </si>
  <si>
    <t>21401001-0240</t>
  </si>
  <si>
    <t>TONER BROTHER  TN-350</t>
  </si>
  <si>
    <t>22100001-0001</t>
  </si>
  <si>
    <t>AGUA PURIFICADA (GARRAFÓN)</t>
  </si>
  <si>
    <t>24600031-0007</t>
  </si>
  <si>
    <t>PILA 9 VOLTS</t>
  </si>
  <si>
    <t>PAGO DE SERVICIO TELEFÓNICO ORDINARIO DE LA 06 JUNTA DISTRITAL Y  MÓDULO DE ATENCIÓN CIUDADANA</t>
  </si>
  <si>
    <t>PAGO DE SERVICIO DE VIGILANCIA EN LAS INSTALACIONES DE LA 06 JUNTA DISTRITAL EJECUTIVA</t>
  </si>
  <si>
    <t>MANTENIMIENTO Y CONSERVACIÓN DE INMUEBLE</t>
  </si>
  <si>
    <t>ADECUACIONES A LA SALA DEL CONSEJO DISTRITAL</t>
  </si>
  <si>
    <t xml:space="preserve">PAGO DE SERVICIO DE LIMPIEZA EN LAS INSTALACIONES DE LA 06 JUNTA DISTRITAL EJECUTIVA </t>
  </si>
  <si>
    <t>HERRAMIENTAS, REFACCIONES Y ACCESORIOS MENORES</t>
  </si>
  <si>
    <t>29301001-0024</t>
  </si>
  <si>
    <t>LECTOR DE CÓDIGO DE BARRAS TIPO PISTOLA - GASTO</t>
  </si>
  <si>
    <t>EQUIPO DE CÓMPUTO Y DE TECNOLOGÍAS DE LA INFORMACIÓN</t>
  </si>
  <si>
    <t>51500020-0001</t>
  </si>
  <si>
    <t>EQUIPO MULTIFUNCIONAL (IMPRESORA, FAX, SCANNER, FOTOCOPIADORA)</t>
  </si>
  <si>
    <t>EQUIPO MULTIFUNCIONAL (IMPRESORA,FAX,SCANNER,FOTOCOPIADORA)</t>
  </si>
  <si>
    <t>B00CV01</t>
  </si>
  <si>
    <t xml:space="preserve">MATERIAL DE LIMPIEZA </t>
  </si>
  <si>
    <t>21601001-0104</t>
  </si>
  <si>
    <t>SPRAY ANTIBACTERIAL DESINFECTANTE</t>
  </si>
  <si>
    <t>25401001-0148</t>
  </si>
  <si>
    <t>GEL ANTIBACTERIAL</t>
  </si>
  <si>
    <t>VALE DE GASOLINA DE $100 PESOS - SERVICIOS PÚBLICOS</t>
  </si>
  <si>
    <t>PAGO DE SERVICIO DE LIMPIEZA DEL MAC FIJO DISTRITAL</t>
  </si>
  <si>
    <t>GALÓN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</si>
</sst>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#,##0_ ;\-#,##0\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164" fontId="2" fillId="3" borderId="0" xfId="1" applyNumberFormat="1" applyFont="1" applyFill="1" applyAlignment="1"/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64" fontId="8" fillId="0" borderId="1" xfId="1" applyNumberFormat="1" applyFont="1" applyFill="1" applyBorder="1" applyAlignment="1">
      <alignment horizontal="righ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27" fillId="0" borderId="14" xfId="0" applyFont="1" applyBorder="1" applyAlignment="1">
      <alignment horizontal="left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2" fontId="8" fillId="0" borderId="1" xfId="3" applyNumberFormat="1" applyFont="1" applyBorder="1" applyAlignment="1">
      <alignment horizontal="right" vertical="center" wrapText="1"/>
    </xf>
    <xf numFmtId="0" fontId="7" fillId="0" borderId="1" xfId="0" applyFont="1" applyBorder="1"/>
    <xf numFmtId="49" fontId="9" fillId="0" borderId="0" xfId="0" applyNumberFormat="1" applyFont="1" applyAlignment="1">
      <alignment horizontal="center" vertical="center" wrapText="1"/>
    </xf>
    <xf numFmtId="42" fontId="7" fillId="0" borderId="1" xfId="0" applyNumberFormat="1" applyFont="1" applyBorder="1" applyAlignment="1">
      <alignment horizontal="right"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horizontal="left" vertical="center"/>
    </xf>
    <xf numFmtId="0" fontId="7" fillId="35" borderId="1" xfId="3" applyFont="1" applyFill="1" applyBorder="1" applyAlignment="1">
      <alignment horizontal="center" vertical="center" wrapText="1"/>
    </xf>
    <xf numFmtId="49" fontId="8" fillId="35" borderId="1" xfId="3" quotePrefix="1" applyNumberFormat="1" applyFont="1" applyFill="1" applyBorder="1" applyAlignment="1">
      <alignment horizontal="center" vertical="center" wrapText="1"/>
    </xf>
    <xf numFmtId="0" fontId="8" fillId="35" borderId="1" xfId="3" applyFont="1" applyFill="1" applyBorder="1" applyAlignment="1">
      <alignment horizontal="center" vertical="center" wrapText="1"/>
    </xf>
    <xf numFmtId="1" fontId="9" fillId="35" borderId="1" xfId="4" applyNumberFormat="1" applyFont="1" applyFill="1" applyBorder="1" applyAlignment="1">
      <alignment horizontal="center" vertical="center" wrapText="1"/>
    </xf>
    <xf numFmtId="4" fontId="8" fillId="35" borderId="1" xfId="3" applyNumberFormat="1" applyFont="1" applyFill="1" applyBorder="1" applyAlignment="1">
      <alignment horizontal="left" vertical="center" wrapText="1"/>
    </xf>
    <xf numFmtId="0" fontId="27" fillId="35" borderId="12" xfId="0" applyFont="1" applyFill="1" applyBorder="1" applyAlignment="1">
      <alignment horizontal="left" vertical="center"/>
    </xf>
    <xf numFmtId="3" fontId="8" fillId="35" borderId="1" xfId="3" applyNumberFormat="1" applyFont="1" applyFill="1" applyBorder="1" applyAlignment="1">
      <alignment horizontal="left" vertical="center" wrapText="1"/>
    </xf>
    <xf numFmtId="164" fontId="8" fillId="35" borderId="1" xfId="1" applyNumberFormat="1" applyFont="1" applyFill="1" applyBorder="1" applyAlignment="1">
      <alignment horizontal="right" vertical="center" wrapText="1"/>
    </xf>
    <xf numFmtId="164" fontId="8" fillId="35" borderId="1" xfId="1" applyNumberFormat="1" applyFont="1" applyFill="1" applyBorder="1" applyAlignment="1">
      <alignment vertical="center" wrapText="1"/>
    </xf>
    <xf numFmtId="164" fontId="7" fillId="35" borderId="13" xfId="1" applyNumberFormat="1" applyFont="1" applyFill="1" applyBorder="1" applyAlignment="1">
      <alignment vertical="center" wrapText="1"/>
    </xf>
    <xf numFmtId="4" fontId="8" fillId="35" borderId="1" xfId="3" applyNumberFormat="1" applyFont="1" applyFill="1" applyBorder="1" applyAlignment="1">
      <alignment horizontal="justify" vertical="justify" wrapText="1"/>
    </xf>
    <xf numFmtId="4" fontId="8" fillId="35" borderId="1" xfId="3" applyNumberFormat="1" applyFont="1" applyFill="1" applyBorder="1" applyAlignment="1">
      <alignment horizontal="justify" vertical="center" wrapText="1"/>
    </xf>
    <xf numFmtId="3" fontId="8" fillId="35" borderId="1" xfId="3" applyNumberFormat="1" applyFont="1" applyFill="1" applyBorder="1" applyAlignment="1">
      <alignment horizontal="center"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0" fontId="31" fillId="0" borderId="1" xfId="0" applyFont="1" applyBorder="1"/>
    <xf numFmtId="3" fontId="30" fillId="0" borderId="1" xfId="3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vertical="center" wrapText="1"/>
    </xf>
    <xf numFmtId="164" fontId="30" fillId="0" borderId="1" xfId="3" applyNumberFormat="1" applyFont="1" applyBorder="1" applyAlignment="1">
      <alignment horizontal="right" vertical="center" wrapText="1"/>
    </xf>
    <xf numFmtId="3" fontId="30" fillId="0" borderId="1" xfId="3" applyNumberFormat="1" applyFont="1" applyBorder="1" applyAlignment="1">
      <alignment horizontal="left" vertical="center" wrapText="1"/>
    </xf>
    <xf numFmtId="44" fontId="30" fillId="0" borderId="1" xfId="3" applyNumberFormat="1" applyFont="1" applyBorder="1" applyAlignment="1">
      <alignment horizontal="right" vertical="center" wrapText="1"/>
    </xf>
    <xf numFmtId="1" fontId="31" fillId="0" borderId="1" xfId="4" applyNumberFormat="1" applyFont="1" applyBorder="1" applyAlignment="1">
      <alignment horizontal="left" vertical="center" wrapText="1"/>
    </xf>
    <xf numFmtId="1" fontId="31" fillId="0" borderId="1" xfId="4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horizontal="left" vertical="center" wrapText="1"/>
    </xf>
    <xf numFmtId="4" fontId="30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3" fontId="30" fillId="0" borderId="1" xfId="3" applyNumberFormat="1" applyFont="1" applyBorder="1" applyAlignment="1">
      <alignment horizontal="center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166" fontId="8" fillId="0" borderId="1" xfId="3" applyNumberFormat="1" applyFont="1" applyBorder="1" applyAlignment="1">
      <alignment horizontal="right" vertical="center" wrapText="1"/>
    </xf>
    <xf numFmtId="165" fontId="8" fillId="0" borderId="1" xfId="3" applyNumberFormat="1" applyFont="1" applyBorder="1" applyAlignment="1">
      <alignment horizontal="right" vertical="center" wrapText="1"/>
    </xf>
    <xf numFmtId="3" fontId="9" fillId="35" borderId="1" xfId="4" applyNumberFormat="1" applyFont="1" applyFill="1" applyBorder="1" applyAlignment="1">
      <alignment horizontal="left" vertical="center" wrapText="1"/>
    </xf>
    <xf numFmtId="0" fontId="8" fillId="35" borderId="1" xfId="3" quotePrefix="1" applyFont="1" applyFill="1" applyBorder="1" applyAlignment="1">
      <alignment horizontal="center" vertical="center" wrapText="1"/>
    </xf>
    <xf numFmtId="0" fontId="27" fillId="36" borderId="12" xfId="0" applyFont="1" applyFill="1" applyBorder="1" applyAlignment="1">
      <alignment vertical="center" wrapText="1"/>
    </xf>
    <xf numFmtId="44" fontId="7" fillId="0" borderId="1" xfId="1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165" fontId="8" fillId="0" borderId="1" xfId="49" applyNumberFormat="1" applyFont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right" vertical="center" wrapText="1"/>
    </xf>
    <xf numFmtId="0" fontId="7" fillId="0" borderId="0" xfId="2" applyFont="1" applyFill="1" applyAlignment="1">
      <alignment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42" fontId="8" fillId="0" borderId="1" xfId="3" applyNumberFormat="1" applyFont="1" applyFill="1" applyBorder="1" applyAlignment="1">
      <alignment horizontal="right" vertical="center" wrapText="1"/>
    </xf>
    <xf numFmtId="42" fontId="7" fillId="0" borderId="1" xfId="0" applyNumberFormat="1" applyFont="1" applyFill="1" applyBorder="1" applyAlignment="1">
      <alignment horizontal="right" vertical="center" wrapText="1"/>
    </xf>
    <xf numFmtId="1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vertical="center" wrapText="1"/>
    </xf>
    <xf numFmtId="0" fontId="9" fillId="0" borderId="0" xfId="3" applyFont="1" applyFill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justify" vertical="center" wrapText="1"/>
    </xf>
    <xf numFmtId="164" fontId="7" fillId="0" borderId="13" xfId="1" applyNumberFormat="1" applyFont="1" applyFill="1" applyBorder="1" applyAlignment="1">
      <alignment vertical="center" wrapText="1"/>
    </xf>
    <xf numFmtId="0" fontId="29" fillId="0" borderId="1" xfId="3" applyFont="1" applyFill="1" applyBorder="1" applyAlignment="1">
      <alignment horizontal="center" vertical="center" wrapText="1"/>
    </xf>
    <xf numFmtId="49" fontId="30" fillId="0" borderId="1" xfId="3" quotePrefix="1" applyNumberFormat="1" applyFont="1" applyFill="1" applyBorder="1" applyAlignment="1">
      <alignment horizontal="center" vertical="center" wrapText="1"/>
    </xf>
    <xf numFmtId="49" fontId="30" fillId="0" borderId="1" xfId="3" applyNumberFormat="1" applyFont="1" applyFill="1" applyBorder="1" applyAlignment="1">
      <alignment horizontal="center" vertical="center" wrapText="1"/>
    </xf>
    <xf numFmtId="49" fontId="31" fillId="0" borderId="1" xfId="4" applyNumberFormat="1" applyFont="1" applyFill="1" applyBorder="1" applyAlignment="1">
      <alignment horizontal="center" vertical="center" wrapText="1"/>
    </xf>
    <xf numFmtId="4" fontId="30" fillId="0" borderId="1" xfId="3" applyNumberFormat="1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justify" vertical="justify"/>
    </xf>
    <xf numFmtId="0" fontId="32" fillId="0" borderId="1" xfId="0" applyFont="1" applyFill="1" applyBorder="1" applyAlignment="1">
      <alignment horizontal="left" vertical="center"/>
    </xf>
    <xf numFmtId="1" fontId="31" fillId="0" borderId="1" xfId="4" applyNumberFormat="1" applyFont="1" applyFill="1" applyBorder="1" applyAlignment="1">
      <alignment vertical="center" wrapText="1"/>
    </xf>
    <xf numFmtId="1" fontId="31" fillId="0" borderId="1" xfId="4" applyNumberFormat="1" applyFont="1" applyFill="1" applyBorder="1" applyAlignment="1">
      <alignment horizontal="left" vertical="center" wrapText="1"/>
    </xf>
    <xf numFmtId="3" fontId="31" fillId="0" borderId="1" xfId="48" applyNumberFormat="1" applyFont="1" applyFill="1" applyBorder="1" applyAlignment="1">
      <alignment horizontal="center" vertical="center"/>
    </xf>
    <xf numFmtId="164" fontId="30" fillId="0" borderId="1" xfId="3" applyNumberFormat="1" applyFont="1" applyFill="1" applyBorder="1" applyAlignment="1">
      <alignment horizontal="right" vertical="center" wrapText="1"/>
    </xf>
    <xf numFmtId="3" fontId="30" fillId="0" borderId="1" xfId="3" applyNumberFormat="1" applyFont="1" applyFill="1" applyBorder="1" applyAlignment="1">
      <alignment horizontal="left" vertical="center" wrapText="1"/>
    </xf>
    <xf numFmtId="44" fontId="30" fillId="0" borderId="1" xfId="3" applyNumberFormat="1" applyFont="1" applyFill="1" applyBorder="1" applyAlignment="1">
      <alignment horizontal="righ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165" fontId="8" fillId="0" borderId="1" xfId="3" applyNumberFormat="1" applyFont="1" applyFill="1" applyBorder="1" applyAlignment="1">
      <alignment horizontal="right" vertical="center" wrapText="1"/>
    </xf>
    <xf numFmtId="44" fontId="9" fillId="0" borderId="1" xfId="3" applyNumberFormat="1" applyFont="1" applyFill="1" applyBorder="1" applyAlignment="1">
      <alignment horizontal="center" vertical="center" wrapText="1"/>
    </xf>
    <xf numFmtId="166" fontId="8" fillId="0" borderId="1" xfId="3" applyNumberFormat="1" applyFont="1" applyFill="1" applyBorder="1" applyAlignment="1">
      <alignment horizontal="right" vertical="center" wrapText="1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9" builtinId="3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254"/>
  <sheetViews>
    <sheetView tabSelected="1" zoomScale="85" zoomScaleNormal="85" workbookViewId="0">
      <pane ySplit="10" topLeftCell="A11" activePane="bottomLeft" state="frozen"/>
      <selection pane="bottomLeft" activeCell="A12" sqref="A12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35" customWidth="1"/>
    <col min="9" max="9" width="28.5703125" style="36" customWidth="1"/>
    <col min="10" max="10" width="18.85546875" style="36" customWidth="1"/>
    <col min="11" max="11" width="37" style="36" customWidth="1"/>
    <col min="12" max="12" width="13.28515625" style="36" bestFit="1" customWidth="1"/>
    <col min="13" max="13" width="13.140625" style="35" customWidth="1"/>
    <col min="14" max="14" width="13.28515625" style="36" customWidth="1"/>
    <col min="15" max="15" width="9.5703125" style="35" customWidth="1"/>
    <col min="16" max="16" width="11.7109375" style="38" customWidth="1"/>
    <col min="17" max="17" width="22.28515625" style="36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95" t="s">
        <v>36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</row>
    <row r="8" spans="1:30" ht="26.25" x14ac:dyDescent="0.4">
      <c r="A8" s="3"/>
      <c r="B8" s="3"/>
      <c r="C8" s="3"/>
      <c r="D8" s="3"/>
      <c r="E8" s="3"/>
      <c r="F8" s="3"/>
      <c r="G8" s="3"/>
      <c r="H8" s="3"/>
      <c r="I8" s="37"/>
      <c r="J8" s="37"/>
      <c r="K8" s="37"/>
      <c r="L8" s="37"/>
      <c r="M8" s="3"/>
      <c r="N8" s="37"/>
      <c r="O8" s="3"/>
      <c r="P8" s="39"/>
      <c r="Q8" s="37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4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12.75" x14ac:dyDescent="0.25">
      <c r="A11" s="23" t="s">
        <v>21</v>
      </c>
      <c r="B11" s="23" t="s">
        <v>35</v>
      </c>
      <c r="C11" s="23" t="s">
        <v>35</v>
      </c>
      <c r="D11" s="24" t="s">
        <v>38</v>
      </c>
      <c r="E11" s="25" t="s">
        <v>39</v>
      </c>
      <c r="F11" s="24" t="s">
        <v>38</v>
      </c>
      <c r="G11" s="25" t="s">
        <v>40</v>
      </c>
      <c r="H11" s="26" t="s">
        <v>313</v>
      </c>
      <c r="I11" s="27" t="s">
        <v>179</v>
      </c>
      <c r="J11" s="28" t="s">
        <v>314</v>
      </c>
      <c r="K11" s="41" t="s">
        <v>307</v>
      </c>
      <c r="L11" s="42"/>
      <c r="M11" s="26"/>
      <c r="N11" s="28" t="s">
        <v>62</v>
      </c>
      <c r="O11" s="43">
        <v>78</v>
      </c>
      <c r="P11" s="98">
        <v>116</v>
      </c>
      <c r="Q11" s="42" t="s">
        <v>45</v>
      </c>
      <c r="R11" s="98">
        <v>9048</v>
      </c>
      <c r="S11" s="94">
        <v>0</v>
      </c>
      <c r="T11" s="94">
        <v>0</v>
      </c>
      <c r="U11" s="94">
        <v>0</v>
      </c>
      <c r="V11" s="94">
        <v>0</v>
      </c>
      <c r="W11" s="94">
        <v>0</v>
      </c>
      <c r="X11" s="94">
        <v>0</v>
      </c>
      <c r="Y11" s="94">
        <v>0</v>
      </c>
      <c r="Z11" s="94">
        <v>0</v>
      </c>
      <c r="AA11" s="94">
        <v>0</v>
      </c>
      <c r="AB11" s="94">
        <v>0</v>
      </c>
      <c r="AC11" s="94">
        <v>0</v>
      </c>
      <c r="AD11" s="99">
        <f>$P11*$O11</f>
        <v>9048</v>
      </c>
    </row>
    <row r="12" spans="1:30" s="9" customFormat="1" ht="51" x14ac:dyDescent="0.25">
      <c r="A12" s="23" t="s">
        <v>21</v>
      </c>
      <c r="B12" s="23" t="s">
        <v>35</v>
      </c>
      <c r="C12" s="23" t="s">
        <v>35</v>
      </c>
      <c r="D12" s="24" t="s">
        <v>38</v>
      </c>
      <c r="E12" s="25" t="s">
        <v>39</v>
      </c>
      <c r="F12" s="24" t="s">
        <v>38</v>
      </c>
      <c r="G12" s="25" t="s">
        <v>40</v>
      </c>
      <c r="H12" s="26" t="s">
        <v>253</v>
      </c>
      <c r="I12" s="27" t="s">
        <v>46</v>
      </c>
      <c r="J12" s="28" t="s">
        <v>315</v>
      </c>
      <c r="K12" s="41" t="s">
        <v>316</v>
      </c>
      <c r="L12" s="42"/>
      <c r="M12" s="26"/>
      <c r="N12" s="28" t="s">
        <v>62</v>
      </c>
      <c r="O12" s="43">
        <v>10</v>
      </c>
      <c r="P12" s="98">
        <v>293.10300000000001</v>
      </c>
      <c r="Q12" s="42" t="s">
        <v>45</v>
      </c>
      <c r="R12" s="98">
        <v>2931.03</v>
      </c>
      <c r="S12" s="94">
        <v>0</v>
      </c>
      <c r="T12" s="94">
        <v>0</v>
      </c>
      <c r="U12" s="94">
        <v>0</v>
      </c>
      <c r="V12" s="94">
        <v>0</v>
      </c>
      <c r="W12" s="94">
        <v>0</v>
      </c>
      <c r="X12" s="94">
        <v>0</v>
      </c>
      <c r="Y12" s="94">
        <v>0</v>
      </c>
      <c r="Z12" s="94">
        <v>0</v>
      </c>
      <c r="AA12" s="94">
        <v>0</v>
      </c>
      <c r="AB12" s="94">
        <v>0</v>
      </c>
      <c r="AC12" s="94">
        <v>0</v>
      </c>
      <c r="AD12" s="99">
        <f t="shared" ref="AD12:AD75" si="0">$P12*$O12</f>
        <v>2931.03</v>
      </c>
    </row>
    <row r="13" spans="1:30" s="9" customFormat="1" ht="51" x14ac:dyDescent="0.25">
      <c r="A13" s="23" t="s">
        <v>21</v>
      </c>
      <c r="B13" s="23" t="s">
        <v>35</v>
      </c>
      <c r="C13" s="23" t="s">
        <v>35</v>
      </c>
      <c r="D13" s="24" t="s">
        <v>38</v>
      </c>
      <c r="E13" s="25" t="s">
        <v>39</v>
      </c>
      <c r="F13" s="24" t="s">
        <v>38</v>
      </c>
      <c r="G13" s="25" t="s">
        <v>40</v>
      </c>
      <c r="H13" s="26" t="s">
        <v>253</v>
      </c>
      <c r="I13" s="27" t="s">
        <v>46</v>
      </c>
      <c r="J13" s="28" t="s">
        <v>317</v>
      </c>
      <c r="K13" s="41" t="s">
        <v>318</v>
      </c>
      <c r="L13" s="42"/>
      <c r="M13" s="26"/>
      <c r="N13" s="28" t="s">
        <v>62</v>
      </c>
      <c r="O13" s="43">
        <v>9</v>
      </c>
      <c r="P13" s="98">
        <v>130.17222222222222</v>
      </c>
      <c r="Q13" s="42" t="s">
        <v>45</v>
      </c>
      <c r="R13" s="98">
        <v>1171.55</v>
      </c>
      <c r="S13" s="94">
        <v>0</v>
      </c>
      <c r="T13" s="94">
        <v>0</v>
      </c>
      <c r="U13" s="94">
        <v>0</v>
      </c>
      <c r="V13" s="94">
        <v>0</v>
      </c>
      <c r="W13" s="94">
        <v>0</v>
      </c>
      <c r="X13" s="94">
        <v>0</v>
      </c>
      <c r="Y13" s="94">
        <v>0</v>
      </c>
      <c r="Z13" s="94">
        <v>0</v>
      </c>
      <c r="AA13" s="94">
        <v>0</v>
      </c>
      <c r="AB13" s="94">
        <v>0</v>
      </c>
      <c r="AC13" s="94">
        <v>0</v>
      </c>
      <c r="AD13" s="99">
        <f t="shared" si="0"/>
        <v>1171.55</v>
      </c>
    </row>
    <row r="14" spans="1:30" s="9" customFormat="1" ht="51" x14ac:dyDescent="0.25">
      <c r="A14" s="23" t="s">
        <v>21</v>
      </c>
      <c r="B14" s="23" t="s">
        <v>35</v>
      </c>
      <c r="C14" s="23" t="s">
        <v>35</v>
      </c>
      <c r="D14" s="24" t="s">
        <v>38</v>
      </c>
      <c r="E14" s="25" t="s">
        <v>39</v>
      </c>
      <c r="F14" s="24" t="s">
        <v>38</v>
      </c>
      <c r="G14" s="25" t="s">
        <v>40</v>
      </c>
      <c r="H14" s="26" t="s">
        <v>253</v>
      </c>
      <c r="I14" s="27" t="s">
        <v>46</v>
      </c>
      <c r="J14" s="28" t="s">
        <v>52</v>
      </c>
      <c r="K14" s="41" t="s">
        <v>53</v>
      </c>
      <c r="L14" s="42"/>
      <c r="M14" s="26"/>
      <c r="N14" s="28" t="s">
        <v>178</v>
      </c>
      <c r="O14" s="43">
        <v>15</v>
      </c>
      <c r="P14" s="98">
        <v>42.414000000000001</v>
      </c>
      <c r="Q14" s="42" t="s">
        <v>45</v>
      </c>
      <c r="R14" s="98">
        <v>636.21</v>
      </c>
      <c r="S14" s="94">
        <v>0</v>
      </c>
      <c r="T14" s="94">
        <v>0</v>
      </c>
      <c r="U14" s="94">
        <v>0</v>
      </c>
      <c r="V14" s="94">
        <v>0</v>
      </c>
      <c r="W14" s="94">
        <v>0</v>
      </c>
      <c r="X14" s="94">
        <v>0</v>
      </c>
      <c r="Y14" s="94">
        <v>0</v>
      </c>
      <c r="Z14" s="94">
        <v>0</v>
      </c>
      <c r="AA14" s="94">
        <v>0</v>
      </c>
      <c r="AB14" s="94">
        <v>0</v>
      </c>
      <c r="AC14" s="94">
        <v>0</v>
      </c>
      <c r="AD14" s="99">
        <f t="shared" si="0"/>
        <v>636.21</v>
      </c>
    </row>
    <row r="15" spans="1:30" s="9" customFormat="1" ht="63.75" x14ac:dyDescent="0.25">
      <c r="A15" s="23" t="s">
        <v>21</v>
      </c>
      <c r="B15" s="23" t="s">
        <v>35</v>
      </c>
      <c r="C15" s="23" t="s">
        <v>35</v>
      </c>
      <c r="D15" s="24" t="s">
        <v>38</v>
      </c>
      <c r="E15" s="25" t="s">
        <v>39</v>
      </c>
      <c r="F15" s="24" t="s">
        <v>38</v>
      </c>
      <c r="G15" s="25" t="s">
        <v>40</v>
      </c>
      <c r="H15" s="26" t="s">
        <v>319</v>
      </c>
      <c r="I15" s="27" t="s">
        <v>320</v>
      </c>
      <c r="J15" s="28" t="s">
        <v>321</v>
      </c>
      <c r="K15" s="41" t="s">
        <v>322</v>
      </c>
      <c r="L15" s="42"/>
      <c r="M15" s="26"/>
      <c r="N15" s="28" t="s">
        <v>169</v>
      </c>
      <c r="O15" s="43">
        <v>8000</v>
      </c>
      <c r="P15" s="98">
        <v>1</v>
      </c>
      <c r="Q15" s="42" t="s">
        <v>45</v>
      </c>
      <c r="R15" s="98">
        <v>8000</v>
      </c>
      <c r="S15" s="94">
        <v>0</v>
      </c>
      <c r="T15" s="94">
        <v>0</v>
      </c>
      <c r="U15" s="94">
        <v>0</v>
      </c>
      <c r="V15" s="94">
        <v>0</v>
      </c>
      <c r="W15" s="94">
        <v>0</v>
      </c>
      <c r="X15" s="94">
        <v>0</v>
      </c>
      <c r="Y15" s="94">
        <v>0</v>
      </c>
      <c r="Z15" s="94">
        <v>0</v>
      </c>
      <c r="AA15" s="94">
        <v>0</v>
      </c>
      <c r="AB15" s="94">
        <v>0</v>
      </c>
      <c r="AC15" s="94">
        <v>0</v>
      </c>
      <c r="AD15" s="99">
        <f t="shared" si="0"/>
        <v>8000</v>
      </c>
    </row>
    <row r="16" spans="1:30" s="9" customFormat="1" ht="63.75" x14ac:dyDescent="0.25">
      <c r="A16" s="23" t="s">
        <v>21</v>
      </c>
      <c r="B16" s="23" t="s">
        <v>35</v>
      </c>
      <c r="C16" s="23" t="s">
        <v>35</v>
      </c>
      <c r="D16" s="24" t="s">
        <v>38</v>
      </c>
      <c r="E16" s="25" t="s">
        <v>39</v>
      </c>
      <c r="F16" s="24" t="s">
        <v>38</v>
      </c>
      <c r="G16" s="25" t="s">
        <v>40</v>
      </c>
      <c r="H16" s="26" t="s">
        <v>319</v>
      </c>
      <c r="I16" s="27" t="s">
        <v>320</v>
      </c>
      <c r="J16" s="28" t="s">
        <v>321</v>
      </c>
      <c r="K16" s="41" t="s">
        <v>322</v>
      </c>
      <c r="L16" s="42"/>
      <c r="M16" s="26"/>
      <c r="N16" s="28" t="s">
        <v>169</v>
      </c>
      <c r="O16" s="43">
        <v>6028</v>
      </c>
      <c r="P16" s="98">
        <v>1</v>
      </c>
      <c r="Q16" s="42" t="s">
        <v>45</v>
      </c>
      <c r="R16" s="98">
        <v>6028</v>
      </c>
      <c r="S16" s="94">
        <v>0</v>
      </c>
      <c r="T16" s="94">
        <v>0</v>
      </c>
      <c r="U16" s="94">
        <v>0</v>
      </c>
      <c r="V16" s="94">
        <v>0</v>
      </c>
      <c r="W16" s="94">
        <v>0</v>
      </c>
      <c r="X16" s="94">
        <v>0</v>
      </c>
      <c r="Y16" s="94">
        <v>0</v>
      </c>
      <c r="Z16" s="94">
        <v>0</v>
      </c>
      <c r="AA16" s="94">
        <v>0</v>
      </c>
      <c r="AB16" s="94">
        <v>0</v>
      </c>
      <c r="AC16" s="94">
        <v>0</v>
      </c>
      <c r="AD16" s="99">
        <f t="shared" si="0"/>
        <v>6028</v>
      </c>
    </row>
    <row r="17" spans="1:30" s="9" customFormat="1" ht="12.75" x14ac:dyDescent="0.25">
      <c r="A17" s="23" t="s">
        <v>21</v>
      </c>
      <c r="B17" s="23" t="s">
        <v>35</v>
      </c>
      <c r="C17" s="23" t="s">
        <v>35</v>
      </c>
      <c r="D17" s="24" t="s">
        <v>38</v>
      </c>
      <c r="E17" s="25" t="s">
        <v>39</v>
      </c>
      <c r="F17" s="24" t="s">
        <v>38</v>
      </c>
      <c r="G17" s="25" t="s">
        <v>40</v>
      </c>
      <c r="H17" s="26" t="s">
        <v>323</v>
      </c>
      <c r="I17" s="27" t="s">
        <v>324</v>
      </c>
      <c r="J17" s="28" t="s">
        <v>325</v>
      </c>
      <c r="K17" s="41" t="s">
        <v>326</v>
      </c>
      <c r="L17" s="42"/>
      <c r="M17" s="26"/>
      <c r="N17" s="28" t="s">
        <v>51</v>
      </c>
      <c r="O17" s="43">
        <v>85</v>
      </c>
      <c r="P17" s="98">
        <v>506.34000000000003</v>
      </c>
      <c r="Q17" s="42" t="s">
        <v>45</v>
      </c>
      <c r="R17" s="98">
        <v>43038.9</v>
      </c>
      <c r="S17" s="94">
        <v>0</v>
      </c>
      <c r="T17" s="94">
        <v>0</v>
      </c>
      <c r="U17" s="94">
        <v>0</v>
      </c>
      <c r="V17" s="94">
        <v>0</v>
      </c>
      <c r="W17" s="94">
        <v>0</v>
      </c>
      <c r="X17" s="94">
        <v>0</v>
      </c>
      <c r="Y17" s="94">
        <v>0</v>
      </c>
      <c r="Z17" s="94">
        <v>0</v>
      </c>
      <c r="AA17" s="94">
        <v>0</v>
      </c>
      <c r="AB17" s="94">
        <v>0</v>
      </c>
      <c r="AC17" s="94">
        <v>0</v>
      </c>
      <c r="AD17" s="99">
        <f t="shared" si="0"/>
        <v>43038.9</v>
      </c>
    </row>
    <row r="18" spans="1:30" s="9" customFormat="1" ht="51" x14ac:dyDescent="0.25">
      <c r="A18" s="23" t="s">
        <v>21</v>
      </c>
      <c r="B18" s="23" t="s">
        <v>35</v>
      </c>
      <c r="C18" s="23" t="s">
        <v>35</v>
      </c>
      <c r="D18" s="24" t="s">
        <v>38</v>
      </c>
      <c r="E18" s="25" t="s">
        <v>39</v>
      </c>
      <c r="F18" s="24" t="s">
        <v>38</v>
      </c>
      <c r="G18" s="25" t="s">
        <v>40</v>
      </c>
      <c r="H18" s="26" t="s">
        <v>277</v>
      </c>
      <c r="I18" s="27" t="s">
        <v>327</v>
      </c>
      <c r="J18" s="28" t="s">
        <v>328</v>
      </c>
      <c r="K18" s="41" t="s">
        <v>329</v>
      </c>
      <c r="L18" s="42"/>
      <c r="M18" s="26"/>
      <c r="N18" s="28" t="s">
        <v>51</v>
      </c>
      <c r="O18" s="43">
        <v>6</v>
      </c>
      <c r="P18" s="98">
        <v>599.01</v>
      </c>
      <c r="Q18" s="42" t="s">
        <v>45</v>
      </c>
      <c r="R18" s="98">
        <v>3594.06</v>
      </c>
      <c r="S18" s="94">
        <v>0</v>
      </c>
      <c r="T18" s="94">
        <v>0</v>
      </c>
      <c r="U18" s="94">
        <v>0</v>
      </c>
      <c r="V18" s="94">
        <v>0</v>
      </c>
      <c r="W18" s="94">
        <v>0</v>
      </c>
      <c r="X18" s="94">
        <v>0</v>
      </c>
      <c r="Y18" s="94">
        <v>0</v>
      </c>
      <c r="Z18" s="94">
        <v>0</v>
      </c>
      <c r="AA18" s="94">
        <v>0</v>
      </c>
      <c r="AB18" s="94">
        <v>0</v>
      </c>
      <c r="AC18" s="94">
        <v>0</v>
      </c>
      <c r="AD18" s="99">
        <f t="shared" si="0"/>
        <v>3594.06</v>
      </c>
    </row>
    <row r="19" spans="1:30" s="9" customFormat="1" ht="25.5" x14ac:dyDescent="0.25">
      <c r="A19" s="23" t="s">
        <v>21</v>
      </c>
      <c r="B19" s="23" t="s">
        <v>35</v>
      </c>
      <c r="C19" s="23" t="s">
        <v>35</v>
      </c>
      <c r="D19" s="24" t="s">
        <v>38</v>
      </c>
      <c r="E19" s="25" t="s">
        <v>39</v>
      </c>
      <c r="F19" s="24" t="s">
        <v>38</v>
      </c>
      <c r="G19" s="25" t="s">
        <v>40</v>
      </c>
      <c r="H19" s="26" t="s">
        <v>136</v>
      </c>
      <c r="I19" s="27" t="s">
        <v>137</v>
      </c>
      <c r="J19" s="28" t="s">
        <v>330</v>
      </c>
      <c r="K19" s="41" t="s">
        <v>331</v>
      </c>
      <c r="L19" s="42"/>
      <c r="M19" s="26"/>
      <c r="N19" s="28" t="s">
        <v>332</v>
      </c>
      <c r="O19" s="43">
        <v>886.07</v>
      </c>
      <c r="P19" s="98">
        <v>1</v>
      </c>
      <c r="Q19" s="42" t="s">
        <v>93</v>
      </c>
      <c r="R19" s="98">
        <v>886.07</v>
      </c>
      <c r="S19" s="94">
        <v>0</v>
      </c>
      <c r="T19" s="94">
        <v>0</v>
      </c>
      <c r="U19" s="94">
        <v>0</v>
      </c>
      <c r="V19" s="94">
        <v>0</v>
      </c>
      <c r="W19" s="94">
        <v>0</v>
      </c>
      <c r="X19" s="94">
        <v>0</v>
      </c>
      <c r="Y19" s="94">
        <v>0</v>
      </c>
      <c r="Z19" s="94">
        <v>0</v>
      </c>
      <c r="AA19" s="94">
        <v>0</v>
      </c>
      <c r="AB19" s="94">
        <v>0</v>
      </c>
      <c r="AC19" s="94">
        <v>0</v>
      </c>
      <c r="AD19" s="99">
        <f t="shared" si="0"/>
        <v>886.07</v>
      </c>
    </row>
    <row r="20" spans="1:30" s="9" customFormat="1" ht="25.5" x14ac:dyDescent="0.25">
      <c r="A20" s="23" t="s">
        <v>21</v>
      </c>
      <c r="B20" s="23" t="s">
        <v>35</v>
      </c>
      <c r="C20" s="23" t="s">
        <v>35</v>
      </c>
      <c r="D20" s="24" t="s">
        <v>38</v>
      </c>
      <c r="E20" s="25" t="s">
        <v>39</v>
      </c>
      <c r="F20" s="24" t="s">
        <v>38</v>
      </c>
      <c r="G20" s="25" t="s">
        <v>40</v>
      </c>
      <c r="H20" s="26" t="s">
        <v>136</v>
      </c>
      <c r="I20" s="27" t="s">
        <v>137</v>
      </c>
      <c r="J20" s="28" t="s">
        <v>330</v>
      </c>
      <c r="K20" s="41" t="s">
        <v>333</v>
      </c>
      <c r="L20" s="42"/>
      <c r="M20" s="26"/>
      <c r="N20" s="28" t="s">
        <v>332</v>
      </c>
      <c r="O20" s="43">
        <v>1271.27</v>
      </c>
      <c r="P20" s="98">
        <v>1</v>
      </c>
      <c r="Q20" s="42" t="s">
        <v>93</v>
      </c>
      <c r="R20" s="98">
        <v>1271.27</v>
      </c>
      <c r="S20" s="94">
        <v>0</v>
      </c>
      <c r="T20" s="94">
        <v>0</v>
      </c>
      <c r="U20" s="94">
        <v>0</v>
      </c>
      <c r="V20" s="94">
        <v>0</v>
      </c>
      <c r="W20" s="94">
        <v>0</v>
      </c>
      <c r="X20" s="94">
        <v>0</v>
      </c>
      <c r="Y20" s="94">
        <v>0</v>
      </c>
      <c r="Z20" s="94">
        <v>0</v>
      </c>
      <c r="AA20" s="94">
        <v>0</v>
      </c>
      <c r="AB20" s="94">
        <v>0</v>
      </c>
      <c r="AC20" s="94">
        <v>0</v>
      </c>
      <c r="AD20" s="99">
        <f t="shared" si="0"/>
        <v>1271.27</v>
      </c>
    </row>
    <row r="21" spans="1:30" s="9" customFormat="1" ht="25.5" x14ac:dyDescent="0.25">
      <c r="A21" s="23" t="s">
        <v>21</v>
      </c>
      <c r="B21" s="23" t="s">
        <v>35</v>
      </c>
      <c r="C21" s="23" t="s">
        <v>35</v>
      </c>
      <c r="D21" s="24" t="s">
        <v>38</v>
      </c>
      <c r="E21" s="25" t="s">
        <v>39</v>
      </c>
      <c r="F21" s="24" t="s">
        <v>38</v>
      </c>
      <c r="G21" s="25" t="s">
        <v>40</v>
      </c>
      <c r="H21" s="26" t="s">
        <v>136</v>
      </c>
      <c r="I21" s="27" t="s">
        <v>137</v>
      </c>
      <c r="J21" s="28" t="s">
        <v>330</v>
      </c>
      <c r="K21" s="41" t="s">
        <v>334</v>
      </c>
      <c r="L21" s="42"/>
      <c r="M21" s="26"/>
      <c r="N21" s="28" t="s">
        <v>332</v>
      </c>
      <c r="O21" s="43">
        <v>548.17999999999995</v>
      </c>
      <c r="P21" s="98">
        <v>1</v>
      </c>
      <c r="Q21" s="42" t="s">
        <v>93</v>
      </c>
      <c r="R21" s="98">
        <v>548.17999999999995</v>
      </c>
      <c r="S21" s="94">
        <v>0</v>
      </c>
      <c r="T21" s="94">
        <v>0</v>
      </c>
      <c r="U21" s="94">
        <v>0</v>
      </c>
      <c r="V21" s="94">
        <v>0</v>
      </c>
      <c r="W21" s="94">
        <v>0</v>
      </c>
      <c r="X21" s="94">
        <v>0</v>
      </c>
      <c r="Y21" s="94">
        <v>0</v>
      </c>
      <c r="Z21" s="94">
        <v>0</v>
      </c>
      <c r="AA21" s="94">
        <v>0</v>
      </c>
      <c r="AB21" s="94">
        <v>0</v>
      </c>
      <c r="AC21" s="94">
        <v>0</v>
      </c>
      <c r="AD21" s="99">
        <f t="shared" si="0"/>
        <v>548.17999999999995</v>
      </c>
    </row>
    <row r="22" spans="1:30" s="9" customFormat="1" ht="25.5" x14ac:dyDescent="0.25">
      <c r="A22" s="23" t="s">
        <v>21</v>
      </c>
      <c r="B22" s="23" t="s">
        <v>35</v>
      </c>
      <c r="C22" s="23" t="s">
        <v>35</v>
      </c>
      <c r="D22" s="24" t="s">
        <v>38</v>
      </c>
      <c r="E22" s="25" t="s">
        <v>39</v>
      </c>
      <c r="F22" s="24" t="s">
        <v>38</v>
      </c>
      <c r="G22" s="25" t="s">
        <v>40</v>
      </c>
      <c r="H22" s="26" t="s">
        <v>136</v>
      </c>
      <c r="I22" s="27" t="s">
        <v>137</v>
      </c>
      <c r="J22" s="28" t="s">
        <v>330</v>
      </c>
      <c r="K22" s="41" t="s">
        <v>335</v>
      </c>
      <c r="L22" s="42"/>
      <c r="M22" s="26"/>
      <c r="N22" s="28" t="s">
        <v>332</v>
      </c>
      <c r="O22" s="43">
        <v>1194.3599999999999</v>
      </c>
      <c r="P22" s="98">
        <v>1</v>
      </c>
      <c r="Q22" s="42" t="s">
        <v>93</v>
      </c>
      <c r="R22" s="98">
        <v>1194.3599999999999</v>
      </c>
      <c r="S22" s="94">
        <v>0</v>
      </c>
      <c r="T22" s="94">
        <v>0</v>
      </c>
      <c r="U22" s="94">
        <v>0</v>
      </c>
      <c r="V22" s="94">
        <v>0</v>
      </c>
      <c r="W22" s="94">
        <v>0</v>
      </c>
      <c r="X22" s="94">
        <v>0</v>
      </c>
      <c r="Y22" s="94">
        <v>0</v>
      </c>
      <c r="Z22" s="94">
        <v>0</v>
      </c>
      <c r="AA22" s="94">
        <v>0</v>
      </c>
      <c r="AB22" s="94">
        <v>0</v>
      </c>
      <c r="AC22" s="94">
        <v>0</v>
      </c>
      <c r="AD22" s="99">
        <f t="shared" si="0"/>
        <v>1194.3599999999999</v>
      </c>
    </row>
    <row r="23" spans="1:30" s="9" customFormat="1" ht="25.5" x14ac:dyDescent="0.25">
      <c r="A23" s="23" t="s">
        <v>21</v>
      </c>
      <c r="B23" s="23" t="s">
        <v>35</v>
      </c>
      <c r="C23" s="23" t="s">
        <v>35</v>
      </c>
      <c r="D23" s="24" t="s">
        <v>38</v>
      </c>
      <c r="E23" s="25" t="s">
        <v>39</v>
      </c>
      <c r="F23" s="24" t="s">
        <v>38</v>
      </c>
      <c r="G23" s="25" t="s">
        <v>40</v>
      </c>
      <c r="H23" s="26" t="s">
        <v>136</v>
      </c>
      <c r="I23" s="27" t="s">
        <v>137</v>
      </c>
      <c r="J23" s="28" t="s">
        <v>330</v>
      </c>
      <c r="K23" s="41" t="s">
        <v>336</v>
      </c>
      <c r="L23" s="42"/>
      <c r="M23" s="26"/>
      <c r="N23" s="28" t="s">
        <v>332</v>
      </c>
      <c r="O23" s="43">
        <v>575.88</v>
      </c>
      <c r="P23" s="98">
        <v>1</v>
      </c>
      <c r="Q23" s="42" t="s">
        <v>93</v>
      </c>
      <c r="R23" s="98">
        <v>575.88</v>
      </c>
      <c r="S23" s="94">
        <v>0</v>
      </c>
      <c r="T23" s="94">
        <v>0</v>
      </c>
      <c r="U23" s="94">
        <v>0</v>
      </c>
      <c r="V23" s="94">
        <v>0</v>
      </c>
      <c r="W23" s="94">
        <v>0</v>
      </c>
      <c r="X23" s="94">
        <v>0</v>
      </c>
      <c r="Y23" s="94">
        <v>0</v>
      </c>
      <c r="Z23" s="94">
        <v>0</v>
      </c>
      <c r="AA23" s="94">
        <v>0</v>
      </c>
      <c r="AB23" s="94">
        <v>0</v>
      </c>
      <c r="AC23" s="94">
        <v>0</v>
      </c>
      <c r="AD23" s="99">
        <f t="shared" si="0"/>
        <v>575.88</v>
      </c>
    </row>
    <row r="24" spans="1:30" s="9" customFormat="1" ht="25.5" x14ac:dyDescent="0.25">
      <c r="A24" s="23" t="s">
        <v>21</v>
      </c>
      <c r="B24" s="23" t="s">
        <v>35</v>
      </c>
      <c r="C24" s="23" t="s">
        <v>35</v>
      </c>
      <c r="D24" s="24" t="s">
        <v>38</v>
      </c>
      <c r="E24" s="25" t="s">
        <v>39</v>
      </c>
      <c r="F24" s="24" t="s">
        <v>38</v>
      </c>
      <c r="G24" s="25" t="s">
        <v>40</v>
      </c>
      <c r="H24" s="26" t="s">
        <v>136</v>
      </c>
      <c r="I24" s="27" t="s">
        <v>137</v>
      </c>
      <c r="J24" s="28" t="s">
        <v>330</v>
      </c>
      <c r="K24" s="41" t="s">
        <v>337</v>
      </c>
      <c r="L24" s="42"/>
      <c r="M24" s="26"/>
      <c r="N24" s="28" t="s">
        <v>332</v>
      </c>
      <c r="O24" s="43">
        <v>653.87</v>
      </c>
      <c r="P24" s="98">
        <v>1</v>
      </c>
      <c r="Q24" s="42" t="s">
        <v>93</v>
      </c>
      <c r="R24" s="98">
        <v>653.87</v>
      </c>
      <c r="S24" s="94">
        <v>0</v>
      </c>
      <c r="T24" s="94">
        <v>0</v>
      </c>
      <c r="U24" s="94">
        <v>0</v>
      </c>
      <c r="V24" s="94">
        <v>0</v>
      </c>
      <c r="W24" s="94">
        <v>0</v>
      </c>
      <c r="X24" s="94">
        <v>0</v>
      </c>
      <c r="Y24" s="94">
        <v>0</v>
      </c>
      <c r="Z24" s="94">
        <v>0</v>
      </c>
      <c r="AA24" s="94">
        <v>0</v>
      </c>
      <c r="AB24" s="94">
        <v>0</v>
      </c>
      <c r="AC24" s="94">
        <v>0</v>
      </c>
      <c r="AD24" s="99">
        <f t="shared" si="0"/>
        <v>653.87</v>
      </c>
    </row>
    <row r="25" spans="1:30" s="9" customFormat="1" ht="12.75" x14ac:dyDescent="0.25">
      <c r="A25" s="23" t="s">
        <v>21</v>
      </c>
      <c r="B25" s="23" t="s">
        <v>35</v>
      </c>
      <c r="C25" s="23" t="s">
        <v>35</v>
      </c>
      <c r="D25" s="24" t="s">
        <v>38</v>
      </c>
      <c r="E25" s="25" t="s">
        <v>39</v>
      </c>
      <c r="F25" s="24" t="s">
        <v>38</v>
      </c>
      <c r="G25" s="25" t="s">
        <v>40</v>
      </c>
      <c r="H25" s="26" t="s">
        <v>338</v>
      </c>
      <c r="I25" s="27" t="s">
        <v>339</v>
      </c>
      <c r="J25" s="28" t="s">
        <v>330</v>
      </c>
      <c r="K25" s="41" t="s">
        <v>340</v>
      </c>
      <c r="L25" s="42"/>
      <c r="M25" s="26"/>
      <c r="N25" s="28" t="s">
        <v>332</v>
      </c>
      <c r="O25" s="43">
        <v>874.44</v>
      </c>
      <c r="P25" s="98">
        <v>1</v>
      </c>
      <c r="Q25" s="42" t="s">
        <v>93</v>
      </c>
      <c r="R25" s="98">
        <v>874.44</v>
      </c>
      <c r="S25" s="94">
        <v>0</v>
      </c>
      <c r="T25" s="94">
        <v>0</v>
      </c>
      <c r="U25" s="94">
        <v>0</v>
      </c>
      <c r="V25" s="94">
        <v>0</v>
      </c>
      <c r="W25" s="94">
        <v>0</v>
      </c>
      <c r="X25" s="94">
        <v>0</v>
      </c>
      <c r="Y25" s="94">
        <v>0</v>
      </c>
      <c r="Z25" s="94">
        <v>0</v>
      </c>
      <c r="AA25" s="94">
        <v>0</v>
      </c>
      <c r="AB25" s="94">
        <v>0</v>
      </c>
      <c r="AC25" s="94">
        <v>0</v>
      </c>
      <c r="AD25" s="99">
        <f t="shared" si="0"/>
        <v>874.44</v>
      </c>
    </row>
    <row r="26" spans="1:30" s="9" customFormat="1" ht="12.75" x14ac:dyDescent="0.25">
      <c r="A26" s="23" t="s">
        <v>21</v>
      </c>
      <c r="B26" s="23" t="s">
        <v>35</v>
      </c>
      <c r="C26" s="23" t="s">
        <v>35</v>
      </c>
      <c r="D26" s="24" t="s">
        <v>38</v>
      </c>
      <c r="E26" s="25" t="s">
        <v>39</v>
      </c>
      <c r="F26" s="24" t="s">
        <v>38</v>
      </c>
      <c r="G26" s="25" t="s">
        <v>40</v>
      </c>
      <c r="H26" s="26" t="s">
        <v>338</v>
      </c>
      <c r="I26" s="27" t="s">
        <v>339</v>
      </c>
      <c r="J26" s="28" t="s">
        <v>330</v>
      </c>
      <c r="K26" s="41" t="s">
        <v>341</v>
      </c>
      <c r="L26" s="42"/>
      <c r="M26" s="26"/>
      <c r="N26" s="28" t="s">
        <v>332</v>
      </c>
      <c r="O26" s="43">
        <v>582.96</v>
      </c>
      <c r="P26" s="98">
        <v>1</v>
      </c>
      <c r="Q26" s="42" t="s">
        <v>93</v>
      </c>
      <c r="R26" s="98">
        <v>582.96</v>
      </c>
      <c r="S26" s="94">
        <v>0</v>
      </c>
      <c r="T26" s="94">
        <v>0</v>
      </c>
      <c r="U26" s="94">
        <v>0</v>
      </c>
      <c r="V26" s="94">
        <v>0</v>
      </c>
      <c r="W26" s="94">
        <v>0</v>
      </c>
      <c r="X26" s="94">
        <v>0</v>
      </c>
      <c r="Y26" s="94">
        <v>0</v>
      </c>
      <c r="Z26" s="94">
        <v>0</v>
      </c>
      <c r="AA26" s="94">
        <v>0</v>
      </c>
      <c r="AB26" s="94">
        <v>0</v>
      </c>
      <c r="AC26" s="94">
        <v>0</v>
      </c>
      <c r="AD26" s="99">
        <f t="shared" si="0"/>
        <v>582.96</v>
      </c>
    </row>
    <row r="27" spans="1:30" s="9" customFormat="1" ht="12.75" x14ac:dyDescent="0.25">
      <c r="A27" s="23" t="s">
        <v>21</v>
      </c>
      <c r="B27" s="23" t="s">
        <v>35</v>
      </c>
      <c r="C27" s="23" t="s">
        <v>35</v>
      </c>
      <c r="D27" s="24" t="s">
        <v>38</v>
      </c>
      <c r="E27" s="25" t="s">
        <v>39</v>
      </c>
      <c r="F27" s="24" t="s">
        <v>38</v>
      </c>
      <c r="G27" s="25" t="s">
        <v>40</v>
      </c>
      <c r="H27" s="26" t="s">
        <v>338</v>
      </c>
      <c r="I27" s="27" t="s">
        <v>339</v>
      </c>
      <c r="J27" s="28" t="s">
        <v>330</v>
      </c>
      <c r="K27" s="41" t="s">
        <v>342</v>
      </c>
      <c r="L27" s="42"/>
      <c r="M27" s="26"/>
      <c r="N27" s="28" t="s">
        <v>332</v>
      </c>
      <c r="O27" s="43">
        <v>654.47</v>
      </c>
      <c r="P27" s="98">
        <v>1</v>
      </c>
      <c r="Q27" s="42" t="s">
        <v>93</v>
      </c>
      <c r="R27" s="98">
        <v>654.47</v>
      </c>
      <c r="S27" s="94">
        <v>0</v>
      </c>
      <c r="T27" s="94">
        <v>0</v>
      </c>
      <c r="U27" s="94">
        <v>0</v>
      </c>
      <c r="V27" s="94">
        <v>0</v>
      </c>
      <c r="W27" s="94">
        <v>0</v>
      </c>
      <c r="X27" s="94">
        <v>0</v>
      </c>
      <c r="Y27" s="94">
        <v>0</v>
      </c>
      <c r="Z27" s="94">
        <v>0</v>
      </c>
      <c r="AA27" s="94">
        <v>0</v>
      </c>
      <c r="AB27" s="94">
        <v>0</v>
      </c>
      <c r="AC27" s="94">
        <v>0</v>
      </c>
      <c r="AD27" s="99">
        <f t="shared" si="0"/>
        <v>654.47</v>
      </c>
    </row>
    <row r="28" spans="1:30" s="9" customFormat="1" ht="12.75" x14ac:dyDescent="0.25">
      <c r="A28" s="23" t="s">
        <v>21</v>
      </c>
      <c r="B28" s="23" t="s">
        <v>35</v>
      </c>
      <c r="C28" s="23" t="s">
        <v>35</v>
      </c>
      <c r="D28" s="24" t="s">
        <v>38</v>
      </c>
      <c r="E28" s="25" t="s">
        <v>39</v>
      </c>
      <c r="F28" s="24" t="s">
        <v>38</v>
      </c>
      <c r="G28" s="25" t="s">
        <v>40</v>
      </c>
      <c r="H28" s="26" t="s">
        <v>338</v>
      </c>
      <c r="I28" s="27" t="s">
        <v>339</v>
      </c>
      <c r="J28" s="28" t="s">
        <v>330</v>
      </c>
      <c r="K28" s="41" t="s">
        <v>343</v>
      </c>
      <c r="L28" s="42"/>
      <c r="M28" s="26"/>
      <c r="N28" s="28" t="s">
        <v>332</v>
      </c>
      <c r="O28" s="43">
        <v>1528.91</v>
      </c>
      <c r="P28" s="98">
        <v>1</v>
      </c>
      <c r="Q28" s="42" t="s">
        <v>93</v>
      </c>
      <c r="R28" s="98">
        <v>1528.91</v>
      </c>
      <c r="S28" s="94">
        <v>0</v>
      </c>
      <c r="T28" s="94">
        <v>0</v>
      </c>
      <c r="U28" s="94">
        <v>0</v>
      </c>
      <c r="V28" s="94">
        <v>0</v>
      </c>
      <c r="W28" s="94">
        <v>0</v>
      </c>
      <c r="X28" s="94">
        <v>0</v>
      </c>
      <c r="Y28" s="94">
        <v>0</v>
      </c>
      <c r="Z28" s="94">
        <v>0</v>
      </c>
      <c r="AA28" s="94">
        <v>0</v>
      </c>
      <c r="AB28" s="94">
        <v>0</v>
      </c>
      <c r="AC28" s="94">
        <v>0</v>
      </c>
      <c r="AD28" s="99">
        <f t="shared" si="0"/>
        <v>1528.91</v>
      </c>
    </row>
    <row r="29" spans="1:30" s="9" customFormat="1" ht="12.75" x14ac:dyDescent="0.25">
      <c r="A29" s="23" t="s">
        <v>21</v>
      </c>
      <c r="B29" s="23" t="s">
        <v>35</v>
      </c>
      <c r="C29" s="23" t="s">
        <v>35</v>
      </c>
      <c r="D29" s="24" t="s">
        <v>38</v>
      </c>
      <c r="E29" s="25" t="s">
        <v>39</v>
      </c>
      <c r="F29" s="24" t="s">
        <v>38</v>
      </c>
      <c r="G29" s="25" t="s">
        <v>40</v>
      </c>
      <c r="H29" s="26" t="s">
        <v>338</v>
      </c>
      <c r="I29" s="27" t="s">
        <v>339</v>
      </c>
      <c r="J29" s="28" t="s">
        <v>330</v>
      </c>
      <c r="K29" s="41" t="s">
        <v>344</v>
      </c>
      <c r="L29" s="42"/>
      <c r="M29" s="26"/>
      <c r="N29" s="28" t="s">
        <v>332</v>
      </c>
      <c r="O29" s="43">
        <v>581.12</v>
      </c>
      <c r="P29" s="98">
        <v>1</v>
      </c>
      <c r="Q29" s="42" t="s">
        <v>93</v>
      </c>
      <c r="R29" s="98">
        <v>581.12</v>
      </c>
      <c r="S29" s="94">
        <v>0</v>
      </c>
      <c r="T29" s="94">
        <v>0</v>
      </c>
      <c r="U29" s="94">
        <v>0</v>
      </c>
      <c r="V29" s="94">
        <v>0</v>
      </c>
      <c r="W29" s="94">
        <v>0</v>
      </c>
      <c r="X29" s="94">
        <v>0</v>
      </c>
      <c r="Y29" s="94">
        <v>0</v>
      </c>
      <c r="Z29" s="94">
        <v>0</v>
      </c>
      <c r="AA29" s="94">
        <v>0</v>
      </c>
      <c r="AB29" s="94">
        <v>0</v>
      </c>
      <c r="AC29" s="94">
        <v>0</v>
      </c>
      <c r="AD29" s="99">
        <f t="shared" si="0"/>
        <v>581.12</v>
      </c>
    </row>
    <row r="30" spans="1:30" s="9" customFormat="1" ht="12.75" x14ac:dyDescent="0.25">
      <c r="A30" s="23" t="s">
        <v>21</v>
      </c>
      <c r="B30" s="23" t="s">
        <v>35</v>
      </c>
      <c r="C30" s="23" t="s">
        <v>35</v>
      </c>
      <c r="D30" s="24" t="s">
        <v>38</v>
      </c>
      <c r="E30" s="25" t="s">
        <v>39</v>
      </c>
      <c r="F30" s="24" t="s">
        <v>38</v>
      </c>
      <c r="G30" s="25" t="s">
        <v>40</v>
      </c>
      <c r="H30" s="26" t="s">
        <v>338</v>
      </c>
      <c r="I30" s="27" t="s">
        <v>339</v>
      </c>
      <c r="J30" s="28" t="s">
        <v>330</v>
      </c>
      <c r="K30" s="41" t="s">
        <v>345</v>
      </c>
      <c r="L30" s="42"/>
      <c r="M30" s="26"/>
      <c r="N30" s="28" t="s">
        <v>332</v>
      </c>
      <c r="O30" s="43">
        <v>1162.24</v>
      </c>
      <c r="P30" s="98">
        <v>1</v>
      </c>
      <c r="Q30" s="42" t="s">
        <v>93</v>
      </c>
      <c r="R30" s="98">
        <v>1162.24</v>
      </c>
      <c r="S30" s="94">
        <v>0</v>
      </c>
      <c r="T30" s="94">
        <v>0</v>
      </c>
      <c r="U30" s="94">
        <v>0</v>
      </c>
      <c r="V30" s="94">
        <v>0</v>
      </c>
      <c r="W30" s="94">
        <v>0</v>
      </c>
      <c r="X30" s="94">
        <v>0</v>
      </c>
      <c r="Y30" s="94">
        <v>0</v>
      </c>
      <c r="Z30" s="94">
        <v>0</v>
      </c>
      <c r="AA30" s="94">
        <v>0</v>
      </c>
      <c r="AB30" s="94">
        <v>0</v>
      </c>
      <c r="AC30" s="94">
        <v>0</v>
      </c>
      <c r="AD30" s="99">
        <f t="shared" si="0"/>
        <v>1162.24</v>
      </c>
    </row>
    <row r="31" spans="1:30" s="9" customFormat="1" ht="12.75" x14ac:dyDescent="0.25">
      <c r="A31" s="23" t="s">
        <v>21</v>
      </c>
      <c r="B31" s="23" t="s">
        <v>35</v>
      </c>
      <c r="C31" s="23" t="s">
        <v>35</v>
      </c>
      <c r="D31" s="24" t="s">
        <v>38</v>
      </c>
      <c r="E31" s="25" t="s">
        <v>39</v>
      </c>
      <c r="F31" s="24" t="s">
        <v>38</v>
      </c>
      <c r="G31" s="25" t="s">
        <v>40</v>
      </c>
      <c r="H31" s="26" t="s">
        <v>264</v>
      </c>
      <c r="I31" s="27" t="s">
        <v>265</v>
      </c>
      <c r="J31" s="28" t="s">
        <v>330</v>
      </c>
      <c r="K31" s="41" t="s">
        <v>346</v>
      </c>
      <c r="L31" s="42"/>
      <c r="M31" s="26"/>
      <c r="N31" s="28" t="s">
        <v>332</v>
      </c>
      <c r="O31" s="43">
        <v>5770.54</v>
      </c>
      <c r="P31" s="98">
        <v>1</v>
      </c>
      <c r="Q31" s="42" t="s">
        <v>93</v>
      </c>
      <c r="R31" s="98">
        <v>5770.54</v>
      </c>
      <c r="S31" s="94">
        <v>0</v>
      </c>
      <c r="T31" s="94">
        <v>0</v>
      </c>
      <c r="U31" s="94">
        <v>0</v>
      </c>
      <c r="V31" s="94">
        <v>0</v>
      </c>
      <c r="W31" s="94">
        <v>0</v>
      </c>
      <c r="X31" s="94">
        <v>0</v>
      </c>
      <c r="Y31" s="94">
        <v>0</v>
      </c>
      <c r="Z31" s="94">
        <v>0</v>
      </c>
      <c r="AA31" s="94">
        <v>0</v>
      </c>
      <c r="AB31" s="94">
        <v>0</v>
      </c>
      <c r="AC31" s="94">
        <v>0</v>
      </c>
      <c r="AD31" s="99">
        <f t="shared" si="0"/>
        <v>5770.54</v>
      </c>
    </row>
    <row r="32" spans="1:30" s="9" customFormat="1" ht="12.75" x14ac:dyDescent="0.25">
      <c r="A32" s="23" t="s">
        <v>21</v>
      </c>
      <c r="B32" s="23" t="s">
        <v>35</v>
      </c>
      <c r="C32" s="23" t="s">
        <v>35</v>
      </c>
      <c r="D32" s="24" t="s">
        <v>38</v>
      </c>
      <c r="E32" s="25" t="s">
        <v>39</v>
      </c>
      <c r="F32" s="24" t="s">
        <v>38</v>
      </c>
      <c r="G32" s="25" t="s">
        <v>40</v>
      </c>
      <c r="H32" s="26" t="s">
        <v>264</v>
      </c>
      <c r="I32" s="27" t="s">
        <v>265</v>
      </c>
      <c r="J32" s="28" t="s">
        <v>330</v>
      </c>
      <c r="K32" s="41" t="s">
        <v>347</v>
      </c>
      <c r="L32" s="42"/>
      <c r="M32" s="26"/>
      <c r="N32" s="28" t="s">
        <v>332</v>
      </c>
      <c r="O32" s="43">
        <v>12690.86</v>
      </c>
      <c r="P32" s="98">
        <v>1</v>
      </c>
      <c r="Q32" s="42" t="s">
        <v>93</v>
      </c>
      <c r="R32" s="98">
        <v>12690.86</v>
      </c>
      <c r="S32" s="94">
        <v>0</v>
      </c>
      <c r="T32" s="94">
        <v>0</v>
      </c>
      <c r="U32" s="94">
        <v>0</v>
      </c>
      <c r="V32" s="94">
        <v>0</v>
      </c>
      <c r="W32" s="94">
        <v>0</v>
      </c>
      <c r="X32" s="94">
        <v>0</v>
      </c>
      <c r="Y32" s="94">
        <v>0</v>
      </c>
      <c r="Z32" s="94">
        <v>0</v>
      </c>
      <c r="AA32" s="94">
        <v>0</v>
      </c>
      <c r="AB32" s="94">
        <v>0</v>
      </c>
      <c r="AC32" s="94">
        <v>0</v>
      </c>
      <c r="AD32" s="99">
        <f t="shared" si="0"/>
        <v>12690.86</v>
      </c>
    </row>
    <row r="33" spans="1:30" s="9" customFormat="1" ht="12.75" x14ac:dyDescent="0.25">
      <c r="A33" s="23" t="s">
        <v>21</v>
      </c>
      <c r="B33" s="23" t="s">
        <v>35</v>
      </c>
      <c r="C33" s="23" t="s">
        <v>35</v>
      </c>
      <c r="D33" s="24" t="s">
        <v>38</v>
      </c>
      <c r="E33" s="25" t="s">
        <v>39</v>
      </c>
      <c r="F33" s="24" t="s">
        <v>38</v>
      </c>
      <c r="G33" s="25" t="s">
        <v>40</v>
      </c>
      <c r="H33" s="26" t="s">
        <v>264</v>
      </c>
      <c r="I33" s="27" t="s">
        <v>265</v>
      </c>
      <c r="J33" s="28" t="s">
        <v>330</v>
      </c>
      <c r="K33" s="41" t="s">
        <v>348</v>
      </c>
      <c r="L33" s="42"/>
      <c r="M33" s="26"/>
      <c r="N33" s="28" t="s">
        <v>332</v>
      </c>
      <c r="O33" s="43">
        <v>4413.34</v>
      </c>
      <c r="P33" s="98">
        <v>1</v>
      </c>
      <c r="Q33" s="42" t="s">
        <v>93</v>
      </c>
      <c r="R33" s="98">
        <v>4413.34</v>
      </c>
      <c r="S33" s="94">
        <v>0</v>
      </c>
      <c r="T33" s="94">
        <v>0</v>
      </c>
      <c r="U33" s="94">
        <v>0</v>
      </c>
      <c r="V33" s="94">
        <v>0</v>
      </c>
      <c r="W33" s="94">
        <v>0</v>
      </c>
      <c r="X33" s="94">
        <v>0</v>
      </c>
      <c r="Y33" s="94">
        <v>0</v>
      </c>
      <c r="Z33" s="94">
        <v>0</v>
      </c>
      <c r="AA33" s="94">
        <v>0</v>
      </c>
      <c r="AB33" s="94">
        <v>0</v>
      </c>
      <c r="AC33" s="94">
        <v>0</v>
      </c>
      <c r="AD33" s="99">
        <f t="shared" si="0"/>
        <v>4413.34</v>
      </c>
    </row>
    <row r="34" spans="1:30" s="9" customFormat="1" ht="12.75" x14ac:dyDescent="0.25">
      <c r="A34" s="23" t="s">
        <v>21</v>
      </c>
      <c r="B34" s="23" t="s">
        <v>35</v>
      </c>
      <c r="C34" s="23" t="s">
        <v>35</v>
      </c>
      <c r="D34" s="24" t="s">
        <v>38</v>
      </c>
      <c r="E34" s="25" t="s">
        <v>39</v>
      </c>
      <c r="F34" s="24" t="s">
        <v>38</v>
      </c>
      <c r="G34" s="25" t="s">
        <v>40</v>
      </c>
      <c r="H34" s="26" t="s">
        <v>264</v>
      </c>
      <c r="I34" s="27" t="s">
        <v>265</v>
      </c>
      <c r="J34" s="28" t="s">
        <v>330</v>
      </c>
      <c r="K34" s="41" t="s">
        <v>349</v>
      </c>
      <c r="L34" s="42"/>
      <c r="M34" s="26"/>
      <c r="N34" s="28" t="s">
        <v>332</v>
      </c>
      <c r="O34" s="43">
        <v>4495.46</v>
      </c>
      <c r="P34" s="98">
        <v>1</v>
      </c>
      <c r="Q34" s="42" t="s">
        <v>93</v>
      </c>
      <c r="R34" s="98">
        <v>4495.46</v>
      </c>
      <c r="S34" s="94">
        <v>0</v>
      </c>
      <c r="T34" s="94">
        <v>0</v>
      </c>
      <c r="U34" s="94">
        <v>0</v>
      </c>
      <c r="V34" s="94">
        <v>0</v>
      </c>
      <c r="W34" s="94">
        <v>0</v>
      </c>
      <c r="X34" s="94">
        <v>0</v>
      </c>
      <c r="Y34" s="94">
        <v>0</v>
      </c>
      <c r="Z34" s="94">
        <v>0</v>
      </c>
      <c r="AA34" s="94">
        <v>0</v>
      </c>
      <c r="AB34" s="94">
        <v>0</v>
      </c>
      <c r="AC34" s="94">
        <v>0</v>
      </c>
      <c r="AD34" s="99">
        <f t="shared" si="0"/>
        <v>4495.46</v>
      </c>
    </row>
    <row r="35" spans="1:30" s="9" customFormat="1" ht="12.75" x14ac:dyDescent="0.25">
      <c r="A35" s="23" t="s">
        <v>21</v>
      </c>
      <c r="B35" s="23" t="s">
        <v>35</v>
      </c>
      <c r="C35" s="23" t="s">
        <v>35</v>
      </c>
      <c r="D35" s="24" t="s">
        <v>38</v>
      </c>
      <c r="E35" s="25" t="s">
        <v>39</v>
      </c>
      <c r="F35" s="24" t="s">
        <v>38</v>
      </c>
      <c r="G35" s="25" t="s">
        <v>40</v>
      </c>
      <c r="H35" s="26" t="s">
        <v>264</v>
      </c>
      <c r="I35" s="27" t="s">
        <v>265</v>
      </c>
      <c r="J35" s="28" t="s">
        <v>330</v>
      </c>
      <c r="K35" s="41" t="s">
        <v>350</v>
      </c>
      <c r="L35" s="42"/>
      <c r="M35" s="26"/>
      <c r="N35" s="28" t="s">
        <v>332</v>
      </c>
      <c r="O35" s="43">
        <v>2982.36</v>
      </c>
      <c r="P35" s="98">
        <v>1</v>
      </c>
      <c r="Q35" s="42" t="s">
        <v>93</v>
      </c>
      <c r="R35" s="98">
        <v>2982.36</v>
      </c>
      <c r="S35" s="94">
        <v>0</v>
      </c>
      <c r="T35" s="94">
        <v>0</v>
      </c>
      <c r="U35" s="94">
        <v>0</v>
      </c>
      <c r="V35" s="94">
        <v>0</v>
      </c>
      <c r="W35" s="94">
        <v>0</v>
      </c>
      <c r="X35" s="94">
        <v>0</v>
      </c>
      <c r="Y35" s="94">
        <v>0</v>
      </c>
      <c r="Z35" s="94">
        <v>0</v>
      </c>
      <c r="AA35" s="94">
        <v>0</v>
      </c>
      <c r="AB35" s="94">
        <v>0</v>
      </c>
      <c r="AC35" s="94">
        <v>0</v>
      </c>
      <c r="AD35" s="99">
        <f t="shared" si="0"/>
        <v>2982.36</v>
      </c>
    </row>
    <row r="36" spans="1:30" s="9" customFormat="1" ht="12.75" x14ac:dyDescent="0.25">
      <c r="A36" s="23" t="s">
        <v>21</v>
      </c>
      <c r="B36" s="23" t="s">
        <v>35</v>
      </c>
      <c r="C36" s="23" t="s">
        <v>35</v>
      </c>
      <c r="D36" s="24" t="s">
        <v>38</v>
      </c>
      <c r="E36" s="25" t="s">
        <v>39</v>
      </c>
      <c r="F36" s="24" t="s">
        <v>38</v>
      </c>
      <c r="G36" s="25" t="s">
        <v>40</v>
      </c>
      <c r="H36" s="26" t="s">
        <v>264</v>
      </c>
      <c r="I36" s="27" t="s">
        <v>265</v>
      </c>
      <c r="J36" s="28" t="s">
        <v>330</v>
      </c>
      <c r="K36" s="41" t="s">
        <v>351</v>
      </c>
      <c r="L36" s="42"/>
      <c r="M36" s="26"/>
      <c r="N36" s="28" t="s">
        <v>332</v>
      </c>
      <c r="O36" s="43">
        <v>4240.03</v>
      </c>
      <c r="P36" s="98">
        <v>1</v>
      </c>
      <c r="Q36" s="42" t="s">
        <v>93</v>
      </c>
      <c r="R36" s="98">
        <v>4240.03</v>
      </c>
      <c r="S36" s="94">
        <v>0</v>
      </c>
      <c r="T36" s="94">
        <v>0</v>
      </c>
      <c r="U36" s="94">
        <v>0</v>
      </c>
      <c r="V36" s="94">
        <v>0</v>
      </c>
      <c r="W36" s="94">
        <v>0</v>
      </c>
      <c r="X36" s="94">
        <v>0</v>
      </c>
      <c r="Y36" s="94">
        <v>0</v>
      </c>
      <c r="Z36" s="94">
        <v>0</v>
      </c>
      <c r="AA36" s="94">
        <v>0</v>
      </c>
      <c r="AB36" s="94">
        <v>0</v>
      </c>
      <c r="AC36" s="94">
        <v>0</v>
      </c>
      <c r="AD36" s="99">
        <f t="shared" si="0"/>
        <v>4240.03</v>
      </c>
    </row>
    <row r="37" spans="1:30" s="9" customFormat="1" ht="12.75" x14ac:dyDescent="0.25">
      <c r="A37" s="23" t="s">
        <v>21</v>
      </c>
      <c r="B37" s="23" t="s">
        <v>35</v>
      </c>
      <c r="C37" s="23" t="s">
        <v>35</v>
      </c>
      <c r="D37" s="24" t="s">
        <v>38</v>
      </c>
      <c r="E37" s="25" t="s">
        <v>39</v>
      </c>
      <c r="F37" s="24" t="s">
        <v>38</v>
      </c>
      <c r="G37" s="25" t="s">
        <v>40</v>
      </c>
      <c r="H37" s="26" t="s">
        <v>264</v>
      </c>
      <c r="I37" s="27" t="s">
        <v>265</v>
      </c>
      <c r="J37" s="28" t="s">
        <v>330</v>
      </c>
      <c r="K37" s="41" t="s">
        <v>352</v>
      </c>
      <c r="L37" s="42"/>
      <c r="M37" s="26"/>
      <c r="N37" s="28" t="s">
        <v>332</v>
      </c>
      <c r="O37" s="43">
        <v>3883.68</v>
      </c>
      <c r="P37" s="98">
        <v>1</v>
      </c>
      <c r="Q37" s="42" t="s">
        <v>93</v>
      </c>
      <c r="R37" s="98">
        <v>3883.68</v>
      </c>
      <c r="S37" s="94">
        <v>0</v>
      </c>
      <c r="T37" s="94">
        <v>0</v>
      </c>
      <c r="U37" s="94">
        <v>0</v>
      </c>
      <c r="V37" s="94">
        <v>0</v>
      </c>
      <c r="W37" s="94">
        <v>0</v>
      </c>
      <c r="X37" s="94">
        <v>0</v>
      </c>
      <c r="Y37" s="94">
        <v>0</v>
      </c>
      <c r="Z37" s="94">
        <v>0</v>
      </c>
      <c r="AA37" s="94">
        <v>0</v>
      </c>
      <c r="AB37" s="94">
        <v>0</v>
      </c>
      <c r="AC37" s="94">
        <v>0</v>
      </c>
      <c r="AD37" s="99">
        <f t="shared" si="0"/>
        <v>3883.68</v>
      </c>
    </row>
    <row r="38" spans="1:30" s="9" customFormat="1" ht="25.5" x14ac:dyDescent="0.25">
      <c r="A38" s="23" t="s">
        <v>21</v>
      </c>
      <c r="B38" s="23" t="s">
        <v>35</v>
      </c>
      <c r="C38" s="23" t="s">
        <v>35</v>
      </c>
      <c r="D38" s="24" t="s">
        <v>38</v>
      </c>
      <c r="E38" s="25" t="s">
        <v>39</v>
      </c>
      <c r="F38" s="24" t="s">
        <v>38</v>
      </c>
      <c r="G38" s="25" t="s">
        <v>40</v>
      </c>
      <c r="H38" s="26" t="s">
        <v>353</v>
      </c>
      <c r="I38" s="27" t="s">
        <v>354</v>
      </c>
      <c r="J38" s="28" t="s">
        <v>330</v>
      </c>
      <c r="K38" s="41" t="s">
        <v>355</v>
      </c>
      <c r="L38" s="42"/>
      <c r="M38" s="26"/>
      <c r="N38" s="28" t="s">
        <v>332</v>
      </c>
      <c r="O38" s="43">
        <v>87</v>
      </c>
      <c r="P38" s="98">
        <v>1</v>
      </c>
      <c r="Q38" s="42" t="s">
        <v>93</v>
      </c>
      <c r="R38" s="98">
        <v>87</v>
      </c>
      <c r="S38" s="94">
        <v>0</v>
      </c>
      <c r="T38" s="94">
        <v>0</v>
      </c>
      <c r="U38" s="94">
        <v>0</v>
      </c>
      <c r="V38" s="94">
        <v>0</v>
      </c>
      <c r="W38" s="94">
        <v>0</v>
      </c>
      <c r="X38" s="94">
        <v>0</v>
      </c>
      <c r="Y38" s="94">
        <v>0</v>
      </c>
      <c r="Z38" s="94">
        <v>0</v>
      </c>
      <c r="AA38" s="94">
        <v>0</v>
      </c>
      <c r="AB38" s="94">
        <v>0</v>
      </c>
      <c r="AC38" s="94">
        <v>0</v>
      </c>
      <c r="AD38" s="99">
        <f t="shared" si="0"/>
        <v>87</v>
      </c>
    </row>
    <row r="39" spans="1:30" s="9" customFormat="1" ht="25.5" x14ac:dyDescent="0.25">
      <c r="A39" s="23" t="s">
        <v>21</v>
      </c>
      <c r="B39" s="23" t="s">
        <v>35</v>
      </c>
      <c r="C39" s="23" t="s">
        <v>35</v>
      </c>
      <c r="D39" s="24" t="s">
        <v>38</v>
      </c>
      <c r="E39" s="25" t="s">
        <v>39</v>
      </c>
      <c r="F39" s="24" t="s">
        <v>38</v>
      </c>
      <c r="G39" s="25" t="s">
        <v>40</v>
      </c>
      <c r="H39" s="26" t="s">
        <v>353</v>
      </c>
      <c r="I39" s="27" t="s">
        <v>354</v>
      </c>
      <c r="J39" s="28" t="s">
        <v>330</v>
      </c>
      <c r="K39" s="41" t="s">
        <v>356</v>
      </c>
      <c r="L39" s="42"/>
      <c r="M39" s="26"/>
      <c r="N39" s="28" t="s">
        <v>332</v>
      </c>
      <c r="O39" s="43">
        <v>345</v>
      </c>
      <c r="P39" s="98">
        <v>1</v>
      </c>
      <c r="Q39" s="42" t="s">
        <v>93</v>
      </c>
      <c r="R39" s="98">
        <v>345</v>
      </c>
      <c r="S39" s="94">
        <v>0</v>
      </c>
      <c r="T39" s="94">
        <v>0</v>
      </c>
      <c r="U39" s="94">
        <v>0</v>
      </c>
      <c r="V39" s="94">
        <v>0</v>
      </c>
      <c r="W39" s="94">
        <v>0</v>
      </c>
      <c r="X39" s="94">
        <v>0</v>
      </c>
      <c r="Y39" s="94">
        <v>0</v>
      </c>
      <c r="Z39" s="94">
        <v>0</v>
      </c>
      <c r="AA39" s="94">
        <v>0</v>
      </c>
      <c r="AB39" s="94">
        <v>0</v>
      </c>
      <c r="AC39" s="94">
        <v>0</v>
      </c>
      <c r="AD39" s="99">
        <f t="shared" si="0"/>
        <v>345</v>
      </c>
    </row>
    <row r="40" spans="1:30" s="9" customFormat="1" ht="25.5" x14ac:dyDescent="0.25">
      <c r="A40" s="23" t="s">
        <v>21</v>
      </c>
      <c r="B40" s="23" t="s">
        <v>35</v>
      </c>
      <c r="C40" s="23" t="s">
        <v>35</v>
      </c>
      <c r="D40" s="24" t="s">
        <v>38</v>
      </c>
      <c r="E40" s="25" t="s">
        <v>39</v>
      </c>
      <c r="F40" s="24" t="s">
        <v>38</v>
      </c>
      <c r="G40" s="25" t="s">
        <v>40</v>
      </c>
      <c r="H40" s="26" t="s">
        <v>353</v>
      </c>
      <c r="I40" s="27" t="s">
        <v>354</v>
      </c>
      <c r="J40" s="28" t="s">
        <v>330</v>
      </c>
      <c r="K40" s="41" t="s">
        <v>355</v>
      </c>
      <c r="L40" s="42"/>
      <c r="M40" s="26"/>
      <c r="N40" s="28" t="s">
        <v>332</v>
      </c>
      <c r="O40" s="43">
        <v>139.19999999999999</v>
      </c>
      <c r="P40" s="98">
        <v>1</v>
      </c>
      <c r="Q40" s="42" t="s">
        <v>93</v>
      </c>
      <c r="R40" s="98">
        <v>139.19999999999999</v>
      </c>
      <c r="S40" s="94">
        <v>0</v>
      </c>
      <c r="T40" s="94">
        <v>0</v>
      </c>
      <c r="U40" s="94">
        <v>0</v>
      </c>
      <c r="V40" s="94">
        <v>0</v>
      </c>
      <c r="W40" s="94">
        <v>0</v>
      </c>
      <c r="X40" s="94">
        <v>0</v>
      </c>
      <c r="Y40" s="94">
        <v>0</v>
      </c>
      <c r="Z40" s="94">
        <v>0</v>
      </c>
      <c r="AA40" s="94">
        <v>0</v>
      </c>
      <c r="AB40" s="94">
        <v>0</v>
      </c>
      <c r="AC40" s="94">
        <v>0</v>
      </c>
      <c r="AD40" s="99">
        <f t="shared" si="0"/>
        <v>139.19999999999999</v>
      </c>
    </row>
    <row r="41" spans="1:30" s="9" customFormat="1" ht="25.5" x14ac:dyDescent="0.25">
      <c r="A41" s="23" t="s">
        <v>21</v>
      </c>
      <c r="B41" s="23" t="s">
        <v>35</v>
      </c>
      <c r="C41" s="23" t="s">
        <v>35</v>
      </c>
      <c r="D41" s="24" t="s">
        <v>38</v>
      </c>
      <c r="E41" s="25" t="s">
        <v>39</v>
      </c>
      <c r="F41" s="24" t="s">
        <v>38</v>
      </c>
      <c r="G41" s="25" t="s">
        <v>40</v>
      </c>
      <c r="H41" s="26" t="s">
        <v>353</v>
      </c>
      <c r="I41" s="27" t="s">
        <v>354</v>
      </c>
      <c r="J41" s="28" t="s">
        <v>330</v>
      </c>
      <c r="K41" s="41" t="s">
        <v>355</v>
      </c>
      <c r="L41" s="42"/>
      <c r="M41" s="26"/>
      <c r="N41" s="28" t="s">
        <v>332</v>
      </c>
      <c r="O41" s="43">
        <v>104.89</v>
      </c>
      <c r="P41" s="98">
        <v>1</v>
      </c>
      <c r="Q41" s="42" t="s">
        <v>93</v>
      </c>
      <c r="R41" s="98">
        <v>104.89</v>
      </c>
      <c r="S41" s="94">
        <v>0</v>
      </c>
      <c r="T41" s="94">
        <v>0</v>
      </c>
      <c r="U41" s="94">
        <v>0</v>
      </c>
      <c r="V41" s="94">
        <v>0</v>
      </c>
      <c r="W41" s="94">
        <v>0</v>
      </c>
      <c r="X41" s="94">
        <v>0</v>
      </c>
      <c r="Y41" s="94">
        <v>0</v>
      </c>
      <c r="Z41" s="94">
        <v>0</v>
      </c>
      <c r="AA41" s="94">
        <v>0</v>
      </c>
      <c r="AB41" s="94">
        <v>0</v>
      </c>
      <c r="AC41" s="94">
        <v>0</v>
      </c>
      <c r="AD41" s="99">
        <f t="shared" si="0"/>
        <v>104.89</v>
      </c>
    </row>
    <row r="42" spans="1:30" s="9" customFormat="1" ht="25.5" x14ac:dyDescent="0.25">
      <c r="A42" s="23" t="s">
        <v>21</v>
      </c>
      <c r="B42" s="23" t="s">
        <v>35</v>
      </c>
      <c r="C42" s="23" t="s">
        <v>35</v>
      </c>
      <c r="D42" s="24" t="s">
        <v>38</v>
      </c>
      <c r="E42" s="25" t="s">
        <v>39</v>
      </c>
      <c r="F42" s="24" t="s">
        <v>38</v>
      </c>
      <c r="G42" s="25" t="s">
        <v>40</v>
      </c>
      <c r="H42" s="26" t="s">
        <v>281</v>
      </c>
      <c r="I42" s="27" t="s">
        <v>282</v>
      </c>
      <c r="J42" s="28" t="s">
        <v>330</v>
      </c>
      <c r="K42" s="41" t="s">
        <v>357</v>
      </c>
      <c r="L42" s="42"/>
      <c r="M42" s="26"/>
      <c r="N42" s="28" t="s">
        <v>332</v>
      </c>
      <c r="O42" s="43">
        <v>2900</v>
      </c>
      <c r="P42" s="98">
        <v>1</v>
      </c>
      <c r="Q42" s="42" t="s">
        <v>93</v>
      </c>
      <c r="R42" s="98">
        <v>2900</v>
      </c>
      <c r="S42" s="94">
        <v>0</v>
      </c>
      <c r="T42" s="94">
        <v>0</v>
      </c>
      <c r="U42" s="94">
        <v>0</v>
      </c>
      <c r="V42" s="94">
        <v>0</v>
      </c>
      <c r="W42" s="94">
        <v>0</v>
      </c>
      <c r="X42" s="94">
        <v>0</v>
      </c>
      <c r="Y42" s="94">
        <v>0</v>
      </c>
      <c r="Z42" s="94">
        <v>0</v>
      </c>
      <c r="AA42" s="94">
        <v>0</v>
      </c>
      <c r="AB42" s="94">
        <v>0</v>
      </c>
      <c r="AC42" s="94">
        <v>0</v>
      </c>
      <c r="AD42" s="99">
        <f t="shared" si="0"/>
        <v>2900</v>
      </c>
    </row>
    <row r="43" spans="1:30" s="9" customFormat="1" ht="51" x14ac:dyDescent="0.25">
      <c r="A43" s="23" t="s">
        <v>21</v>
      </c>
      <c r="B43" s="23" t="s">
        <v>35</v>
      </c>
      <c r="C43" s="23" t="s">
        <v>35</v>
      </c>
      <c r="D43" s="24" t="s">
        <v>38</v>
      </c>
      <c r="E43" s="25" t="s">
        <v>39</v>
      </c>
      <c r="F43" s="24" t="s">
        <v>38</v>
      </c>
      <c r="G43" s="25" t="s">
        <v>40</v>
      </c>
      <c r="H43" s="26" t="s">
        <v>267</v>
      </c>
      <c r="I43" s="27" t="s">
        <v>358</v>
      </c>
      <c r="J43" s="28" t="s">
        <v>330</v>
      </c>
      <c r="K43" s="41" t="s">
        <v>359</v>
      </c>
      <c r="L43" s="42"/>
      <c r="M43" s="26"/>
      <c r="N43" s="28" t="s">
        <v>332</v>
      </c>
      <c r="O43" s="43">
        <v>5753.6</v>
      </c>
      <c r="P43" s="98">
        <v>1</v>
      </c>
      <c r="Q43" s="42" t="s">
        <v>93</v>
      </c>
      <c r="R43" s="98">
        <v>5753.6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94">
        <v>0</v>
      </c>
      <c r="Z43" s="94">
        <v>0</v>
      </c>
      <c r="AA43" s="94">
        <v>0</v>
      </c>
      <c r="AB43" s="94">
        <v>0</v>
      </c>
      <c r="AC43" s="94">
        <v>0</v>
      </c>
      <c r="AD43" s="99">
        <f t="shared" si="0"/>
        <v>5753.6</v>
      </c>
    </row>
    <row r="44" spans="1:30" s="9" customFormat="1" ht="51" x14ac:dyDescent="0.25">
      <c r="A44" s="23" t="s">
        <v>21</v>
      </c>
      <c r="B44" s="23" t="s">
        <v>35</v>
      </c>
      <c r="C44" s="23" t="s">
        <v>35</v>
      </c>
      <c r="D44" s="24" t="s">
        <v>38</v>
      </c>
      <c r="E44" s="25" t="s">
        <v>39</v>
      </c>
      <c r="F44" s="24" t="s">
        <v>38</v>
      </c>
      <c r="G44" s="25" t="s">
        <v>40</v>
      </c>
      <c r="H44" s="26" t="s">
        <v>360</v>
      </c>
      <c r="I44" s="27" t="s">
        <v>361</v>
      </c>
      <c r="J44" s="28" t="s">
        <v>330</v>
      </c>
      <c r="K44" s="41" t="s">
        <v>362</v>
      </c>
      <c r="L44" s="42"/>
      <c r="M44" s="26"/>
      <c r="N44" s="28" t="s">
        <v>332</v>
      </c>
      <c r="O44" s="43">
        <v>3807</v>
      </c>
      <c r="P44" s="98">
        <v>1</v>
      </c>
      <c r="Q44" s="42" t="s">
        <v>93</v>
      </c>
      <c r="R44" s="98">
        <v>3807</v>
      </c>
      <c r="S44" s="94">
        <v>0</v>
      </c>
      <c r="T44" s="94">
        <v>0</v>
      </c>
      <c r="U44" s="94">
        <v>0</v>
      </c>
      <c r="V44" s="94">
        <v>0</v>
      </c>
      <c r="W44" s="94">
        <v>0</v>
      </c>
      <c r="X44" s="94">
        <v>0</v>
      </c>
      <c r="Y44" s="94">
        <v>0</v>
      </c>
      <c r="Z44" s="94">
        <v>0</v>
      </c>
      <c r="AA44" s="94">
        <v>0</v>
      </c>
      <c r="AB44" s="94">
        <v>0</v>
      </c>
      <c r="AC44" s="94">
        <v>0</v>
      </c>
      <c r="AD44" s="99">
        <f t="shared" si="0"/>
        <v>3807</v>
      </c>
    </row>
    <row r="45" spans="1:30" s="9" customFormat="1" ht="12.75" x14ac:dyDescent="0.25">
      <c r="A45" s="23" t="s">
        <v>21</v>
      </c>
      <c r="B45" s="23" t="s">
        <v>35</v>
      </c>
      <c r="C45" s="23" t="s">
        <v>35</v>
      </c>
      <c r="D45" s="24" t="s">
        <v>38</v>
      </c>
      <c r="E45" s="25" t="s">
        <v>39</v>
      </c>
      <c r="F45" s="24" t="s">
        <v>38</v>
      </c>
      <c r="G45" s="25" t="s">
        <v>40</v>
      </c>
      <c r="H45" s="26" t="s">
        <v>363</v>
      </c>
      <c r="I45" s="27" t="s">
        <v>364</v>
      </c>
      <c r="J45" s="28" t="s">
        <v>365</v>
      </c>
      <c r="K45" s="41" t="s">
        <v>366</v>
      </c>
      <c r="L45" s="42"/>
      <c r="M45" s="26"/>
      <c r="N45" s="28" t="s">
        <v>51</v>
      </c>
      <c r="O45" s="43">
        <v>1</v>
      </c>
      <c r="P45" s="98">
        <v>31088</v>
      </c>
      <c r="Q45" s="42" t="s">
        <v>45</v>
      </c>
      <c r="R45" s="98">
        <v>31088</v>
      </c>
      <c r="S45" s="94">
        <v>0</v>
      </c>
      <c r="T45" s="94">
        <v>0</v>
      </c>
      <c r="U45" s="94">
        <v>0</v>
      </c>
      <c r="V45" s="94">
        <v>0</v>
      </c>
      <c r="W45" s="94">
        <v>0</v>
      </c>
      <c r="X45" s="94">
        <v>0</v>
      </c>
      <c r="Y45" s="94">
        <v>0</v>
      </c>
      <c r="Z45" s="94">
        <v>0</v>
      </c>
      <c r="AA45" s="94">
        <v>0</v>
      </c>
      <c r="AB45" s="94">
        <v>0</v>
      </c>
      <c r="AC45" s="94">
        <v>0</v>
      </c>
      <c r="AD45" s="99">
        <f t="shared" si="0"/>
        <v>31088</v>
      </c>
    </row>
    <row r="46" spans="1:30" s="9" customFormat="1" ht="25.5" x14ac:dyDescent="0.25">
      <c r="A46" s="23" t="s">
        <v>21</v>
      </c>
      <c r="B46" s="23" t="s">
        <v>35</v>
      </c>
      <c r="C46" s="23" t="s">
        <v>35</v>
      </c>
      <c r="D46" s="24" t="s">
        <v>38</v>
      </c>
      <c r="E46" s="25" t="s">
        <v>39</v>
      </c>
      <c r="F46" s="24" t="s">
        <v>38</v>
      </c>
      <c r="G46" s="25" t="s">
        <v>95</v>
      </c>
      <c r="H46" s="26" t="s">
        <v>136</v>
      </c>
      <c r="I46" s="27" t="s">
        <v>137</v>
      </c>
      <c r="J46" s="28" t="s">
        <v>330</v>
      </c>
      <c r="K46" s="41" t="s">
        <v>367</v>
      </c>
      <c r="L46" s="42"/>
      <c r="M46" s="26"/>
      <c r="N46" s="28" t="s">
        <v>332</v>
      </c>
      <c r="O46" s="43">
        <v>254.49</v>
      </c>
      <c r="P46" s="98">
        <v>1</v>
      </c>
      <c r="Q46" s="42" t="s">
        <v>93</v>
      </c>
      <c r="R46" s="98">
        <v>254.49</v>
      </c>
      <c r="S46" s="94">
        <v>0</v>
      </c>
      <c r="T46" s="94">
        <v>0</v>
      </c>
      <c r="U46" s="94">
        <v>0</v>
      </c>
      <c r="V46" s="94">
        <v>0</v>
      </c>
      <c r="W46" s="94">
        <v>0</v>
      </c>
      <c r="X46" s="94">
        <v>0</v>
      </c>
      <c r="Y46" s="94">
        <v>0</v>
      </c>
      <c r="Z46" s="94">
        <v>0</v>
      </c>
      <c r="AA46" s="94">
        <v>0</v>
      </c>
      <c r="AB46" s="94">
        <v>0</v>
      </c>
      <c r="AC46" s="94">
        <v>0</v>
      </c>
      <c r="AD46" s="99">
        <f t="shared" si="0"/>
        <v>254.49</v>
      </c>
    </row>
    <row r="47" spans="1:30" s="9" customFormat="1" ht="25.5" x14ac:dyDescent="0.25">
      <c r="A47" s="23" t="s">
        <v>21</v>
      </c>
      <c r="B47" s="23" t="s">
        <v>35</v>
      </c>
      <c r="C47" s="23" t="s">
        <v>35</v>
      </c>
      <c r="D47" s="24" t="s">
        <v>38</v>
      </c>
      <c r="E47" s="25" t="s">
        <v>39</v>
      </c>
      <c r="F47" s="24" t="s">
        <v>38</v>
      </c>
      <c r="G47" s="25" t="s">
        <v>95</v>
      </c>
      <c r="H47" s="26" t="s">
        <v>97</v>
      </c>
      <c r="I47" s="27" t="s">
        <v>152</v>
      </c>
      <c r="J47" s="28" t="s">
        <v>330</v>
      </c>
      <c r="K47" s="41" t="s">
        <v>368</v>
      </c>
      <c r="L47" s="42"/>
      <c r="M47" s="26"/>
      <c r="N47" s="28" t="s">
        <v>332</v>
      </c>
      <c r="O47" s="43">
        <v>23315.49</v>
      </c>
      <c r="P47" s="98">
        <v>1</v>
      </c>
      <c r="Q47" s="42" t="s">
        <v>93</v>
      </c>
      <c r="R47" s="98">
        <v>23315.49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94">
        <v>0</v>
      </c>
      <c r="Z47" s="94">
        <v>0</v>
      </c>
      <c r="AA47" s="94">
        <v>0</v>
      </c>
      <c r="AB47" s="94">
        <v>0</v>
      </c>
      <c r="AC47" s="94">
        <v>0</v>
      </c>
      <c r="AD47" s="99">
        <f t="shared" si="0"/>
        <v>23315.49</v>
      </c>
    </row>
    <row r="48" spans="1:30" s="9" customFormat="1" ht="25.5" x14ac:dyDescent="0.25">
      <c r="A48" s="23" t="s">
        <v>21</v>
      </c>
      <c r="B48" s="23" t="s">
        <v>35</v>
      </c>
      <c r="C48" s="23" t="s">
        <v>35</v>
      </c>
      <c r="D48" s="24" t="s">
        <v>38</v>
      </c>
      <c r="E48" s="25" t="s">
        <v>39</v>
      </c>
      <c r="F48" s="24" t="s">
        <v>38</v>
      </c>
      <c r="G48" s="25" t="s">
        <v>95</v>
      </c>
      <c r="H48" s="26" t="s">
        <v>97</v>
      </c>
      <c r="I48" s="27" t="s">
        <v>152</v>
      </c>
      <c r="J48" s="28" t="s">
        <v>330</v>
      </c>
      <c r="K48" s="41" t="s">
        <v>369</v>
      </c>
      <c r="L48" s="42"/>
      <c r="M48" s="26"/>
      <c r="N48" s="28" t="s">
        <v>332</v>
      </c>
      <c r="O48" s="43">
        <v>41356</v>
      </c>
      <c r="P48" s="98">
        <v>1</v>
      </c>
      <c r="Q48" s="42" t="s">
        <v>93</v>
      </c>
      <c r="R48" s="98">
        <v>41356</v>
      </c>
      <c r="S48" s="94">
        <v>0</v>
      </c>
      <c r="T48" s="94">
        <v>0</v>
      </c>
      <c r="U48" s="94">
        <v>0</v>
      </c>
      <c r="V48" s="94">
        <v>0</v>
      </c>
      <c r="W48" s="94">
        <v>0</v>
      </c>
      <c r="X48" s="94">
        <v>0</v>
      </c>
      <c r="Y48" s="94">
        <v>0</v>
      </c>
      <c r="Z48" s="94">
        <v>0</v>
      </c>
      <c r="AA48" s="94">
        <v>0</v>
      </c>
      <c r="AB48" s="94">
        <v>0</v>
      </c>
      <c r="AC48" s="94">
        <v>0</v>
      </c>
      <c r="AD48" s="99">
        <f t="shared" si="0"/>
        <v>41356</v>
      </c>
    </row>
    <row r="49" spans="1:30" s="9" customFormat="1" ht="25.5" x14ac:dyDescent="0.25">
      <c r="A49" s="23" t="s">
        <v>21</v>
      </c>
      <c r="B49" s="23" t="s">
        <v>35</v>
      </c>
      <c r="C49" s="23" t="s">
        <v>35</v>
      </c>
      <c r="D49" s="24" t="s">
        <v>38</v>
      </c>
      <c r="E49" s="25" t="s">
        <v>39</v>
      </c>
      <c r="F49" s="24" t="s">
        <v>38</v>
      </c>
      <c r="G49" s="25" t="s">
        <v>95</v>
      </c>
      <c r="H49" s="26" t="s">
        <v>97</v>
      </c>
      <c r="I49" s="27" t="s">
        <v>152</v>
      </c>
      <c r="J49" s="28" t="s">
        <v>330</v>
      </c>
      <c r="K49" s="41" t="s">
        <v>369</v>
      </c>
      <c r="L49" s="42"/>
      <c r="M49" s="26"/>
      <c r="N49" s="28" t="s">
        <v>332</v>
      </c>
      <c r="O49" s="43">
        <v>41356</v>
      </c>
      <c r="P49" s="98">
        <v>1</v>
      </c>
      <c r="Q49" s="42" t="s">
        <v>93</v>
      </c>
      <c r="R49" s="98">
        <v>41356</v>
      </c>
      <c r="S49" s="94">
        <v>0</v>
      </c>
      <c r="T49" s="94">
        <v>0</v>
      </c>
      <c r="U49" s="94">
        <v>0</v>
      </c>
      <c r="V49" s="94">
        <v>0</v>
      </c>
      <c r="W49" s="94">
        <v>0</v>
      </c>
      <c r="X49" s="94">
        <v>0</v>
      </c>
      <c r="Y49" s="94">
        <v>0</v>
      </c>
      <c r="Z49" s="94">
        <v>0</v>
      </c>
      <c r="AA49" s="94">
        <v>0</v>
      </c>
      <c r="AB49" s="94">
        <v>0</v>
      </c>
      <c r="AC49" s="94">
        <v>0</v>
      </c>
      <c r="AD49" s="99">
        <f t="shared" si="0"/>
        <v>41356</v>
      </c>
    </row>
    <row r="50" spans="1:30" s="9" customFormat="1" ht="25.5" x14ac:dyDescent="0.25">
      <c r="A50" s="23" t="s">
        <v>21</v>
      </c>
      <c r="B50" s="23" t="s">
        <v>35</v>
      </c>
      <c r="C50" s="23" t="s">
        <v>35</v>
      </c>
      <c r="D50" s="24" t="s">
        <v>38</v>
      </c>
      <c r="E50" s="25" t="s">
        <v>39</v>
      </c>
      <c r="F50" s="24" t="s">
        <v>38</v>
      </c>
      <c r="G50" s="25" t="s">
        <v>95</v>
      </c>
      <c r="H50" s="26" t="s">
        <v>97</v>
      </c>
      <c r="I50" s="27" t="s">
        <v>152</v>
      </c>
      <c r="J50" s="28" t="s">
        <v>330</v>
      </c>
      <c r="K50" s="41" t="s">
        <v>370</v>
      </c>
      <c r="L50" s="42"/>
      <c r="M50" s="26"/>
      <c r="N50" s="28" t="s">
        <v>332</v>
      </c>
      <c r="O50" s="43">
        <v>23315.49</v>
      </c>
      <c r="P50" s="98">
        <v>1</v>
      </c>
      <c r="Q50" s="42" t="s">
        <v>93</v>
      </c>
      <c r="R50" s="98">
        <v>23315.49</v>
      </c>
      <c r="S50" s="94">
        <v>0</v>
      </c>
      <c r="T50" s="94">
        <v>0</v>
      </c>
      <c r="U50" s="94">
        <v>0</v>
      </c>
      <c r="V50" s="94">
        <v>0</v>
      </c>
      <c r="W50" s="94">
        <v>0</v>
      </c>
      <c r="X50" s="94">
        <v>0</v>
      </c>
      <c r="Y50" s="94">
        <v>0</v>
      </c>
      <c r="Z50" s="94">
        <v>0</v>
      </c>
      <c r="AA50" s="94">
        <v>0</v>
      </c>
      <c r="AB50" s="94">
        <v>0</v>
      </c>
      <c r="AC50" s="94">
        <v>0</v>
      </c>
      <c r="AD50" s="99">
        <f t="shared" si="0"/>
        <v>23315.49</v>
      </c>
    </row>
    <row r="51" spans="1:30" s="9" customFormat="1" ht="12.75" x14ac:dyDescent="0.25">
      <c r="A51" s="23" t="s">
        <v>21</v>
      </c>
      <c r="B51" s="23" t="s">
        <v>35</v>
      </c>
      <c r="C51" s="23" t="s">
        <v>35</v>
      </c>
      <c r="D51" s="24" t="s">
        <v>38</v>
      </c>
      <c r="E51" s="25" t="s">
        <v>39</v>
      </c>
      <c r="F51" s="24" t="s">
        <v>38</v>
      </c>
      <c r="G51" s="25" t="s">
        <v>95</v>
      </c>
      <c r="H51" s="26" t="s">
        <v>371</v>
      </c>
      <c r="I51" s="27" t="s">
        <v>100</v>
      </c>
      <c r="J51" s="28" t="s">
        <v>330</v>
      </c>
      <c r="K51" s="41" t="s">
        <v>372</v>
      </c>
      <c r="L51" s="42"/>
      <c r="M51" s="26"/>
      <c r="N51" s="28" t="s">
        <v>332</v>
      </c>
      <c r="O51" s="43">
        <v>24759.040000000001</v>
      </c>
      <c r="P51" s="98">
        <v>1</v>
      </c>
      <c r="Q51" s="42" t="s">
        <v>93</v>
      </c>
      <c r="R51" s="98">
        <v>24759.040000000001</v>
      </c>
      <c r="S51" s="94">
        <v>0</v>
      </c>
      <c r="T51" s="94">
        <v>0</v>
      </c>
      <c r="U51" s="94">
        <v>0</v>
      </c>
      <c r="V51" s="94">
        <v>0</v>
      </c>
      <c r="W51" s="94">
        <v>0</v>
      </c>
      <c r="X51" s="94">
        <v>0</v>
      </c>
      <c r="Y51" s="94">
        <v>0</v>
      </c>
      <c r="Z51" s="94">
        <v>0</v>
      </c>
      <c r="AA51" s="94">
        <v>0</v>
      </c>
      <c r="AB51" s="94">
        <v>0</v>
      </c>
      <c r="AC51" s="94">
        <v>0</v>
      </c>
      <c r="AD51" s="99">
        <f t="shared" si="0"/>
        <v>24759.040000000001</v>
      </c>
    </row>
    <row r="52" spans="1:30" s="9" customFormat="1" ht="12.75" x14ac:dyDescent="0.25">
      <c r="A52" s="23" t="s">
        <v>21</v>
      </c>
      <c r="B52" s="23" t="s">
        <v>35</v>
      </c>
      <c r="C52" s="23" t="s">
        <v>35</v>
      </c>
      <c r="D52" s="24" t="s">
        <v>38</v>
      </c>
      <c r="E52" s="25" t="s">
        <v>39</v>
      </c>
      <c r="F52" s="24" t="s">
        <v>38</v>
      </c>
      <c r="G52" s="25" t="s">
        <v>95</v>
      </c>
      <c r="H52" s="26" t="s">
        <v>371</v>
      </c>
      <c r="I52" s="27" t="s">
        <v>100</v>
      </c>
      <c r="J52" s="28" t="s">
        <v>330</v>
      </c>
      <c r="K52" s="41" t="s">
        <v>372</v>
      </c>
      <c r="L52" s="42"/>
      <c r="M52" s="26"/>
      <c r="N52" s="28" t="s">
        <v>332</v>
      </c>
      <c r="O52" s="43">
        <v>24759.040000000001</v>
      </c>
      <c r="P52" s="98">
        <v>1</v>
      </c>
      <c r="Q52" s="42" t="s">
        <v>93</v>
      </c>
      <c r="R52" s="98">
        <v>24759.040000000001</v>
      </c>
      <c r="S52" s="94">
        <v>0</v>
      </c>
      <c r="T52" s="94">
        <v>0</v>
      </c>
      <c r="U52" s="94">
        <v>0</v>
      </c>
      <c r="V52" s="94">
        <v>0</v>
      </c>
      <c r="W52" s="94">
        <v>0</v>
      </c>
      <c r="X52" s="94">
        <v>0</v>
      </c>
      <c r="Y52" s="94">
        <v>0</v>
      </c>
      <c r="Z52" s="94">
        <v>0</v>
      </c>
      <c r="AA52" s="94">
        <v>0</v>
      </c>
      <c r="AB52" s="94">
        <v>0</v>
      </c>
      <c r="AC52" s="94">
        <v>0</v>
      </c>
      <c r="AD52" s="99">
        <f t="shared" si="0"/>
        <v>24759.040000000001</v>
      </c>
    </row>
    <row r="53" spans="1:30" s="9" customFormat="1" ht="12.75" x14ac:dyDescent="0.25">
      <c r="A53" s="23" t="s">
        <v>21</v>
      </c>
      <c r="B53" s="23" t="s">
        <v>35</v>
      </c>
      <c r="C53" s="23" t="s">
        <v>35</v>
      </c>
      <c r="D53" s="24" t="s">
        <v>38</v>
      </c>
      <c r="E53" s="25" t="s">
        <v>39</v>
      </c>
      <c r="F53" s="24" t="s">
        <v>38</v>
      </c>
      <c r="G53" s="25" t="s">
        <v>95</v>
      </c>
      <c r="H53" s="26" t="s">
        <v>371</v>
      </c>
      <c r="I53" s="27" t="s">
        <v>100</v>
      </c>
      <c r="J53" s="28" t="s">
        <v>330</v>
      </c>
      <c r="K53" s="41" t="s">
        <v>373</v>
      </c>
      <c r="L53" s="42"/>
      <c r="M53" s="26"/>
      <c r="N53" s="28" t="s">
        <v>332</v>
      </c>
      <c r="O53" s="43">
        <v>24759.040000000001</v>
      </c>
      <c r="P53" s="98">
        <v>1</v>
      </c>
      <c r="Q53" s="42" t="s">
        <v>93</v>
      </c>
      <c r="R53" s="98">
        <v>24759.040000000001</v>
      </c>
      <c r="S53" s="94">
        <v>0</v>
      </c>
      <c r="T53" s="94">
        <v>0</v>
      </c>
      <c r="U53" s="94">
        <v>0</v>
      </c>
      <c r="V53" s="94">
        <v>0</v>
      </c>
      <c r="W53" s="94">
        <v>0</v>
      </c>
      <c r="X53" s="94">
        <v>0</v>
      </c>
      <c r="Y53" s="94">
        <v>0</v>
      </c>
      <c r="Z53" s="94">
        <v>0</v>
      </c>
      <c r="AA53" s="94">
        <v>0</v>
      </c>
      <c r="AB53" s="94">
        <v>0</v>
      </c>
      <c r="AC53" s="94">
        <v>0</v>
      </c>
      <c r="AD53" s="99">
        <f t="shared" si="0"/>
        <v>24759.040000000001</v>
      </c>
    </row>
    <row r="54" spans="1:30" s="9" customFormat="1" ht="25.5" x14ac:dyDescent="0.25">
      <c r="A54" s="23" t="s">
        <v>21</v>
      </c>
      <c r="B54" s="23" t="s">
        <v>35</v>
      </c>
      <c r="C54" s="23" t="s">
        <v>35</v>
      </c>
      <c r="D54" s="24" t="s">
        <v>38</v>
      </c>
      <c r="E54" s="25" t="s">
        <v>39</v>
      </c>
      <c r="F54" s="24" t="s">
        <v>38</v>
      </c>
      <c r="G54" s="25" t="s">
        <v>95</v>
      </c>
      <c r="H54" s="26" t="s">
        <v>374</v>
      </c>
      <c r="I54" s="27" t="s">
        <v>144</v>
      </c>
      <c r="J54" s="28" t="s">
        <v>330</v>
      </c>
      <c r="K54" s="41" t="s">
        <v>375</v>
      </c>
      <c r="L54" s="42"/>
      <c r="M54" s="26"/>
      <c r="N54" s="28" t="s">
        <v>332</v>
      </c>
      <c r="O54" s="43">
        <v>20641.04</v>
      </c>
      <c r="P54" s="98">
        <v>1</v>
      </c>
      <c r="Q54" s="42" t="s">
        <v>93</v>
      </c>
      <c r="R54" s="98">
        <v>20641.04</v>
      </c>
      <c r="S54" s="94">
        <v>0</v>
      </c>
      <c r="T54" s="94">
        <v>0</v>
      </c>
      <c r="U54" s="94">
        <v>0</v>
      </c>
      <c r="V54" s="94">
        <v>0</v>
      </c>
      <c r="W54" s="94">
        <v>0</v>
      </c>
      <c r="X54" s="94">
        <v>0</v>
      </c>
      <c r="Y54" s="94">
        <v>0</v>
      </c>
      <c r="Z54" s="94">
        <v>0</v>
      </c>
      <c r="AA54" s="94">
        <v>0</v>
      </c>
      <c r="AB54" s="94">
        <v>0</v>
      </c>
      <c r="AC54" s="94">
        <v>0</v>
      </c>
      <c r="AD54" s="99">
        <f t="shared" si="0"/>
        <v>20641.04</v>
      </c>
    </row>
    <row r="55" spans="1:30" s="9" customFormat="1" ht="25.5" x14ac:dyDescent="0.25">
      <c r="A55" s="23" t="s">
        <v>21</v>
      </c>
      <c r="B55" s="23" t="s">
        <v>35</v>
      </c>
      <c r="C55" s="23" t="s">
        <v>35</v>
      </c>
      <c r="D55" s="24" t="s">
        <v>38</v>
      </c>
      <c r="E55" s="25" t="s">
        <v>39</v>
      </c>
      <c r="F55" s="24" t="s">
        <v>38</v>
      </c>
      <c r="G55" s="25" t="s">
        <v>95</v>
      </c>
      <c r="H55" s="26" t="s">
        <v>374</v>
      </c>
      <c r="I55" s="27" t="s">
        <v>144</v>
      </c>
      <c r="J55" s="28" t="s">
        <v>330</v>
      </c>
      <c r="K55" s="41" t="s">
        <v>376</v>
      </c>
      <c r="L55" s="42"/>
      <c r="M55" s="26"/>
      <c r="N55" s="28" t="s">
        <v>332</v>
      </c>
      <c r="O55" s="43">
        <v>20641.04</v>
      </c>
      <c r="P55" s="98">
        <v>1</v>
      </c>
      <c r="Q55" s="42" t="s">
        <v>93</v>
      </c>
      <c r="R55" s="98">
        <v>20641.04</v>
      </c>
      <c r="S55" s="94">
        <v>0</v>
      </c>
      <c r="T55" s="94">
        <v>0</v>
      </c>
      <c r="U55" s="94">
        <v>0</v>
      </c>
      <c r="V55" s="94">
        <v>0</v>
      </c>
      <c r="W55" s="94">
        <v>0</v>
      </c>
      <c r="X55" s="94">
        <v>0</v>
      </c>
      <c r="Y55" s="94">
        <v>0</v>
      </c>
      <c r="Z55" s="94">
        <v>0</v>
      </c>
      <c r="AA55" s="94">
        <v>0</v>
      </c>
      <c r="AB55" s="94">
        <v>0</v>
      </c>
      <c r="AC55" s="94">
        <v>0</v>
      </c>
      <c r="AD55" s="99">
        <f t="shared" si="0"/>
        <v>20641.04</v>
      </c>
    </row>
    <row r="56" spans="1:30" s="9" customFormat="1" ht="25.5" x14ac:dyDescent="0.25">
      <c r="A56" s="23" t="s">
        <v>21</v>
      </c>
      <c r="B56" s="23" t="s">
        <v>35</v>
      </c>
      <c r="C56" s="23" t="s">
        <v>35</v>
      </c>
      <c r="D56" s="24" t="s">
        <v>38</v>
      </c>
      <c r="E56" s="25" t="s">
        <v>39</v>
      </c>
      <c r="F56" s="24" t="s">
        <v>38</v>
      </c>
      <c r="G56" s="25" t="s">
        <v>95</v>
      </c>
      <c r="H56" s="26" t="s">
        <v>374</v>
      </c>
      <c r="I56" s="27" t="s">
        <v>144</v>
      </c>
      <c r="J56" s="28" t="s">
        <v>330</v>
      </c>
      <c r="K56" s="41" t="s">
        <v>377</v>
      </c>
      <c r="L56" s="42"/>
      <c r="M56" s="26"/>
      <c r="N56" s="28" t="s">
        <v>332</v>
      </c>
      <c r="O56" s="43">
        <v>556.79999999999995</v>
      </c>
      <c r="P56" s="98">
        <v>1</v>
      </c>
      <c r="Q56" s="42" t="s">
        <v>93</v>
      </c>
      <c r="R56" s="98">
        <v>556.79999999999995</v>
      </c>
      <c r="S56" s="94">
        <v>0</v>
      </c>
      <c r="T56" s="94">
        <v>0</v>
      </c>
      <c r="U56" s="94">
        <v>0</v>
      </c>
      <c r="V56" s="94">
        <v>0</v>
      </c>
      <c r="W56" s="94">
        <v>0</v>
      </c>
      <c r="X56" s="94">
        <v>0</v>
      </c>
      <c r="Y56" s="94">
        <v>0</v>
      </c>
      <c r="Z56" s="94">
        <v>0</v>
      </c>
      <c r="AA56" s="94">
        <v>0</v>
      </c>
      <c r="AB56" s="94">
        <v>0</v>
      </c>
      <c r="AC56" s="94">
        <v>0</v>
      </c>
      <c r="AD56" s="99">
        <f t="shared" si="0"/>
        <v>556.79999999999995</v>
      </c>
    </row>
    <row r="57" spans="1:30" s="9" customFormat="1" ht="25.5" x14ac:dyDescent="0.25">
      <c r="A57" s="23" t="s">
        <v>21</v>
      </c>
      <c r="B57" s="23" t="s">
        <v>35</v>
      </c>
      <c r="C57" s="23" t="s">
        <v>35</v>
      </c>
      <c r="D57" s="24" t="s">
        <v>38</v>
      </c>
      <c r="E57" s="25" t="s">
        <v>39</v>
      </c>
      <c r="F57" s="24" t="s">
        <v>38</v>
      </c>
      <c r="G57" s="25" t="s">
        <v>95</v>
      </c>
      <c r="H57" s="26" t="s">
        <v>378</v>
      </c>
      <c r="I57" s="27" t="s">
        <v>89</v>
      </c>
      <c r="J57" s="28" t="s">
        <v>330</v>
      </c>
      <c r="K57" s="41" t="s">
        <v>379</v>
      </c>
      <c r="L57" s="42"/>
      <c r="M57" s="26"/>
      <c r="N57" s="28" t="s">
        <v>332</v>
      </c>
      <c r="O57" s="43">
        <v>1022.6</v>
      </c>
      <c r="P57" s="98">
        <v>1</v>
      </c>
      <c r="Q57" s="42" t="s">
        <v>93</v>
      </c>
      <c r="R57" s="98">
        <v>1022.6</v>
      </c>
      <c r="S57" s="94">
        <v>0</v>
      </c>
      <c r="T57" s="94">
        <v>0</v>
      </c>
      <c r="U57" s="94">
        <v>0</v>
      </c>
      <c r="V57" s="94">
        <v>0</v>
      </c>
      <c r="W57" s="94">
        <v>0</v>
      </c>
      <c r="X57" s="94">
        <v>0</v>
      </c>
      <c r="Y57" s="94">
        <v>0</v>
      </c>
      <c r="Z57" s="94">
        <v>0</v>
      </c>
      <c r="AA57" s="94">
        <v>0</v>
      </c>
      <c r="AB57" s="94">
        <v>0</v>
      </c>
      <c r="AC57" s="94">
        <v>0</v>
      </c>
      <c r="AD57" s="99">
        <f t="shared" si="0"/>
        <v>1022.6</v>
      </c>
    </row>
    <row r="58" spans="1:30" s="9" customFormat="1" ht="25.5" x14ac:dyDescent="0.25">
      <c r="A58" s="23" t="s">
        <v>21</v>
      </c>
      <c r="B58" s="23" t="s">
        <v>35</v>
      </c>
      <c r="C58" s="23" t="s">
        <v>35</v>
      </c>
      <c r="D58" s="24" t="s">
        <v>38</v>
      </c>
      <c r="E58" s="25" t="s">
        <v>39</v>
      </c>
      <c r="F58" s="24" t="s">
        <v>38</v>
      </c>
      <c r="G58" s="25" t="s">
        <v>131</v>
      </c>
      <c r="H58" s="26" t="s">
        <v>380</v>
      </c>
      <c r="I58" s="27" t="s">
        <v>381</v>
      </c>
      <c r="J58" s="28" t="s">
        <v>330</v>
      </c>
      <c r="K58" s="41" t="s">
        <v>382</v>
      </c>
      <c r="L58" s="42"/>
      <c r="M58" s="26"/>
      <c r="N58" s="28" t="s">
        <v>332</v>
      </c>
      <c r="O58" s="43">
        <v>199081.52</v>
      </c>
      <c r="P58" s="98">
        <v>1</v>
      </c>
      <c r="Q58" s="42" t="s">
        <v>93</v>
      </c>
      <c r="R58" s="98">
        <v>199081.52</v>
      </c>
      <c r="S58" s="94">
        <v>0</v>
      </c>
      <c r="T58" s="94">
        <v>0</v>
      </c>
      <c r="U58" s="94">
        <v>0</v>
      </c>
      <c r="V58" s="94">
        <v>0</v>
      </c>
      <c r="W58" s="94">
        <v>0</v>
      </c>
      <c r="X58" s="94">
        <v>0</v>
      </c>
      <c r="Y58" s="94">
        <v>0</v>
      </c>
      <c r="Z58" s="94">
        <v>0</v>
      </c>
      <c r="AA58" s="94">
        <v>0</v>
      </c>
      <c r="AB58" s="94">
        <v>0</v>
      </c>
      <c r="AC58" s="94">
        <v>0</v>
      </c>
      <c r="AD58" s="99">
        <f t="shared" si="0"/>
        <v>199081.52</v>
      </c>
    </row>
    <row r="59" spans="1:30" s="9" customFormat="1" ht="25.5" x14ac:dyDescent="0.25">
      <c r="A59" s="23" t="s">
        <v>21</v>
      </c>
      <c r="B59" s="23" t="s">
        <v>35</v>
      </c>
      <c r="C59" s="23" t="s">
        <v>35</v>
      </c>
      <c r="D59" s="24" t="s">
        <v>38</v>
      </c>
      <c r="E59" s="25" t="s">
        <v>39</v>
      </c>
      <c r="F59" s="24" t="s">
        <v>38</v>
      </c>
      <c r="G59" s="25" t="s">
        <v>131</v>
      </c>
      <c r="H59" s="26" t="s">
        <v>281</v>
      </c>
      <c r="I59" s="27" t="s">
        <v>282</v>
      </c>
      <c r="J59" s="28" t="s">
        <v>330</v>
      </c>
      <c r="K59" s="41" t="s">
        <v>383</v>
      </c>
      <c r="L59" s="42"/>
      <c r="M59" s="26"/>
      <c r="N59" s="28" t="s">
        <v>332</v>
      </c>
      <c r="O59" s="43">
        <v>9600</v>
      </c>
      <c r="P59" s="98">
        <v>1</v>
      </c>
      <c r="Q59" s="42" t="s">
        <v>93</v>
      </c>
      <c r="R59" s="98">
        <v>9600</v>
      </c>
      <c r="S59" s="94">
        <v>0</v>
      </c>
      <c r="T59" s="94">
        <v>0</v>
      </c>
      <c r="U59" s="94">
        <v>0</v>
      </c>
      <c r="V59" s="94">
        <v>0</v>
      </c>
      <c r="W59" s="94">
        <v>0</v>
      </c>
      <c r="X59" s="94">
        <v>0</v>
      </c>
      <c r="Y59" s="94">
        <v>0</v>
      </c>
      <c r="Z59" s="94">
        <v>0</v>
      </c>
      <c r="AA59" s="94">
        <v>0</v>
      </c>
      <c r="AB59" s="94">
        <v>0</v>
      </c>
      <c r="AC59" s="94">
        <v>0</v>
      </c>
      <c r="AD59" s="99">
        <f t="shared" si="0"/>
        <v>9600</v>
      </c>
    </row>
    <row r="60" spans="1:30" s="9" customFormat="1" ht="12.75" x14ac:dyDescent="0.25">
      <c r="A60" s="23" t="s">
        <v>21</v>
      </c>
      <c r="B60" s="23" t="s">
        <v>35</v>
      </c>
      <c r="C60" s="23" t="s">
        <v>35</v>
      </c>
      <c r="D60" s="24" t="s">
        <v>38</v>
      </c>
      <c r="E60" s="25" t="s">
        <v>104</v>
      </c>
      <c r="F60" s="24" t="s">
        <v>384</v>
      </c>
      <c r="G60" s="25" t="s">
        <v>385</v>
      </c>
      <c r="H60" s="26" t="s">
        <v>323</v>
      </c>
      <c r="I60" s="27" t="s">
        <v>324</v>
      </c>
      <c r="J60" s="28" t="s">
        <v>386</v>
      </c>
      <c r="K60" s="41" t="s">
        <v>387</v>
      </c>
      <c r="L60" s="42"/>
      <c r="M60" s="26"/>
      <c r="N60" s="28" t="s">
        <v>51</v>
      </c>
      <c r="O60" s="43">
        <v>20</v>
      </c>
      <c r="P60" s="98">
        <v>127.6</v>
      </c>
      <c r="Q60" s="42" t="s">
        <v>45</v>
      </c>
      <c r="R60" s="98">
        <v>2552</v>
      </c>
      <c r="S60" s="94">
        <v>0</v>
      </c>
      <c r="T60" s="94">
        <v>0</v>
      </c>
      <c r="U60" s="94">
        <v>0</v>
      </c>
      <c r="V60" s="94">
        <v>0</v>
      </c>
      <c r="W60" s="94">
        <v>0</v>
      </c>
      <c r="X60" s="94">
        <v>0</v>
      </c>
      <c r="Y60" s="94">
        <v>0</v>
      </c>
      <c r="Z60" s="94">
        <v>0</v>
      </c>
      <c r="AA60" s="94">
        <v>0</v>
      </c>
      <c r="AB60" s="94">
        <v>0</v>
      </c>
      <c r="AC60" s="94">
        <v>0</v>
      </c>
      <c r="AD60" s="99">
        <f t="shared" si="0"/>
        <v>2552</v>
      </c>
    </row>
    <row r="61" spans="1:30" s="9" customFormat="1" ht="12.75" x14ac:dyDescent="0.25">
      <c r="A61" s="23" t="s">
        <v>21</v>
      </c>
      <c r="B61" s="23" t="s">
        <v>35</v>
      </c>
      <c r="C61" s="23" t="s">
        <v>35</v>
      </c>
      <c r="D61" s="24" t="s">
        <v>38</v>
      </c>
      <c r="E61" s="25" t="s">
        <v>104</v>
      </c>
      <c r="F61" s="24" t="s">
        <v>384</v>
      </c>
      <c r="G61" s="25" t="s">
        <v>385</v>
      </c>
      <c r="H61" s="26" t="s">
        <v>323</v>
      </c>
      <c r="I61" s="27" t="s">
        <v>324</v>
      </c>
      <c r="J61" s="28" t="s">
        <v>388</v>
      </c>
      <c r="K61" s="41" t="s">
        <v>389</v>
      </c>
      <c r="L61" s="42"/>
      <c r="M61" s="26"/>
      <c r="N61" s="28" t="s">
        <v>51</v>
      </c>
      <c r="O61" s="43">
        <v>20</v>
      </c>
      <c r="P61" s="98">
        <v>75.400000000000006</v>
      </c>
      <c r="Q61" s="42" t="s">
        <v>45</v>
      </c>
      <c r="R61" s="98">
        <v>1508</v>
      </c>
      <c r="S61" s="94">
        <v>0</v>
      </c>
      <c r="T61" s="94">
        <v>0</v>
      </c>
      <c r="U61" s="94">
        <v>0</v>
      </c>
      <c r="V61" s="94">
        <v>0</v>
      </c>
      <c r="W61" s="94">
        <v>0</v>
      </c>
      <c r="X61" s="94">
        <v>0</v>
      </c>
      <c r="Y61" s="94">
        <v>0</v>
      </c>
      <c r="Z61" s="94">
        <v>0</v>
      </c>
      <c r="AA61" s="94">
        <v>0</v>
      </c>
      <c r="AB61" s="94">
        <v>0</v>
      </c>
      <c r="AC61" s="94">
        <v>0</v>
      </c>
      <c r="AD61" s="99">
        <f t="shared" si="0"/>
        <v>1508</v>
      </c>
    </row>
    <row r="62" spans="1:30" s="9" customFormat="1" ht="12.75" x14ac:dyDescent="0.25">
      <c r="A62" s="23" t="s">
        <v>21</v>
      </c>
      <c r="B62" s="23" t="s">
        <v>35</v>
      </c>
      <c r="C62" s="23" t="s">
        <v>35</v>
      </c>
      <c r="D62" s="24" t="s">
        <v>38</v>
      </c>
      <c r="E62" s="25" t="s">
        <v>104</v>
      </c>
      <c r="F62" s="24" t="s">
        <v>384</v>
      </c>
      <c r="G62" s="25" t="s">
        <v>385</v>
      </c>
      <c r="H62" s="26" t="s">
        <v>323</v>
      </c>
      <c r="I62" s="27" t="s">
        <v>324</v>
      </c>
      <c r="J62" s="28" t="s">
        <v>390</v>
      </c>
      <c r="K62" s="41" t="s">
        <v>391</v>
      </c>
      <c r="L62" s="42"/>
      <c r="M62" s="26"/>
      <c r="N62" s="28" t="s">
        <v>51</v>
      </c>
      <c r="O62" s="43">
        <v>10</v>
      </c>
      <c r="P62" s="98">
        <v>330</v>
      </c>
      <c r="Q62" s="42" t="s">
        <v>45</v>
      </c>
      <c r="R62" s="98">
        <v>3300</v>
      </c>
      <c r="S62" s="94">
        <v>0</v>
      </c>
      <c r="T62" s="94">
        <v>0</v>
      </c>
      <c r="U62" s="94">
        <v>0</v>
      </c>
      <c r="V62" s="94">
        <v>0</v>
      </c>
      <c r="W62" s="94">
        <v>0</v>
      </c>
      <c r="X62" s="94">
        <v>0</v>
      </c>
      <c r="Y62" s="94">
        <v>0</v>
      </c>
      <c r="Z62" s="94">
        <v>0</v>
      </c>
      <c r="AA62" s="94">
        <v>0</v>
      </c>
      <c r="AB62" s="94">
        <v>0</v>
      </c>
      <c r="AC62" s="94">
        <v>0</v>
      </c>
      <c r="AD62" s="99">
        <f t="shared" si="0"/>
        <v>3300</v>
      </c>
    </row>
    <row r="63" spans="1:30" s="9" customFormat="1" ht="89.25" x14ac:dyDescent="0.25">
      <c r="A63" s="23" t="s">
        <v>21</v>
      </c>
      <c r="B63" s="23" t="s">
        <v>35</v>
      </c>
      <c r="C63" s="23" t="s">
        <v>35</v>
      </c>
      <c r="D63" s="24" t="s">
        <v>38</v>
      </c>
      <c r="E63" s="25" t="s">
        <v>104</v>
      </c>
      <c r="F63" s="24" t="s">
        <v>384</v>
      </c>
      <c r="G63" s="25" t="s">
        <v>392</v>
      </c>
      <c r="H63" s="26" t="s">
        <v>271</v>
      </c>
      <c r="I63" s="27" t="s">
        <v>393</v>
      </c>
      <c r="J63" s="28" t="s">
        <v>394</v>
      </c>
      <c r="K63" s="41" t="s">
        <v>395</v>
      </c>
      <c r="L63" s="42"/>
      <c r="M63" s="26"/>
      <c r="N63" s="28" t="s">
        <v>169</v>
      </c>
      <c r="O63" s="43">
        <v>2000</v>
      </c>
      <c r="P63" s="98">
        <v>1</v>
      </c>
      <c r="Q63" s="42" t="s">
        <v>45</v>
      </c>
      <c r="R63" s="98">
        <v>2000</v>
      </c>
      <c r="S63" s="94">
        <v>0</v>
      </c>
      <c r="T63" s="94">
        <v>0</v>
      </c>
      <c r="U63" s="94">
        <v>0</v>
      </c>
      <c r="V63" s="94">
        <v>0</v>
      </c>
      <c r="W63" s="94">
        <v>0</v>
      </c>
      <c r="X63" s="94">
        <v>0</v>
      </c>
      <c r="Y63" s="94">
        <v>0</v>
      </c>
      <c r="Z63" s="94">
        <v>0</v>
      </c>
      <c r="AA63" s="94">
        <v>0</v>
      </c>
      <c r="AB63" s="94">
        <v>0</v>
      </c>
      <c r="AC63" s="94">
        <v>0</v>
      </c>
      <c r="AD63" s="99">
        <f t="shared" si="0"/>
        <v>2000</v>
      </c>
    </row>
    <row r="64" spans="1:30" s="9" customFormat="1" ht="12.75" x14ac:dyDescent="0.25">
      <c r="A64" s="23" t="s">
        <v>21</v>
      </c>
      <c r="B64" s="23" t="s">
        <v>35</v>
      </c>
      <c r="C64" s="23" t="s">
        <v>35</v>
      </c>
      <c r="D64" s="24" t="s">
        <v>38</v>
      </c>
      <c r="E64" s="25" t="s">
        <v>104</v>
      </c>
      <c r="F64" s="24" t="s">
        <v>109</v>
      </c>
      <c r="G64" s="25" t="s">
        <v>105</v>
      </c>
      <c r="H64" s="26" t="s">
        <v>396</v>
      </c>
      <c r="I64" s="27" t="s">
        <v>106</v>
      </c>
      <c r="J64" s="28" t="s">
        <v>397</v>
      </c>
      <c r="K64" s="41" t="s">
        <v>398</v>
      </c>
      <c r="L64" s="42"/>
      <c r="M64" s="26"/>
      <c r="N64" s="28" t="s">
        <v>51</v>
      </c>
      <c r="O64" s="43">
        <v>9</v>
      </c>
      <c r="P64" s="98">
        <v>86.206666666666663</v>
      </c>
      <c r="Q64" s="42" t="s">
        <v>45</v>
      </c>
      <c r="R64" s="98">
        <v>775.86</v>
      </c>
      <c r="S64" s="94">
        <v>0</v>
      </c>
      <c r="T64" s="94">
        <v>0</v>
      </c>
      <c r="U64" s="94">
        <v>0</v>
      </c>
      <c r="V64" s="94">
        <v>0</v>
      </c>
      <c r="W64" s="94">
        <v>0</v>
      </c>
      <c r="X64" s="94">
        <v>0</v>
      </c>
      <c r="Y64" s="94">
        <v>0</v>
      </c>
      <c r="Z64" s="94">
        <v>0</v>
      </c>
      <c r="AA64" s="94">
        <v>0</v>
      </c>
      <c r="AB64" s="94">
        <v>0</v>
      </c>
      <c r="AC64" s="94">
        <v>0</v>
      </c>
      <c r="AD64" s="99">
        <f t="shared" si="0"/>
        <v>775.86</v>
      </c>
    </row>
    <row r="65" spans="1:30" s="9" customFormat="1" ht="12.75" x14ac:dyDescent="0.25">
      <c r="A65" s="23" t="s">
        <v>21</v>
      </c>
      <c r="B65" s="23" t="s">
        <v>35</v>
      </c>
      <c r="C65" s="23" t="s">
        <v>35</v>
      </c>
      <c r="D65" s="24" t="s">
        <v>38</v>
      </c>
      <c r="E65" s="25" t="s">
        <v>104</v>
      </c>
      <c r="F65" s="24" t="s">
        <v>109</v>
      </c>
      <c r="G65" s="25" t="s">
        <v>105</v>
      </c>
      <c r="H65" s="26" t="s">
        <v>396</v>
      </c>
      <c r="I65" s="27" t="s">
        <v>106</v>
      </c>
      <c r="J65" s="28" t="s">
        <v>399</v>
      </c>
      <c r="K65" s="41" t="s">
        <v>400</v>
      </c>
      <c r="L65" s="42"/>
      <c r="M65" s="26"/>
      <c r="N65" s="28" t="s">
        <v>112</v>
      </c>
      <c r="O65" s="43">
        <v>1</v>
      </c>
      <c r="P65" s="98">
        <v>27.59</v>
      </c>
      <c r="Q65" s="42" t="s">
        <v>45</v>
      </c>
      <c r="R65" s="98">
        <v>27.59</v>
      </c>
      <c r="S65" s="94">
        <v>0</v>
      </c>
      <c r="T65" s="94">
        <v>0</v>
      </c>
      <c r="U65" s="94">
        <v>0</v>
      </c>
      <c r="V65" s="94">
        <v>0</v>
      </c>
      <c r="W65" s="94">
        <v>0</v>
      </c>
      <c r="X65" s="94">
        <v>0</v>
      </c>
      <c r="Y65" s="94">
        <v>0</v>
      </c>
      <c r="Z65" s="94">
        <v>0</v>
      </c>
      <c r="AA65" s="94">
        <v>0</v>
      </c>
      <c r="AB65" s="94">
        <v>0</v>
      </c>
      <c r="AC65" s="94">
        <v>0</v>
      </c>
      <c r="AD65" s="99">
        <f t="shared" si="0"/>
        <v>27.59</v>
      </c>
    </row>
    <row r="66" spans="1:30" s="9" customFormat="1" ht="25.5" x14ac:dyDescent="0.25">
      <c r="A66" s="23" t="s">
        <v>21</v>
      </c>
      <c r="B66" s="23" t="s">
        <v>35</v>
      </c>
      <c r="C66" s="23" t="s">
        <v>35</v>
      </c>
      <c r="D66" s="24" t="s">
        <v>38</v>
      </c>
      <c r="E66" s="25" t="s">
        <v>104</v>
      </c>
      <c r="F66" s="24" t="s">
        <v>109</v>
      </c>
      <c r="G66" s="25" t="s">
        <v>105</v>
      </c>
      <c r="H66" s="26" t="s">
        <v>136</v>
      </c>
      <c r="I66" s="27" t="s">
        <v>137</v>
      </c>
      <c r="J66" s="28" t="s">
        <v>330</v>
      </c>
      <c r="K66" s="41" t="s">
        <v>401</v>
      </c>
      <c r="L66" s="42"/>
      <c r="M66" s="26"/>
      <c r="N66" s="28" t="s">
        <v>332</v>
      </c>
      <c r="O66" s="43">
        <v>723.19</v>
      </c>
      <c r="P66" s="98">
        <v>1</v>
      </c>
      <c r="Q66" s="42" t="s">
        <v>93</v>
      </c>
      <c r="R66" s="98">
        <v>723.19</v>
      </c>
      <c r="S66" s="94">
        <v>0</v>
      </c>
      <c r="T66" s="94">
        <v>0</v>
      </c>
      <c r="U66" s="94">
        <v>0</v>
      </c>
      <c r="V66" s="94">
        <v>0</v>
      </c>
      <c r="W66" s="94">
        <v>0</v>
      </c>
      <c r="X66" s="94">
        <v>0</v>
      </c>
      <c r="Y66" s="94">
        <v>0</v>
      </c>
      <c r="Z66" s="94">
        <v>0</v>
      </c>
      <c r="AA66" s="94">
        <v>0</v>
      </c>
      <c r="AB66" s="94">
        <v>0</v>
      </c>
      <c r="AC66" s="94">
        <v>0</v>
      </c>
      <c r="AD66" s="99">
        <f t="shared" si="0"/>
        <v>723.19</v>
      </c>
    </row>
    <row r="67" spans="1:30" s="9" customFormat="1" ht="25.5" x14ac:dyDescent="0.25">
      <c r="A67" s="23" t="s">
        <v>21</v>
      </c>
      <c r="B67" s="23" t="s">
        <v>35</v>
      </c>
      <c r="C67" s="23" t="s">
        <v>35</v>
      </c>
      <c r="D67" s="24" t="s">
        <v>38</v>
      </c>
      <c r="E67" s="25" t="s">
        <v>104</v>
      </c>
      <c r="F67" s="24" t="s">
        <v>109</v>
      </c>
      <c r="G67" s="25" t="s">
        <v>105</v>
      </c>
      <c r="H67" s="26" t="s">
        <v>136</v>
      </c>
      <c r="I67" s="27" t="s">
        <v>137</v>
      </c>
      <c r="J67" s="28" t="s">
        <v>330</v>
      </c>
      <c r="K67" s="41" t="s">
        <v>334</v>
      </c>
      <c r="L67" s="42"/>
      <c r="M67" s="26"/>
      <c r="N67" s="28" t="s">
        <v>332</v>
      </c>
      <c r="O67" s="43">
        <v>500</v>
      </c>
      <c r="P67" s="98">
        <v>1</v>
      </c>
      <c r="Q67" s="42" t="s">
        <v>93</v>
      </c>
      <c r="R67" s="98">
        <v>500</v>
      </c>
      <c r="S67" s="94">
        <v>0</v>
      </c>
      <c r="T67" s="94">
        <v>0</v>
      </c>
      <c r="U67" s="94">
        <v>0</v>
      </c>
      <c r="V67" s="94">
        <v>0</v>
      </c>
      <c r="W67" s="94">
        <v>0</v>
      </c>
      <c r="X67" s="94">
        <v>0</v>
      </c>
      <c r="Y67" s="94">
        <v>0</v>
      </c>
      <c r="Z67" s="94">
        <v>0</v>
      </c>
      <c r="AA67" s="94">
        <v>0</v>
      </c>
      <c r="AB67" s="94">
        <v>0</v>
      </c>
      <c r="AC67" s="94">
        <v>0</v>
      </c>
      <c r="AD67" s="99">
        <f t="shared" si="0"/>
        <v>500</v>
      </c>
    </row>
    <row r="68" spans="1:30" s="9" customFormat="1" ht="12.75" x14ac:dyDescent="0.25">
      <c r="A68" s="23" t="s">
        <v>21</v>
      </c>
      <c r="B68" s="23" t="s">
        <v>35</v>
      </c>
      <c r="C68" s="23" t="s">
        <v>35</v>
      </c>
      <c r="D68" s="24" t="s">
        <v>38</v>
      </c>
      <c r="E68" s="25" t="s">
        <v>104</v>
      </c>
      <c r="F68" s="24" t="s">
        <v>109</v>
      </c>
      <c r="G68" s="25" t="s">
        <v>402</v>
      </c>
      <c r="H68" s="26" t="s">
        <v>323</v>
      </c>
      <c r="I68" s="27" t="s">
        <v>324</v>
      </c>
      <c r="J68" s="28" t="s">
        <v>325</v>
      </c>
      <c r="K68" s="41" t="s">
        <v>326</v>
      </c>
      <c r="L68" s="42"/>
      <c r="M68" s="26"/>
      <c r="N68" s="28" t="s">
        <v>51</v>
      </c>
      <c r="O68" s="43">
        <v>30</v>
      </c>
      <c r="P68" s="98">
        <v>288.26</v>
      </c>
      <c r="Q68" s="42" t="s">
        <v>45</v>
      </c>
      <c r="R68" s="98">
        <v>8647.7999999999993</v>
      </c>
      <c r="S68" s="94">
        <v>0</v>
      </c>
      <c r="T68" s="94">
        <v>0</v>
      </c>
      <c r="U68" s="94">
        <v>0</v>
      </c>
      <c r="V68" s="94">
        <v>0</v>
      </c>
      <c r="W68" s="94">
        <v>0</v>
      </c>
      <c r="X68" s="94">
        <v>0</v>
      </c>
      <c r="Y68" s="94">
        <v>0</v>
      </c>
      <c r="Z68" s="94">
        <v>0</v>
      </c>
      <c r="AA68" s="94">
        <v>0</v>
      </c>
      <c r="AB68" s="94">
        <v>0</v>
      </c>
      <c r="AC68" s="94">
        <v>0</v>
      </c>
      <c r="AD68" s="99">
        <f t="shared" si="0"/>
        <v>8647.7999999999993</v>
      </c>
    </row>
    <row r="69" spans="1:30" s="9" customFormat="1" ht="12.75" x14ac:dyDescent="0.25">
      <c r="A69" s="23" t="s">
        <v>21</v>
      </c>
      <c r="B69" s="23" t="s">
        <v>35</v>
      </c>
      <c r="C69" s="23" t="s">
        <v>35</v>
      </c>
      <c r="D69" s="24" t="s">
        <v>38</v>
      </c>
      <c r="E69" s="25" t="s">
        <v>104</v>
      </c>
      <c r="F69" s="24" t="s">
        <v>109</v>
      </c>
      <c r="G69" s="25" t="s">
        <v>402</v>
      </c>
      <c r="H69" s="26" t="s">
        <v>323</v>
      </c>
      <c r="I69" s="27" t="s">
        <v>324</v>
      </c>
      <c r="J69" s="28" t="s">
        <v>390</v>
      </c>
      <c r="K69" s="41" t="s">
        <v>391</v>
      </c>
      <c r="L69" s="42"/>
      <c r="M69" s="26"/>
      <c r="N69" s="28" t="s">
        <v>51</v>
      </c>
      <c r="O69" s="43">
        <v>16</v>
      </c>
      <c r="P69" s="98">
        <v>288.26</v>
      </c>
      <c r="Q69" s="42" t="s">
        <v>45</v>
      </c>
      <c r="R69" s="98">
        <v>4612.16</v>
      </c>
      <c r="S69" s="94">
        <v>0</v>
      </c>
      <c r="T69" s="94">
        <v>0</v>
      </c>
      <c r="U69" s="94">
        <v>0</v>
      </c>
      <c r="V69" s="94">
        <v>0</v>
      </c>
      <c r="W69" s="94">
        <v>0</v>
      </c>
      <c r="X69" s="94">
        <v>0</v>
      </c>
      <c r="Y69" s="94">
        <v>0</v>
      </c>
      <c r="Z69" s="94">
        <v>0</v>
      </c>
      <c r="AA69" s="94">
        <v>0</v>
      </c>
      <c r="AB69" s="94">
        <v>0</v>
      </c>
      <c r="AC69" s="94">
        <v>0</v>
      </c>
      <c r="AD69" s="99">
        <f t="shared" si="0"/>
        <v>4612.16</v>
      </c>
    </row>
    <row r="70" spans="1:30" s="9" customFormat="1" ht="12.75" x14ac:dyDescent="0.25">
      <c r="A70" s="23" t="s">
        <v>21</v>
      </c>
      <c r="B70" s="23" t="s">
        <v>35</v>
      </c>
      <c r="C70" s="23" t="s">
        <v>35</v>
      </c>
      <c r="D70" s="24" t="s">
        <v>38</v>
      </c>
      <c r="E70" s="25" t="s">
        <v>104</v>
      </c>
      <c r="F70" s="24" t="s">
        <v>109</v>
      </c>
      <c r="G70" s="25" t="s">
        <v>402</v>
      </c>
      <c r="H70" s="26" t="s">
        <v>323</v>
      </c>
      <c r="I70" s="27" t="s">
        <v>324</v>
      </c>
      <c r="J70" s="28" t="s">
        <v>403</v>
      </c>
      <c r="K70" s="41" t="s">
        <v>404</v>
      </c>
      <c r="L70" s="42"/>
      <c r="M70" s="26"/>
      <c r="N70" s="28" t="s">
        <v>51</v>
      </c>
      <c r="O70" s="43">
        <v>15</v>
      </c>
      <c r="P70" s="98">
        <v>450.08</v>
      </c>
      <c r="Q70" s="42" t="s">
        <v>45</v>
      </c>
      <c r="R70" s="98">
        <v>6751.2</v>
      </c>
      <c r="S70" s="94">
        <v>0</v>
      </c>
      <c r="T70" s="94">
        <v>0</v>
      </c>
      <c r="U70" s="94">
        <v>0</v>
      </c>
      <c r="V70" s="94">
        <v>0</v>
      </c>
      <c r="W70" s="94">
        <v>0</v>
      </c>
      <c r="X70" s="94">
        <v>0</v>
      </c>
      <c r="Y70" s="94">
        <v>0</v>
      </c>
      <c r="Z70" s="94">
        <v>0</v>
      </c>
      <c r="AA70" s="94">
        <v>0</v>
      </c>
      <c r="AB70" s="94">
        <v>0</v>
      </c>
      <c r="AC70" s="94">
        <v>0</v>
      </c>
      <c r="AD70" s="99">
        <f t="shared" si="0"/>
        <v>6751.2</v>
      </c>
    </row>
    <row r="71" spans="1:30" s="9" customFormat="1" ht="12.75" x14ac:dyDescent="0.25">
      <c r="A71" s="23" t="s">
        <v>21</v>
      </c>
      <c r="B71" s="23" t="s">
        <v>35</v>
      </c>
      <c r="C71" s="23" t="s">
        <v>35</v>
      </c>
      <c r="D71" s="24" t="s">
        <v>38</v>
      </c>
      <c r="E71" s="25" t="s">
        <v>104</v>
      </c>
      <c r="F71" s="24" t="s">
        <v>109</v>
      </c>
      <c r="G71" s="25" t="s">
        <v>402</v>
      </c>
      <c r="H71" s="26" t="s">
        <v>323</v>
      </c>
      <c r="I71" s="27" t="s">
        <v>324</v>
      </c>
      <c r="J71" s="28" t="s">
        <v>390</v>
      </c>
      <c r="K71" s="41" t="s">
        <v>391</v>
      </c>
      <c r="L71" s="42"/>
      <c r="M71" s="26"/>
      <c r="N71" s="28" t="s">
        <v>51</v>
      </c>
      <c r="O71" s="43">
        <v>4</v>
      </c>
      <c r="P71" s="98">
        <v>364.98500000000001</v>
      </c>
      <c r="Q71" s="42" t="s">
        <v>45</v>
      </c>
      <c r="R71" s="98">
        <v>1459.94</v>
      </c>
      <c r="S71" s="94">
        <v>0</v>
      </c>
      <c r="T71" s="94">
        <v>0</v>
      </c>
      <c r="U71" s="94">
        <v>0</v>
      </c>
      <c r="V71" s="94">
        <v>0</v>
      </c>
      <c r="W71" s="94">
        <v>0</v>
      </c>
      <c r="X71" s="94">
        <v>0</v>
      </c>
      <c r="Y71" s="94">
        <v>0</v>
      </c>
      <c r="Z71" s="94">
        <v>0</v>
      </c>
      <c r="AA71" s="94">
        <v>0</v>
      </c>
      <c r="AB71" s="94">
        <v>0</v>
      </c>
      <c r="AC71" s="94">
        <v>0</v>
      </c>
      <c r="AD71" s="99">
        <f t="shared" si="0"/>
        <v>1459.94</v>
      </c>
    </row>
    <row r="72" spans="1:30" s="9" customFormat="1" ht="38.25" x14ac:dyDescent="0.25">
      <c r="A72" s="23" t="s">
        <v>21</v>
      </c>
      <c r="B72" s="23" t="s">
        <v>35</v>
      </c>
      <c r="C72" s="23" t="s">
        <v>35</v>
      </c>
      <c r="D72" s="24" t="s">
        <v>38</v>
      </c>
      <c r="E72" s="25" t="s">
        <v>405</v>
      </c>
      <c r="F72" s="24" t="s">
        <v>38</v>
      </c>
      <c r="G72" s="25" t="s">
        <v>40</v>
      </c>
      <c r="H72" s="26" t="s">
        <v>406</v>
      </c>
      <c r="I72" s="27" t="s">
        <v>407</v>
      </c>
      <c r="J72" s="28" t="s">
        <v>408</v>
      </c>
      <c r="K72" s="41" t="s">
        <v>409</v>
      </c>
      <c r="L72" s="42"/>
      <c r="M72" s="26"/>
      <c r="N72" s="28" t="s">
        <v>51</v>
      </c>
      <c r="O72" s="43">
        <v>2</v>
      </c>
      <c r="P72" s="98">
        <v>2302.16</v>
      </c>
      <c r="Q72" s="42" t="s">
        <v>45</v>
      </c>
      <c r="R72" s="98">
        <v>4604.32</v>
      </c>
      <c r="S72" s="94">
        <v>0</v>
      </c>
      <c r="T72" s="94">
        <v>0</v>
      </c>
      <c r="U72" s="94">
        <v>0</v>
      </c>
      <c r="V72" s="94">
        <v>0</v>
      </c>
      <c r="W72" s="94">
        <v>0</v>
      </c>
      <c r="X72" s="94">
        <v>0</v>
      </c>
      <c r="Y72" s="94">
        <v>0</v>
      </c>
      <c r="Z72" s="94">
        <v>0</v>
      </c>
      <c r="AA72" s="94">
        <v>0</v>
      </c>
      <c r="AB72" s="94">
        <v>0</v>
      </c>
      <c r="AC72" s="94">
        <v>0</v>
      </c>
      <c r="AD72" s="99">
        <f t="shared" si="0"/>
        <v>4604.32</v>
      </c>
    </row>
    <row r="73" spans="1:30" s="9" customFormat="1" ht="51" x14ac:dyDescent="0.25">
      <c r="A73" s="23" t="s">
        <v>21</v>
      </c>
      <c r="B73" s="23" t="s">
        <v>35</v>
      </c>
      <c r="C73" s="23" t="s">
        <v>35</v>
      </c>
      <c r="D73" s="24" t="s">
        <v>38</v>
      </c>
      <c r="E73" s="25" t="s">
        <v>405</v>
      </c>
      <c r="F73" s="24" t="s">
        <v>38</v>
      </c>
      <c r="G73" s="25" t="s">
        <v>40</v>
      </c>
      <c r="H73" s="26" t="s">
        <v>253</v>
      </c>
      <c r="I73" s="27" t="s">
        <v>46</v>
      </c>
      <c r="J73" s="28" t="s">
        <v>410</v>
      </c>
      <c r="K73" s="41" t="s">
        <v>176</v>
      </c>
      <c r="L73" s="42"/>
      <c r="M73" s="26"/>
      <c r="N73" s="28" t="s">
        <v>62</v>
      </c>
      <c r="O73" s="43">
        <v>8</v>
      </c>
      <c r="P73" s="98">
        <v>112.93125000000001</v>
      </c>
      <c r="Q73" s="42" t="s">
        <v>45</v>
      </c>
      <c r="R73" s="98">
        <v>903.45</v>
      </c>
      <c r="S73" s="94">
        <v>0</v>
      </c>
      <c r="T73" s="94">
        <v>0</v>
      </c>
      <c r="U73" s="94">
        <v>0</v>
      </c>
      <c r="V73" s="94">
        <v>0</v>
      </c>
      <c r="W73" s="94">
        <v>0</v>
      </c>
      <c r="X73" s="94">
        <v>0</v>
      </c>
      <c r="Y73" s="94">
        <v>0</v>
      </c>
      <c r="Z73" s="94">
        <v>0</v>
      </c>
      <c r="AA73" s="94">
        <v>0</v>
      </c>
      <c r="AB73" s="94">
        <v>0</v>
      </c>
      <c r="AC73" s="94">
        <v>0</v>
      </c>
      <c r="AD73" s="99">
        <f t="shared" si="0"/>
        <v>903.45</v>
      </c>
    </row>
    <row r="74" spans="1:30" s="9" customFormat="1" ht="51" x14ac:dyDescent="0.25">
      <c r="A74" s="23" t="s">
        <v>21</v>
      </c>
      <c r="B74" s="23" t="s">
        <v>35</v>
      </c>
      <c r="C74" s="23" t="s">
        <v>35</v>
      </c>
      <c r="D74" s="24" t="s">
        <v>38</v>
      </c>
      <c r="E74" s="25" t="s">
        <v>405</v>
      </c>
      <c r="F74" s="24" t="s">
        <v>38</v>
      </c>
      <c r="G74" s="25" t="s">
        <v>40</v>
      </c>
      <c r="H74" s="26" t="s">
        <v>253</v>
      </c>
      <c r="I74" s="27" t="s">
        <v>46</v>
      </c>
      <c r="J74" s="28" t="s">
        <v>47</v>
      </c>
      <c r="K74" s="41" t="s">
        <v>48</v>
      </c>
      <c r="L74" s="42"/>
      <c r="M74" s="26"/>
      <c r="N74" s="28" t="s">
        <v>49</v>
      </c>
      <c r="O74" s="43">
        <v>4</v>
      </c>
      <c r="P74" s="98">
        <v>28.447500000000002</v>
      </c>
      <c r="Q74" s="42" t="s">
        <v>45</v>
      </c>
      <c r="R74" s="98">
        <v>113.79</v>
      </c>
      <c r="S74" s="94">
        <v>0</v>
      </c>
      <c r="T74" s="94">
        <v>0</v>
      </c>
      <c r="U74" s="94">
        <v>0</v>
      </c>
      <c r="V74" s="94">
        <v>0</v>
      </c>
      <c r="W74" s="94">
        <v>0</v>
      </c>
      <c r="X74" s="94">
        <v>0</v>
      </c>
      <c r="Y74" s="94">
        <v>0</v>
      </c>
      <c r="Z74" s="94">
        <v>0</v>
      </c>
      <c r="AA74" s="94">
        <v>0</v>
      </c>
      <c r="AB74" s="94">
        <v>0</v>
      </c>
      <c r="AC74" s="94">
        <v>0</v>
      </c>
      <c r="AD74" s="99">
        <f t="shared" si="0"/>
        <v>113.79</v>
      </c>
    </row>
    <row r="75" spans="1:30" s="9" customFormat="1" ht="51" x14ac:dyDescent="0.25">
      <c r="A75" s="23" t="s">
        <v>21</v>
      </c>
      <c r="B75" s="23" t="s">
        <v>35</v>
      </c>
      <c r="C75" s="23" t="s">
        <v>35</v>
      </c>
      <c r="D75" s="24" t="s">
        <v>38</v>
      </c>
      <c r="E75" s="25" t="s">
        <v>405</v>
      </c>
      <c r="F75" s="24" t="s">
        <v>38</v>
      </c>
      <c r="G75" s="25" t="s">
        <v>40</v>
      </c>
      <c r="H75" s="26" t="s">
        <v>253</v>
      </c>
      <c r="I75" s="27" t="s">
        <v>46</v>
      </c>
      <c r="J75" s="28" t="s">
        <v>411</v>
      </c>
      <c r="K75" s="41" t="s">
        <v>138</v>
      </c>
      <c r="L75" s="42"/>
      <c r="M75" s="26"/>
      <c r="N75" s="28" t="s">
        <v>49</v>
      </c>
      <c r="O75" s="43">
        <v>6</v>
      </c>
      <c r="P75" s="98">
        <v>276.72499999999997</v>
      </c>
      <c r="Q75" s="42" t="s">
        <v>45</v>
      </c>
      <c r="R75" s="98">
        <v>1660.35</v>
      </c>
      <c r="S75" s="94">
        <v>0</v>
      </c>
      <c r="T75" s="94">
        <v>0</v>
      </c>
      <c r="U75" s="94">
        <v>0</v>
      </c>
      <c r="V75" s="94">
        <v>0</v>
      </c>
      <c r="W75" s="94">
        <v>0</v>
      </c>
      <c r="X75" s="94">
        <v>0</v>
      </c>
      <c r="Y75" s="94">
        <v>0</v>
      </c>
      <c r="Z75" s="94">
        <v>0</v>
      </c>
      <c r="AA75" s="94">
        <v>0</v>
      </c>
      <c r="AB75" s="94">
        <v>0</v>
      </c>
      <c r="AC75" s="94">
        <v>0</v>
      </c>
      <c r="AD75" s="99">
        <f t="shared" si="0"/>
        <v>1660.35</v>
      </c>
    </row>
    <row r="76" spans="1:30" s="9" customFormat="1" ht="25.5" x14ac:dyDescent="0.25">
      <c r="A76" s="23" t="s">
        <v>21</v>
      </c>
      <c r="B76" s="23" t="s">
        <v>35</v>
      </c>
      <c r="C76" s="23" t="s">
        <v>35</v>
      </c>
      <c r="D76" s="24" t="s">
        <v>38</v>
      </c>
      <c r="E76" s="25" t="s">
        <v>405</v>
      </c>
      <c r="F76" s="24" t="s">
        <v>38</v>
      </c>
      <c r="G76" s="25" t="s">
        <v>40</v>
      </c>
      <c r="H76" s="26" t="s">
        <v>353</v>
      </c>
      <c r="I76" s="27" t="s">
        <v>354</v>
      </c>
      <c r="J76" s="28" t="s">
        <v>330</v>
      </c>
      <c r="K76" s="41" t="s">
        <v>412</v>
      </c>
      <c r="L76" s="42"/>
      <c r="M76" s="26"/>
      <c r="N76" s="28" t="s">
        <v>332</v>
      </c>
      <c r="O76" s="43">
        <v>406</v>
      </c>
      <c r="P76" s="98">
        <v>1</v>
      </c>
      <c r="Q76" s="42" t="s">
        <v>93</v>
      </c>
      <c r="R76" s="98">
        <v>406</v>
      </c>
      <c r="S76" s="94">
        <v>0</v>
      </c>
      <c r="T76" s="94">
        <v>0</v>
      </c>
      <c r="U76" s="94">
        <v>0</v>
      </c>
      <c r="V76" s="94">
        <v>0</v>
      </c>
      <c r="W76" s="94">
        <v>0</v>
      </c>
      <c r="X76" s="94">
        <v>0</v>
      </c>
      <c r="Y76" s="94">
        <v>0</v>
      </c>
      <c r="Z76" s="94">
        <v>0</v>
      </c>
      <c r="AA76" s="94">
        <v>0</v>
      </c>
      <c r="AB76" s="94">
        <v>0</v>
      </c>
      <c r="AC76" s="94">
        <v>0</v>
      </c>
      <c r="AD76" s="99">
        <f t="shared" ref="AD76:AD89" si="1">$P76*$O76</f>
        <v>406</v>
      </c>
    </row>
    <row r="77" spans="1:30" s="9" customFormat="1" ht="25.5" x14ac:dyDescent="0.25">
      <c r="A77" s="23" t="s">
        <v>21</v>
      </c>
      <c r="B77" s="23" t="s">
        <v>35</v>
      </c>
      <c r="C77" s="23" t="s">
        <v>35</v>
      </c>
      <c r="D77" s="24" t="s">
        <v>38</v>
      </c>
      <c r="E77" s="25" t="s">
        <v>405</v>
      </c>
      <c r="F77" s="24" t="s">
        <v>38</v>
      </c>
      <c r="G77" s="25" t="s">
        <v>40</v>
      </c>
      <c r="H77" s="26" t="s">
        <v>353</v>
      </c>
      <c r="I77" s="27" t="s">
        <v>354</v>
      </c>
      <c r="J77" s="28" t="s">
        <v>330</v>
      </c>
      <c r="K77" s="41" t="s">
        <v>356</v>
      </c>
      <c r="L77" s="42"/>
      <c r="M77" s="26"/>
      <c r="N77" s="28" t="s">
        <v>332</v>
      </c>
      <c r="O77" s="43">
        <v>61</v>
      </c>
      <c r="P77" s="98">
        <v>1</v>
      </c>
      <c r="Q77" s="42" t="s">
        <v>93</v>
      </c>
      <c r="R77" s="98">
        <v>61</v>
      </c>
      <c r="S77" s="94">
        <v>0</v>
      </c>
      <c r="T77" s="94">
        <v>0</v>
      </c>
      <c r="U77" s="94">
        <v>0</v>
      </c>
      <c r="V77" s="94">
        <v>0</v>
      </c>
      <c r="W77" s="94">
        <v>0</v>
      </c>
      <c r="X77" s="94">
        <v>0</v>
      </c>
      <c r="Y77" s="94">
        <v>0</v>
      </c>
      <c r="Z77" s="94">
        <v>0</v>
      </c>
      <c r="AA77" s="94">
        <v>0</v>
      </c>
      <c r="AB77" s="94">
        <v>0</v>
      </c>
      <c r="AC77" s="94">
        <v>0</v>
      </c>
      <c r="AD77" s="99">
        <f t="shared" si="1"/>
        <v>61</v>
      </c>
    </row>
    <row r="78" spans="1:30" s="9" customFormat="1" ht="51" x14ac:dyDescent="0.25">
      <c r="A78" s="23" t="s">
        <v>21</v>
      </c>
      <c r="B78" s="23" t="s">
        <v>35</v>
      </c>
      <c r="C78" s="23" t="s">
        <v>35</v>
      </c>
      <c r="D78" s="24" t="s">
        <v>38</v>
      </c>
      <c r="E78" s="25" t="s">
        <v>405</v>
      </c>
      <c r="F78" s="24" t="s">
        <v>38</v>
      </c>
      <c r="G78" s="25" t="s">
        <v>40</v>
      </c>
      <c r="H78" s="26" t="s">
        <v>360</v>
      </c>
      <c r="I78" s="27" t="s">
        <v>361</v>
      </c>
      <c r="J78" s="28" t="s">
        <v>330</v>
      </c>
      <c r="K78" s="41" t="s">
        <v>362</v>
      </c>
      <c r="L78" s="42"/>
      <c r="M78" s="26"/>
      <c r="N78" s="28" t="s">
        <v>332</v>
      </c>
      <c r="O78" s="43">
        <v>1503</v>
      </c>
      <c r="P78" s="98">
        <v>1</v>
      </c>
      <c r="Q78" s="42" t="s">
        <v>93</v>
      </c>
      <c r="R78" s="98">
        <v>1503</v>
      </c>
      <c r="S78" s="94">
        <v>0</v>
      </c>
      <c r="T78" s="94">
        <v>0</v>
      </c>
      <c r="U78" s="94">
        <v>0</v>
      </c>
      <c r="V78" s="94">
        <v>0</v>
      </c>
      <c r="W78" s="94">
        <v>0</v>
      </c>
      <c r="X78" s="94">
        <v>0</v>
      </c>
      <c r="Y78" s="94">
        <v>0</v>
      </c>
      <c r="Z78" s="94">
        <v>0</v>
      </c>
      <c r="AA78" s="94">
        <v>0</v>
      </c>
      <c r="AB78" s="94">
        <v>0</v>
      </c>
      <c r="AC78" s="94">
        <v>0</v>
      </c>
      <c r="AD78" s="99">
        <f t="shared" si="1"/>
        <v>1503</v>
      </c>
    </row>
    <row r="79" spans="1:30" s="9" customFormat="1" ht="12.75" x14ac:dyDescent="0.25">
      <c r="A79" s="23" t="s">
        <v>21</v>
      </c>
      <c r="B79" s="23" t="s">
        <v>35</v>
      </c>
      <c r="C79" s="23" t="s">
        <v>35</v>
      </c>
      <c r="D79" s="24" t="s">
        <v>38</v>
      </c>
      <c r="E79" s="25" t="s">
        <v>413</v>
      </c>
      <c r="F79" s="24" t="s">
        <v>38</v>
      </c>
      <c r="G79" s="25" t="s">
        <v>414</v>
      </c>
      <c r="H79" s="26" t="s">
        <v>313</v>
      </c>
      <c r="I79" s="27" t="s">
        <v>179</v>
      </c>
      <c r="J79" s="28" t="s">
        <v>217</v>
      </c>
      <c r="K79" s="41" t="s">
        <v>302</v>
      </c>
      <c r="L79" s="42"/>
      <c r="M79" s="26"/>
      <c r="N79" s="28" t="s">
        <v>58</v>
      </c>
      <c r="O79" s="43">
        <v>1</v>
      </c>
      <c r="P79" s="98">
        <v>1150</v>
      </c>
      <c r="Q79" s="42" t="s">
        <v>45</v>
      </c>
      <c r="R79" s="98">
        <v>1150</v>
      </c>
      <c r="S79" s="94">
        <v>0</v>
      </c>
      <c r="T79" s="94">
        <v>0</v>
      </c>
      <c r="U79" s="94">
        <v>0</v>
      </c>
      <c r="V79" s="94">
        <v>0</v>
      </c>
      <c r="W79" s="94">
        <v>0</v>
      </c>
      <c r="X79" s="94">
        <v>0</v>
      </c>
      <c r="Y79" s="94">
        <v>0</v>
      </c>
      <c r="Z79" s="94">
        <v>0</v>
      </c>
      <c r="AA79" s="94">
        <v>0</v>
      </c>
      <c r="AB79" s="94">
        <v>0</v>
      </c>
      <c r="AC79" s="94">
        <v>0</v>
      </c>
      <c r="AD79" s="99">
        <f t="shared" si="1"/>
        <v>1150</v>
      </c>
    </row>
    <row r="80" spans="1:30" s="9" customFormat="1" ht="12.75" x14ac:dyDescent="0.25">
      <c r="A80" s="23" t="s">
        <v>21</v>
      </c>
      <c r="B80" s="23" t="s">
        <v>35</v>
      </c>
      <c r="C80" s="23" t="s">
        <v>35</v>
      </c>
      <c r="D80" s="24" t="s">
        <v>38</v>
      </c>
      <c r="E80" s="25" t="s">
        <v>413</v>
      </c>
      <c r="F80" s="24" t="s">
        <v>38</v>
      </c>
      <c r="G80" s="25" t="s">
        <v>414</v>
      </c>
      <c r="H80" s="26" t="s">
        <v>313</v>
      </c>
      <c r="I80" s="27" t="s">
        <v>179</v>
      </c>
      <c r="J80" s="28" t="s">
        <v>288</v>
      </c>
      <c r="K80" s="41" t="s">
        <v>289</v>
      </c>
      <c r="L80" s="42"/>
      <c r="M80" s="26"/>
      <c r="N80" s="28" t="s">
        <v>58</v>
      </c>
      <c r="O80" s="43">
        <v>10</v>
      </c>
      <c r="P80" s="98">
        <v>73.275999999999996</v>
      </c>
      <c r="Q80" s="42" t="s">
        <v>45</v>
      </c>
      <c r="R80" s="98">
        <v>732.76</v>
      </c>
      <c r="S80" s="94">
        <v>0</v>
      </c>
      <c r="T80" s="94">
        <v>0</v>
      </c>
      <c r="U80" s="94">
        <v>0</v>
      </c>
      <c r="V80" s="94">
        <v>0</v>
      </c>
      <c r="W80" s="94">
        <v>0</v>
      </c>
      <c r="X80" s="94">
        <v>0</v>
      </c>
      <c r="Y80" s="94">
        <v>0</v>
      </c>
      <c r="Z80" s="94">
        <v>0</v>
      </c>
      <c r="AA80" s="94">
        <v>0</v>
      </c>
      <c r="AB80" s="94">
        <v>0</v>
      </c>
      <c r="AC80" s="94">
        <v>0</v>
      </c>
      <c r="AD80" s="99">
        <f t="shared" si="1"/>
        <v>732.76</v>
      </c>
    </row>
    <row r="81" spans="1:30" s="9" customFormat="1" ht="12.75" x14ac:dyDescent="0.25">
      <c r="A81" s="23" t="s">
        <v>21</v>
      </c>
      <c r="B81" s="23" t="s">
        <v>35</v>
      </c>
      <c r="C81" s="23" t="s">
        <v>35</v>
      </c>
      <c r="D81" s="24" t="s">
        <v>38</v>
      </c>
      <c r="E81" s="25" t="s">
        <v>413</v>
      </c>
      <c r="F81" s="24" t="s">
        <v>38</v>
      </c>
      <c r="G81" s="25" t="s">
        <v>414</v>
      </c>
      <c r="H81" s="26" t="s">
        <v>313</v>
      </c>
      <c r="I81" s="27" t="s">
        <v>179</v>
      </c>
      <c r="J81" s="28" t="s">
        <v>226</v>
      </c>
      <c r="K81" s="41" t="s">
        <v>306</v>
      </c>
      <c r="L81" s="42"/>
      <c r="M81" s="26"/>
      <c r="N81" s="28" t="s">
        <v>58</v>
      </c>
      <c r="O81" s="43">
        <v>11</v>
      </c>
      <c r="P81" s="98">
        <v>45.706363636363633</v>
      </c>
      <c r="Q81" s="42" t="s">
        <v>45</v>
      </c>
      <c r="R81" s="98">
        <v>502.77</v>
      </c>
      <c r="S81" s="94">
        <v>0</v>
      </c>
      <c r="T81" s="94">
        <v>0</v>
      </c>
      <c r="U81" s="94">
        <v>0</v>
      </c>
      <c r="V81" s="94">
        <v>0</v>
      </c>
      <c r="W81" s="94">
        <v>0</v>
      </c>
      <c r="X81" s="94">
        <v>0</v>
      </c>
      <c r="Y81" s="94">
        <v>0</v>
      </c>
      <c r="Z81" s="94">
        <v>0</v>
      </c>
      <c r="AA81" s="94">
        <v>0</v>
      </c>
      <c r="AB81" s="94">
        <v>0</v>
      </c>
      <c r="AC81" s="94">
        <v>0</v>
      </c>
      <c r="AD81" s="99">
        <f t="shared" si="1"/>
        <v>502.77</v>
      </c>
    </row>
    <row r="82" spans="1:30" s="9" customFormat="1" ht="38.25" x14ac:dyDescent="0.25">
      <c r="A82" s="23" t="s">
        <v>21</v>
      </c>
      <c r="B82" s="23" t="s">
        <v>35</v>
      </c>
      <c r="C82" s="23" t="s">
        <v>35</v>
      </c>
      <c r="D82" s="24" t="s">
        <v>38</v>
      </c>
      <c r="E82" s="25" t="s">
        <v>413</v>
      </c>
      <c r="F82" s="24" t="s">
        <v>38</v>
      </c>
      <c r="G82" s="25" t="s">
        <v>414</v>
      </c>
      <c r="H82" s="26" t="s">
        <v>406</v>
      </c>
      <c r="I82" s="27" t="s">
        <v>407</v>
      </c>
      <c r="J82" s="28" t="s">
        <v>415</v>
      </c>
      <c r="K82" s="41" t="s">
        <v>416</v>
      </c>
      <c r="L82" s="42"/>
      <c r="M82" s="26"/>
      <c r="N82" s="28" t="s">
        <v>51</v>
      </c>
      <c r="O82" s="43">
        <v>1</v>
      </c>
      <c r="P82" s="98">
        <v>3858.62</v>
      </c>
      <c r="Q82" s="42" t="s">
        <v>45</v>
      </c>
      <c r="R82" s="98">
        <v>3858.62</v>
      </c>
      <c r="S82" s="94">
        <v>0</v>
      </c>
      <c r="T82" s="94">
        <v>0</v>
      </c>
      <c r="U82" s="94">
        <v>0</v>
      </c>
      <c r="V82" s="94">
        <v>0</v>
      </c>
      <c r="W82" s="94">
        <v>0</v>
      </c>
      <c r="X82" s="94">
        <v>0</v>
      </c>
      <c r="Y82" s="94">
        <v>0</v>
      </c>
      <c r="Z82" s="94">
        <v>0</v>
      </c>
      <c r="AA82" s="94">
        <v>0</v>
      </c>
      <c r="AB82" s="94">
        <v>0</v>
      </c>
      <c r="AC82" s="94">
        <v>0</v>
      </c>
      <c r="AD82" s="99">
        <f t="shared" si="1"/>
        <v>3858.62</v>
      </c>
    </row>
    <row r="83" spans="1:30" s="9" customFormat="1" ht="38.25" x14ac:dyDescent="0.25">
      <c r="A83" s="23" t="s">
        <v>21</v>
      </c>
      <c r="B83" s="23" t="s">
        <v>35</v>
      </c>
      <c r="C83" s="23" t="s">
        <v>35</v>
      </c>
      <c r="D83" s="24" t="s">
        <v>38</v>
      </c>
      <c r="E83" s="25" t="s">
        <v>413</v>
      </c>
      <c r="F83" s="24" t="s">
        <v>38</v>
      </c>
      <c r="G83" s="25" t="s">
        <v>414</v>
      </c>
      <c r="H83" s="26" t="s">
        <v>406</v>
      </c>
      <c r="I83" s="27" t="s">
        <v>407</v>
      </c>
      <c r="J83" s="28" t="s">
        <v>417</v>
      </c>
      <c r="K83" s="41" t="s">
        <v>418</v>
      </c>
      <c r="L83" s="42"/>
      <c r="M83" s="26"/>
      <c r="N83" s="28" t="s">
        <v>51</v>
      </c>
      <c r="O83" s="43">
        <v>1</v>
      </c>
      <c r="P83" s="98">
        <v>4762.07</v>
      </c>
      <c r="Q83" s="42" t="s">
        <v>45</v>
      </c>
      <c r="R83" s="98">
        <v>4762.07</v>
      </c>
      <c r="S83" s="94">
        <v>0</v>
      </c>
      <c r="T83" s="94">
        <v>0</v>
      </c>
      <c r="U83" s="94">
        <v>0</v>
      </c>
      <c r="V83" s="94">
        <v>0</v>
      </c>
      <c r="W83" s="94">
        <v>0</v>
      </c>
      <c r="X83" s="94">
        <v>0</v>
      </c>
      <c r="Y83" s="94">
        <v>0</v>
      </c>
      <c r="Z83" s="94">
        <v>0</v>
      </c>
      <c r="AA83" s="94">
        <v>0</v>
      </c>
      <c r="AB83" s="94">
        <v>0</v>
      </c>
      <c r="AC83" s="94">
        <v>0</v>
      </c>
      <c r="AD83" s="99">
        <f t="shared" si="1"/>
        <v>4762.07</v>
      </c>
    </row>
    <row r="84" spans="1:30" s="9" customFormat="1" ht="38.25" x14ac:dyDescent="0.25">
      <c r="A84" s="23" t="s">
        <v>21</v>
      </c>
      <c r="B84" s="23" t="s">
        <v>35</v>
      </c>
      <c r="C84" s="23" t="s">
        <v>35</v>
      </c>
      <c r="D84" s="24" t="s">
        <v>38</v>
      </c>
      <c r="E84" s="25" t="s">
        <v>413</v>
      </c>
      <c r="F84" s="24" t="s">
        <v>38</v>
      </c>
      <c r="G84" s="25" t="s">
        <v>414</v>
      </c>
      <c r="H84" s="26" t="s">
        <v>406</v>
      </c>
      <c r="I84" s="27" t="s">
        <v>407</v>
      </c>
      <c r="J84" s="28" t="s">
        <v>419</v>
      </c>
      <c r="K84" s="41" t="s">
        <v>420</v>
      </c>
      <c r="L84" s="42"/>
      <c r="M84" s="26"/>
      <c r="N84" s="28" t="s">
        <v>51</v>
      </c>
      <c r="O84" s="43">
        <v>2</v>
      </c>
      <c r="P84" s="98">
        <v>2155.1750000000002</v>
      </c>
      <c r="Q84" s="42" t="s">
        <v>45</v>
      </c>
      <c r="R84" s="98">
        <v>4310.3500000000004</v>
      </c>
      <c r="S84" s="94">
        <v>0</v>
      </c>
      <c r="T84" s="94">
        <v>0</v>
      </c>
      <c r="U84" s="94">
        <v>0</v>
      </c>
      <c r="V84" s="94">
        <v>0</v>
      </c>
      <c r="W84" s="94">
        <v>0</v>
      </c>
      <c r="X84" s="94">
        <v>0</v>
      </c>
      <c r="Y84" s="94">
        <v>0</v>
      </c>
      <c r="Z84" s="94">
        <v>0</v>
      </c>
      <c r="AA84" s="94">
        <v>0</v>
      </c>
      <c r="AB84" s="94">
        <v>0</v>
      </c>
      <c r="AC84" s="94">
        <v>0</v>
      </c>
      <c r="AD84" s="99">
        <f t="shared" si="1"/>
        <v>4310.3500000000004</v>
      </c>
    </row>
    <row r="85" spans="1:30" s="9" customFormat="1" ht="51" x14ac:dyDescent="0.25">
      <c r="A85" s="23" t="s">
        <v>21</v>
      </c>
      <c r="B85" s="23" t="s">
        <v>35</v>
      </c>
      <c r="C85" s="23" t="s">
        <v>35</v>
      </c>
      <c r="D85" s="24" t="s">
        <v>38</v>
      </c>
      <c r="E85" s="25" t="s">
        <v>413</v>
      </c>
      <c r="F85" s="24" t="s">
        <v>38</v>
      </c>
      <c r="G85" s="25" t="s">
        <v>414</v>
      </c>
      <c r="H85" s="26" t="s">
        <v>253</v>
      </c>
      <c r="I85" s="27" t="s">
        <v>46</v>
      </c>
      <c r="J85" s="28" t="s">
        <v>56</v>
      </c>
      <c r="K85" s="41" t="s">
        <v>421</v>
      </c>
      <c r="L85" s="42"/>
      <c r="M85" s="26"/>
      <c r="N85" s="28" t="s">
        <v>58</v>
      </c>
      <c r="O85" s="43">
        <v>2</v>
      </c>
      <c r="P85" s="98">
        <v>148.27500000000001</v>
      </c>
      <c r="Q85" s="42" t="s">
        <v>45</v>
      </c>
      <c r="R85" s="98">
        <v>296.55</v>
      </c>
      <c r="S85" s="94">
        <v>0</v>
      </c>
      <c r="T85" s="94">
        <v>0</v>
      </c>
      <c r="U85" s="94">
        <v>0</v>
      </c>
      <c r="V85" s="94">
        <v>0</v>
      </c>
      <c r="W85" s="94">
        <v>0</v>
      </c>
      <c r="X85" s="94">
        <v>0</v>
      </c>
      <c r="Y85" s="94">
        <v>0</v>
      </c>
      <c r="Z85" s="94">
        <v>0</v>
      </c>
      <c r="AA85" s="94">
        <v>0</v>
      </c>
      <c r="AB85" s="94">
        <v>0</v>
      </c>
      <c r="AC85" s="94">
        <v>0</v>
      </c>
      <c r="AD85" s="99">
        <f t="shared" si="1"/>
        <v>296.55</v>
      </c>
    </row>
    <row r="86" spans="1:30" s="9" customFormat="1" ht="51" x14ac:dyDescent="0.25">
      <c r="A86" s="23" t="s">
        <v>21</v>
      </c>
      <c r="B86" s="23" t="s">
        <v>35</v>
      </c>
      <c r="C86" s="23" t="s">
        <v>35</v>
      </c>
      <c r="D86" s="24" t="s">
        <v>38</v>
      </c>
      <c r="E86" s="25" t="s">
        <v>413</v>
      </c>
      <c r="F86" s="24" t="s">
        <v>38</v>
      </c>
      <c r="G86" s="25" t="s">
        <v>414</v>
      </c>
      <c r="H86" s="26" t="s">
        <v>253</v>
      </c>
      <c r="I86" s="27" t="s">
        <v>46</v>
      </c>
      <c r="J86" s="28" t="s">
        <v>411</v>
      </c>
      <c r="K86" s="41" t="s">
        <v>138</v>
      </c>
      <c r="L86" s="42"/>
      <c r="M86" s="26"/>
      <c r="N86" s="28" t="s">
        <v>49</v>
      </c>
      <c r="O86" s="43">
        <v>3</v>
      </c>
      <c r="P86" s="98">
        <v>161.20666666666668</v>
      </c>
      <c r="Q86" s="42" t="s">
        <v>45</v>
      </c>
      <c r="R86" s="98">
        <v>483.62</v>
      </c>
      <c r="S86" s="94">
        <v>0</v>
      </c>
      <c r="T86" s="94">
        <v>0</v>
      </c>
      <c r="U86" s="94">
        <v>0</v>
      </c>
      <c r="V86" s="94">
        <v>0</v>
      </c>
      <c r="W86" s="94">
        <v>0</v>
      </c>
      <c r="X86" s="94">
        <v>0</v>
      </c>
      <c r="Y86" s="94">
        <v>0</v>
      </c>
      <c r="Z86" s="94">
        <v>0</v>
      </c>
      <c r="AA86" s="94">
        <v>0</v>
      </c>
      <c r="AB86" s="94">
        <v>0</v>
      </c>
      <c r="AC86" s="94">
        <v>0</v>
      </c>
      <c r="AD86" s="99">
        <f t="shared" si="1"/>
        <v>483.62</v>
      </c>
    </row>
    <row r="87" spans="1:30" s="9" customFormat="1" ht="51" x14ac:dyDescent="0.25">
      <c r="A87" s="23" t="s">
        <v>21</v>
      </c>
      <c r="B87" s="23" t="s">
        <v>35</v>
      </c>
      <c r="C87" s="23" t="s">
        <v>35</v>
      </c>
      <c r="D87" s="24" t="s">
        <v>38</v>
      </c>
      <c r="E87" s="25" t="s">
        <v>413</v>
      </c>
      <c r="F87" s="24" t="s">
        <v>38</v>
      </c>
      <c r="G87" s="25" t="s">
        <v>414</v>
      </c>
      <c r="H87" s="26" t="s">
        <v>253</v>
      </c>
      <c r="I87" s="27" t="s">
        <v>46</v>
      </c>
      <c r="J87" s="28" t="s">
        <v>47</v>
      </c>
      <c r="K87" s="41" t="s">
        <v>48</v>
      </c>
      <c r="L87" s="42"/>
      <c r="M87" s="26"/>
      <c r="N87" s="28" t="s">
        <v>49</v>
      </c>
      <c r="O87" s="43">
        <v>3</v>
      </c>
      <c r="P87" s="98">
        <v>27.3</v>
      </c>
      <c r="Q87" s="42" t="s">
        <v>45</v>
      </c>
      <c r="R87" s="98">
        <v>81.900000000000006</v>
      </c>
      <c r="S87" s="94">
        <v>0</v>
      </c>
      <c r="T87" s="94">
        <v>0</v>
      </c>
      <c r="U87" s="94">
        <v>0</v>
      </c>
      <c r="V87" s="94">
        <v>0</v>
      </c>
      <c r="W87" s="94">
        <v>0</v>
      </c>
      <c r="X87" s="94">
        <v>0</v>
      </c>
      <c r="Y87" s="94">
        <v>0</v>
      </c>
      <c r="Z87" s="94">
        <v>0</v>
      </c>
      <c r="AA87" s="94">
        <v>0</v>
      </c>
      <c r="AB87" s="94">
        <v>0</v>
      </c>
      <c r="AC87" s="94">
        <v>0</v>
      </c>
      <c r="AD87" s="99">
        <f t="shared" si="1"/>
        <v>81.900000000000006</v>
      </c>
    </row>
    <row r="88" spans="1:30" s="9" customFormat="1" ht="63.75" x14ac:dyDescent="0.25">
      <c r="A88" s="23" t="s">
        <v>21</v>
      </c>
      <c r="B88" s="23" t="s">
        <v>35</v>
      </c>
      <c r="C88" s="23" t="s">
        <v>35</v>
      </c>
      <c r="D88" s="24" t="s">
        <v>38</v>
      </c>
      <c r="E88" s="25" t="s">
        <v>413</v>
      </c>
      <c r="F88" s="24" t="s">
        <v>38</v>
      </c>
      <c r="G88" s="25" t="s">
        <v>414</v>
      </c>
      <c r="H88" s="26" t="s">
        <v>319</v>
      </c>
      <c r="I88" s="27" t="s">
        <v>320</v>
      </c>
      <c r="J88" s="28" t="s">
        <v>321</v>
      </c>
      <c r="K88" s="41" t="s">
        <v>322</v>
      </c>
      <c r="L88" s="42"/>
      <c r="M88" s="26"/>
      <c r="N88" s="28" t="s">
        <v>169</v>
      </c>
      <c r="O88" s="43">
        <v>3000</v>
      </c>
      <c r="P88" s="98">
        <v>1</v>
      </c>
      <c r="Q88" s="42" t="s">
        <v>45</v>
      </c>
      <c r="R88" s="98">
        <v>3000</v>
      </c>
      <c r="S88" s="94">
        <v>0</v>
      </c>
      <c r="T88" s="94">
        <v>0</v>
      </c>
      <c r="U88" s="94">
        <v>0</v>
      </c>
      <c r="V88" s="94">
        <v>0</v>
      </c>
      <c r="W88" s="94">
        <v>0</v>
      </c>
      <c r="X88" s="94">
        <v>0</v>
      </c>
      <c r="Y88" s="94">
        <v>0</v>
      </c>
      <c r="Z88" s="94">
        <v>0</v>
      </c>
      <c r="AA88" s="94">
        <v>0</v>
      </c>
      <c r="AB88" s="94">
        <v>0</v>
      </c>
      <c r="AC88" s="94">
        <v>0</v>
      </c>
      <c r="AD88" s="99">
        <f t="shared" si="1"/>
        <v>3000</v>
      </c>
    </row>
    <row r="89" spans="1:30" s="121" customFormat="1" ht="25.5" x14ac:dyDescent="0.25">
      <c r="A89" s="102" t="s">
        <v>21</v>
      </c>
      <c r="B89" s="102" t="s">
        <v>35</v>
      </c>
      <c r="C89" s="102" t="s">
        <v>35</v>
      </c>
      <c r="D89" s="103" t="s">
        <v>38</v>
      </c>
      <c r="E89" s="104" t="s">
        <v>413</v>
      </c>
      <c r="F89" s="103" t="s">
        <v>212</v>
      </c>
      <c r="G89" s="104" t="s">
        <v>414</v>
      </c>
      <c r="H89" s="105" t="s">
        <v>422</v>
      </c>
      <c r="I89" s="106" t="s">
        <v>423</v>
      </c>
      <c r="J89" s="110" t="s">
        <v>424</v>
      </c>
      <c r="K89" s="119" t="s">
        <v>425</v>
      </c>
      <c r="L89" s="120"/>
      <c r="M89" s="105"/>
      <c r="N89" s="110" t="s">
        <v>51</v>
      </c>
      <c r="O89" s="111">
        <v>3673</v>
      </c>
      <c r="P89" s="40">
        <v>0.54520010890280424</v>
      </c>
      <c r="Q89" s="120" t="s">
        <v>45</v>
      </c>
      <c r="R89" s="40">
        <v>2002.52</v>
      </c>
      <c r="S89" s="93">
        <v>0</v>
      </c>
      <c r="T89" s="93">
        <v>0</v>
      </c>
      <c r="U89" s="93">
        <v>0</v>
      </c>
      <c r="V89" s="93">
        <v>0</v>
      </c>
      <c r="W89" s="93">
        <v>0</v>
      </c>
      <c r="X89" s="93">
        <v>0</v>
      </c>
      <c r="Y89" s="93">
        <v>0</v>
      </c>
      <c r="Z89" s="93">
        <v>0</v>
      </c>
      <c r="AA89" s="93">
        <v>0</v>
      </c>
      <c r="AB89" s="93">
        <v>0</v>
      </c>
      <c r="AC89" s="93">
        <v>0</v>
      </c>
      <c r="AD89" s="101">
        <f t="shared" si="1"/>
        <v>2002.52</v>
      </c>
    </row>
    <row r="90" spans="1:30" s="46" customFormat="1" ht="25.5" x14ac:dyDescent="0.25">
      <c r="A90" s="33" t="s">
        <v>21</v>
      </c>
      <c r="B90" s="33" t="s">
        <v>37</v>
      </c>
      <c r="C90" s="33" t="s">
        <v>37</v>
      </c>
      <c r="D90" s="24" t="s">
        <v>38</v>
      </c>
      <c r="E90" s="25" t="s">
        <v>39</v>
      </c>
      <c r="F90" s="24" t="s">
        <v>38</v>
      </c>
      <c r="G90" s="25" t="s">
        <v>40</v>
      </c>
      <c r="H90" s="26">
        <v>22104</v>
      </c>
      <c r="I90" s="27" t="s">
        <v>41</v>
      </c>
      <c r="J90" s="47" t="s">
        <v>42</v>
      </c>
      <c r="K90" s="48" t="s">
        <v>43</v>
      </c>
      <c r="L90" s="30"/>
      <c r="M90" s="28"/>
      <c r="N90" s="44" t="s">
        <v>44</v>
      </c>
      <c r="O90" s="43">
        <v>9</v>
      </c>
      <c r="P90" s="50">
        <v>38</v>
      </c>
      <c r="Q90" s="30" t="s">
        <v>45</v>
      </c>
      <c r="R90" s="50">
        <v>342</v>
      </c>
      <c r="S90" s="50">
        <v>0</v>
      </c>
      <c r="T90" s="50">
        <v>0</v>
      </c>
      <c r="U90" s="50">
        <v>0</v>
      </c>
      <c r="V90" s="50">
        <v>0</v>
      </c>
      <c r="W90" s="50">
        <v>0</v>
      </c>
      <c r="X90" s="50">
        <v>0</v>
      </c>
      <c r="Y90" s="50">
        <v>0</v>
      </c>
      <c r="Z90" s="50">
        <v>0</v>
      </c>
      <c r="AA90" s="50">
        <v>0</v>
      </c>
      <c r="AB90" s="50">
        <v>0</v>
      </c>
      <c r="AC90" s="50">
        <v>0</v>
      </c>
      <c r="AD90" s="50">
        <v>342</v>
      </c>
    </row>
    <row r="91" spans="1:30" s="46" customFormat="1" ht="51" x14ac:dyDescent="0.25">
      <c r="A91" s="33" t="s">
        <v>21</v>
      </c>
      <c r="B91" s="33" t="s">
        <v>37</v>
      </c>
      <c r="C91" s="33" t="s">
        <v>37</v>
      </c>
      <c r="D91" s="24" t="s">
        <v>38</v>
      </c>
      <c r="E91" s="25" t="s">
        <v>39</v>
      </c>
      <c r="F91" s="24" t="s">
        <v>38</v>
      </c>
      <c r="G91" s="25" t="s">
        <v>40</v>
      </c>
      <c r="H91" s="26">
        <v>22104</v>
      </c>
      <c r="I91" s="27" t="s">
        <v>46</v>
      </c>
      <c r="J91" s="47" t="s">
        <v>47</v>
      </c>
      <c r="K91" s="45" t="s">
        <v>48</v>
      </c>
      <c r="L91" s="30"/>
      <c r="M91" s="28"/>
      <c r="N91" s="45" t="s">
        <v>49</v>
      </c>
      <c r="O91" s="43">
        <v>4</v>
      </c>
      <c r="P91" s="50">
        <v>40</v>
      </c>
      <c r="Q91" s="30" t="s">
        <v>45</v>
      </c>
      <c r="R91" s="50">
        <v>160</v>
      </c>
      <c r="S91" s="50">
        <v>0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50">
        <v>0</v>
      </c>
      <c r="Z91" s="50">
        <v>0</v>
      </c>
      <c r="AA91" s="50">
        <v>0</v>
      </c>
      <c r="AB91" s="50">
        <v>0</v>
      </c>
      <c r="AC91" s="50">
        <v>0</v>
      </c>
      <c r="AD91" s="50">
        <v>160</v>
      </c>
    </row>
    <row r="92" spans="1:30" s="46" customFormat="1" ht="51" x14ac:dyDescent="0.25">
      <c r="A92" s="33" t="s">
        <v>21</v>
      </c>
      <c r="B92" s="33" t="s">
        <v>37</v>
      </c>
      <c r="C92" s="33" t="s">
        <v>37</v>
      </c>
      <c r="D92" s="24" t="s">
        <v>38</v>
      </c>
      <c r="E92" s="25" t="s">
        <v>39</v>
      </c>
      <c r="F92" s="24" t="s">
        <v>38</v>
      </c>
      <c r="G92" s="25" t="s">
        <v>40</v>
      </c>
      <c r="H92" s="26">
        <v>22104</v>
      </c>
      <c r="I92" s="27" t="s">
        <v>46</v>
      </c>
      <c r="J92" s="47" t="s">
        <v>50</v>
      </c>
      <c r="K92" s="45" t="s">
        <v>138</v>
      </c>
      <c r="L92" s="30"/>
      <c r="M92" s="28"/>
      <c r="N92" s="45" t="s">
        <v>51</v>
      </c>
      <c r="O92" s="43">
        <v>2</v>
      </c>
      <c r="P92" s="50">
        <v>199</v>
      </c>
      <c r="Q92" s="30" t="s">
        <v>45</v>
      </c>
      <c r="R92" s="50">
        <v>398</v>
      </c>
      <c r="S92" s="50">
        <v>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50">
        <v>0</v>
      </c>
      <c r="Z92" s="50">
        <v>0</v>
      </c>
      <c r="AA92" s="50">
        <v>0</v>
      </c>
      <c r="AB92" s="50">
        <v>0</v>
      </c>
      <c r="AC92" s="50">
        <v>0</v>
      </c>
      <c r="AD92" s="50">
        <v>398</v>
      </c>
    </row>
    <row r="93" spans="1:30" s="46" customFormat="1" ht="51" x14ac:dyDescent="0.25">
      <c r="A93" s="33" t="s">
        <v>21</v>
      </c>
      <c r="B93" s="33" t="s">
        <v>37</v>
      </c>
      <c r="C93" s="33" t="s">
        <v>37</v>
      </c>
      <c r="D93" s="24" t="s">
        <v>38</v>
      </c>
      <c r="E93" s="25" t="s">
        <v>39</v>
      </c>
      <c r="F93" s="24" t="s">
        <v>38</v>
      </c>
      <c r="G93" s="25" t="s">
        <v>40</v>
      </c>
      <c r="H93" s="26">
        <v>22104</v>
      </c>
      <c r="I93" s="27" t="s">
        <v>46</v>
      </c>
      <c r="J93" s="47" t="s">
        <v>52</v>
      </c>
      <c r="K93" s="45" t="s">
        <v>53</v>
      </c>
      <c r="L93" s="30"/>
      <c r="M93" s="28"/>
      <c r="N93" s="45" t="s">
        <v>51</v>
      </c>
      <c r="O93" s="43">
        <v>2</v>
      </c>
      <c r="P93" s="50">
        <v>178</v>
      </c>
      <c r="Q93" s="30" t="s">
        <v>45</v>
      </c>
      <c r="R93" s="50">
        <v>356</v>
      </c>
      <c r="S93" s="50">
        <v>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50">
        <v>0</v>
      </c>
      <c r="Z93" s="50">
        <v>0</v>
      </c>
      <c r="AA93" s="50">
        <v>0</v>
      </c>
      <c r="AB93" s="50">
        <v>0</v>
      </c>
      <c r="AC93" s="50">
        <v>0</v>
      </c>
      <c r="AD93" s="50">
        <v>356</v>
      </c>
    </row>
    <row r="94" spans="1:30" s="46" customFormat="1" ht="51" x14ac:dyDescent="0.25">
      <c r="A94" s="33" t="s">
        <v>21</v>
      </c>
      <c r="B94" s="33" t="s">
        <v>37</v>
      </c>
      <c r="C94" s="33" t="s">
        <v>37</v>
      </c>
      <c r="D94" s="24" t="s">
        <v>38</v>
      </c>
      <c r="E94" s="25" t="s">
        <v>39</v>
      </c>
      <c r="F94" s="24" t="s">
        <v>38</v>
      </c>
      <c r="G94" s="25" t="s">
        <v>40</v>
      </c>
      <c r="H94" s="26">
        <v>22104</v>
      </c>
      <c r="I94" s="27" t="s">
        <v>46</v>
      </c>
      <c r="J94" s="47" t="s">
        <v>54</v>
      </c>
      <c r="K94" s="45" t="s">
        <v>55</v>
      </c>
      <c r="L94" s="30"/>
      <c r="M94" s="28"/>
      <c r="N94" s="45" t="s">
        <v>51</v>
      </c>
      <c r="O94" s="43">
        <v>5</v>
      </c>
      <c r="P94" s="50">
        <v>150</v>
      </c>
      <c r="Q94" s="30" t="s">
        <v>45</v>
      </c>
      <c r="R94" s="50">
        <v>750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  <c r="AD94" s="50">
        <v>750</v>
      </c>
    </row>
    <row r="95" spans="1:30" s="46" customFormat="1" ht="51" x14ac:dyDescent="0.25">
      <c r="A95" s="33" t="s">
        <v>21</v>
      </c>
      <c r="B95" s="33" t="s">
        <v>37</v>
      </c>
      <c r="C95" s="33" t="s">
        <v>37</v>
      </c>
      <c r="D95" s="24" t="s">
        <v>38</v>
      </c>
      <c r="E95" s="25" t="s">
        <v>39</v>
      </c>
      <c r="F95" s="24" t="s">
        <v>38</v>
      </c>
      <c r="G95" s="25" t="s">
        <v>40</v>
      </c>
      <c r="H95" s="26">
        <v>22104</v>
      </c>
      <c r="I95" s="27" t="s">
        <v>46</v>
      </c>
      <c r="J95" s="47" t="s">
        <v>56</v>
      </c>
      <c r="K95" s="45" t="s">
        <v>57</v>
      </c>
      <c r="L95" s="30"/>
      <c r="M95" s="28"/>
      <c r="N95" s="45" t="s">
        <v>58</v>
      </c>
      <c r="O95" s="43">
        <v>8</v>
      </c>
      <c r="P95" s="50">
        <v>150</v>
      </c>
      <c r="Q95" s="30" t="s">
        <v>45</v>
      </c>
      <c r="R95" s="50">
        <v>1200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50">
        <v>0</v>
      </c>
      <c r="Z95" s="50">
        <v>0</v>
      </c>
      <c r="AA95" s="50">
        <v>0</v>
      </c>
      <c r="AB95" s="50">
        <v>0</v>
      </c>
      <c r="AC95" s="50">
        <v>0</v>
      </c>
      <c r="AD95" s="50">
        <v>1200</v>
      </c>
    </row>
    <row r="96" spans="1:30" s="46" customFormat="1" ht="12.75" x14ac:dyDescent="0.25">
      <c r="A96" s="33" t="s">
        <v>21</v>
      </c>
      <c r="B96" s="33" t="s">
        <v>37</v>
      </c>
      <c r="C96" s="33" t="s">
        <v>37</v>
      </c>
      <c r="D96" s="24" t="s">
        <v>38</v>
      </c>
      <c r="E96" s="25" t="s">
        <v>39</v>
      </c>
      <c r="F96" s="24" t="s">
        <v>38</v>
      </c>
      <c r="G96" s="25" t="s">
        <v>40</v>
      </c>
      <c r="H96" s="26">
        <v>21101</v>
      </c>
      <c r="I96" s="27" t="s">
        <v>59</v>
      </c>
      <c r="J96" s="47" t="s">
        <v>60</v>
      </c>
      <c r="K96" s="45" t="s">
        <v>61</v>
      </c>
      <c r="L96" s="30"/>
      <c r="M96" s="28"/>
      <c r="N96" s="45" t="s">
        <v>62</v>
      </c>
      <c r="O96" s="43">
        <v>20</v>
      </c>
      <c r="P96" s="50">
        <v>107</v>
      </c>
      <c r="Q96" s="30" t="s">
        <v>45</v>
      </c>
      <c r="R96" s="50">
        <v>2140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0">
        <v>0</v>
      </c>
      <c r="Y96" s="50">
        <v>0</v>
      </c>
      <c r="Z96" s="50">
        <v>0</v>
      </c>
      <c r="AA96" s="50">
        <v>0</v>
      </c>
      <c r="AB96" s="50">
        <v>0</v>
      </c>
      <c r="AC96" s="50">
        <v>0</v>
      </c>
      <c r="AD96" s="50">
        <v>2140</v>
      </c>
    </row>
    <row r="97" spans="1:30" s="46" customFormat="1" ht="12.75" x14ac:dyDescent="0.25">
      <c r="A97" s="33" t="s">
        <v>21</v>
      </c>
      <c r="B97" s="33" t="s">
        <v>37</v>
      </c>
      <c r="C97" s="33" t="s">
        <v>37</v>
      </c>
      <c r="D97" s="24" t="s">
        <v>38</v>
      </c>
      <c r="E97" s="25" t="s">
        <v>39</v>
      </c>
      <c r="F97" s="24" t="s">
        <v>38</v>
      </c>
      <c r="G97" s="25" t="s">
        <v>40</v>
      </c>
      <c r="H97" s="26">
        <v>21101</v>
      </c>
      <c r="I97" s="27" t="s">
        <v>59</v>
      </c>
      <c r="J97" s="47" t="s">
        <v>63</v>
      </c>
      <c r="K97" s="45" t="s">
        <v>64</v>
      </c>
      <c r="L97" s="30"/>
      <c r="M97" s="28"/>
      <c r="N97" s="45" t="s">
        <v>62</v>
      </c>
      <c r="O97" s="43">
        <v>24</v>
      </c>
      <c r="P97" s="50">
        <v>80</v>
      </c>
      <c r="Q97" s="30" t="s">
        <v>45</v>
      </c>
      <c r="R97" s="50">
        <v>1920</v>
      </c>
      <c r="S97" s="50">
        <v>0</v>
      </c>
      <c r="T97" s="50">
        <v>0</v>
      </c>
      <c r="U97" s="50">
        <v>0</v>
      </c>
      <c r="V97" s="50">
        <v>0</v>
      </c>
      <c r="W97" s="50">
        <v>0</v>
      </c>
      <c r="X97" s="50">
        <v>0</v>
      </c>
      <c r="Y97" s="50">
        <v>0</v>
      </c>
      <c r="Z97" s="50">
        <v>0</v>
      </c>
      <c r="AA97" s="50">
        <v>0</v>
      </c>
      <c r="AB97" s="50">
        <v>0</v>
      </c>
      <c r="AC97" s="50">
        <v>0</v>
      </c>
      <c r="AD97" s="50">
        <v>1920</v>
      </c>
    </row>
    <row r="98" spans="1:30" s="46" customFormat="1" ht="12.75" x14ac:dyDescent="0.25">
      <c r="A98" s="33" t="s">
        <v>21</v>
      </c>
      <c r="B98" s="33" t="s">
        <v>37</v>
      </c>
      <c r="C98" s="33" t="s">
        <v>37</v>
      </c>
      <c r="D98" s="24" t="s">
        <v>38</v>
      </c>
      <c r="E98" s="25" t="s">
        <v>39</v>
      </c>
      <c r="F98" s="24" t="s">
        <v>38</v>
      </c>
      <c r="G98" s="25" t="s">
        <v>40</v>
      </c>
      <c r="H98" s="26">
        <v>21101</v>
      </c>
      <c r="I98" s="27" t="s">
        <v>59</v>
      </c>
      <c r="J98" s="47" t="s">
        <v>65</v>
      </c>
      <c r="K98" s="45" t="s">
        <v>66</v>
      </c>
      <c r="L98" s="30"/>
      <c r="M98" s="28"/>
      <c r="N98" s="45" t="s">
        <v>62</v>
      </c>
      <c r="O98" s="43">
        <v>24</v>
      </c>
      <c r="P98" s="50">
        <v>120</v>
      </c>
      <c r="Q98" s="30" t="s">
        <v>45</v>
      </c>
      <c r="R98" s="50">
        <v>2880</v>
      </c>
      <c r="S98" s="50">
        <v>0</v>
      </c>
      <c r="T98" s="50">
        <v>0</v>
      </c>
      <c r="U98" s="50">
        <v>0</v>
      </c>
      <c r="V98" s="50">
        <v>0</v>
      </c>
      <c r="W98" s="50">
        <v>0</v>
      </c>
      <c r="X98" s="50">
        <v>0</v>
      </c>
      <c r="Y98" s="50">
        <v>0</v>
      </c>
      <c r="Z98" s="50">
        <v>0</v>
      </c>
      <c r="AA98" s="50">
        <v>0</v>
      </c>
      <c r="AB98" s="50">
        <v>0</v>
      </c>
      <c r="AC98" s="50">
        <v>0</v>
      </c>
      <c r="AD98" s="50">
        <v>2880</v>
      </c>
    </row>
    <row r="99" spans="1:30" s="46" customFormat="1" ht="12.75" x14ac:dyDescent="0.2">
      <c r="A99" s="33" t="s">
        <v>21</v>
      </c>
      <c r="B99" s="33" t="s">
        <v>37</v>
      </c>
      <c r="C99" s="33" t="s">
        <v>37</v>
      </c>
      <c r="D99" s="24" t="s">
        <v>38</v>
      </c>
      <c r="E99" s="25" t="s">
        <v>39</v>
      </c>
      <c r="F99" s="24" t="s">
        <v>38</v>
      </c>
      <c r="G99" s="25" t="s">
        <v>40</v>
      </c>
      <c r="H99" s="26">
        <v>21101</v>
      </c>
      <c r="I99" s="27" t="s">
        <v>59</v>
      </c>
      <c r="J99" s="47" t="s">
        <v>67</v>
      </c>
      <c r="K99" s="51" t="s">
        <v>68</v>
      </c>
      <c r="L99" s="30"/>
      <c r="M99" s="28"/>
      <c r="N99" s="44" t="s">
        <v>51</v>
      </c>
      <c r="O99" s="43">
        <v>6</v>
      </c>
      <c r="P99" s="50">
        <v>650</v>
      </c>
      <c r="Q99" s="30" t="s">
        <v>45</v>
      </c>
      <c r="R99" s="50">
        <v>3900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50">
        <v>0</v>
      </c>
      <c r="Z99" s="50">
        <v>0</v>
      </c>
      <c r="AA99" s="50">
        <v>0</v>
      </c>
      <c r="AB99" s="50">
        <v>0</v>
      </c>
      <c r="AC99" s="50">
        <v>0</v>
      </c>
      <c r="AD99" s="50">
        <v>3900</v>
      </c>
    </row>
    <row r="100" spans="1:30" s="46" customFormat="1" ht="25.5" x14ac:dyDescent="0.2">
      <c r="A100" s="33" t="s">
        <v>21</v>
      </c>
      <c r="B100" s="33" t="s">
        <v>37</v>
      </c>
      <c r="C100" s="33" t="s">
        <v>37</v>
      </c>
      <c r="D100" s="24" t="s">
        <v>38</v>
      </c>
      <c r="E100" s="25" t="s">
        <v>39</v>
      </c>
      <c r="F100" s="24" t="s">
        <v>38</v>
      </c>
      <c r="G100" s="25" t="s">
        <v>40</v>
      </c>
      <c r="H100" s="26">
        <v>24601</v>
      </c>
      <c r="I100" s="27" t="s">
        <v>69</v>
      </c>
      <c r="J100" s="47" t="s">
        <v>70</v>
      </c>
      <c r="K100" s="51" t="s">
        <v>71</v>
      </c>
      <c r="L100" s="30"/>
      <c r="M100" s="28"/>
      <c r="N100" s="44" t="s">
        <v>51</v>
      </c>
      <c r="O100" s="43">
        <v>5</v>
      </c>
      <c r="P100" s="50">
        <v>122</v>
      </c>
      <c r="Q100" s="30" t="s">
        <v>45</v>
      </c>
      <c r="R100" s="50">
        <v>610</v>
      </c>
      <c r="S100" s="50">
        <v>0</v>
      </c>
      <c r="T100" s="50">
        <v>0</v>
      </c>
      <c r="U100" s="50">
        <v>0</v>
      </c>
      <c r="V100" s="50">
        <v>0</v>
      </c>
      <c r="W100" s="50">
        <v>0</v>
      </c>
      <c r="X100" s="50">
        <v>0</v>
      </c>
      <c r="Y100" s="50">
        <v>0</v>
      </c>
      <c r="Z100" s="50">
        <v>0</v>
      </c>
      <c r="AA100" s="50">
        <v>0</v>
      </c>
      <c r="AB100" s="50">
        <v>0</v>
      </c>
      <c r="AC100" s="50">
        <v>0</v>
      </c>
      <c r="AD100" s="50">
        <v>610</v>
      </c>
    </row>
    <row r="101" spans="1:30" s="46" customFormat="1" ht="25.5" x14ac:dyDescent="0.2">
      <c r="A101" s="33" t="s">
        <v>21</v>
      </c>
      <c r="B101" s="33" t="s">
        <v>37</v>
      </c>
      <c r="C101" s="33" t="s">
        <v>37</v>
      </c>
      <c r="D101" s="24" t="s">
        <v>38</v>
      </c>
      <c r="E101" s="25" t="s">
        <v>39</v>
      </c>
      <c r="F101" s="24" t="s">
        <v>38</v>
      </c>
      <c r="G101" s="25" t="s">
        <v>40</v>
      </c>
      <c r="H101" s="26">
        <v>24601</v>
      </c>
      <c r="I101" s="27" t="s">
        <v>69</v>
      </c>
      <c r="J101" s="47" t="s">
        <v>70</v>
      </c>
      <c r="K101" s="51" t="s">
        <v>72</v>
      </c>
      <c r="L101" s="30"/>
      <c r="M101" s="28"/>
      <c r="N101" s="44" t="s">
        <v>51</v>
      </c>
      <c r="O101" s="43">
        <v>5</v>
      </c>
      <c r="P101" s="50">
        <v>226</v>
      </c>
      <c r="Q101" s="30" t="s">
        <v>45</v>
      </c>
      <c r="R101" s="50">
        <v>1130</v>
      </c>
      <c r="S101" s="50">
        <v>0</v>
      </c>
      <c r="T101" s="50">
        <v>0</v>
      </c>
      <c r="U101" s="50">
        <v>0</v>
      </c>
      <c r="V101" s="50">
        <v>0</v>
      </c>
      <c r="W101" s="50">
        <v>0</v>
      </c>
      <c r="X101" s="50">
        <v>0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  <c r="AD101" s="50">
        <v>1130</v>
      </c>
    </row>
    <row r="102" spans="1:30" s="46" customFormat="1" ht="25.5" x14ac:dyDescent="0.2">
      <c r="A102" s="33" t="s">
        <v>21</v>
      </c>
      <c r="B102" s="33" t="s">
        <v>37</v>
      </c>
      <c r="C102" s="33" t="s">
        <v>37</v>
      </c>
      <c r="D102" s="24" t="s">
        <v>38</v>
      </c>
      <c r="E102" s="25" t="s">
        <v>39</v>
      </c>
      <c r="F102" s="24" t="s">
        <v>38</v>
      </c>
      <c r="G102" s="25" t="s">
        <v>40</v>
      </c>
      <c r="H102" s="26">
        <v>24601</v>
      </c>
      <c r="I102" s="27" t="s">
        <v>69</v>
      </c>
      <c r="J102" s="47" t="s">
        <v>70</v>
      </c>
      <c r="K102" s="51" t="s">
        <v>73</v>
      </c>
      <c r="L102" s="30"/>
      <c r="M102" s="28"/>
      <c r="N102" s="44" t="s">
        <v>51</v>
      </c>
      <c r="O102" s="43">
        <v>1</v>
      </c>
      <c r="P102" s="50">
        <v>402</v>
      </c>
      <c r="Q102" s="30" t="s">
        <v>45</v>
      </c>
      <c r="R102" s="50">
        <v>402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  <c r="AD102" s="50">
        <v>402</v>
      </c>
    </row>
    <row r="103" spans="1:30" s="46" customFormat="1" ht="25.5" x14ac:dyDescent="0.2">
      <c r="A103" s="33" t="s">
        <v>21</v>
      </c>
      <c r="B103" s="33" t="s">
        <v>37</v>
      </c>
      <c r="C103" s="33" t="s">
        <v>37</v>
      </c>
      <c r="D103" s="24" t="s">
        <v>38</v>
      </c>
      <c r="E103" s="25" t="s">
        <v>39</v>
      </c>
      <c r="F103" s="24" t="s">
        <v>38</v>
      </c>
      <c r="G103" s="25" t="s">
        <v>40</v>
      </c>
      <c r="H103" s="26">
        <v>24601</v>
      </c>
      <c r="I103" s="27" t="s">
        <v>69</v>
      </c>
      <c r="J103" s="47" t="s">
        <v>74</v>
      </c>
      <c r="K103" s="51" t="s">
        <v>75</v>
      </c>
      <c r="L103" s="30"/>
      <c r="M103" s="28"/>
      <c r="N103" s="44" t="s">
        <v>51</v>
      </c>
      <c r="O103" s="43">
        <v>24</v>
      </c>
      <c r="P103" s="50">
        <v>113</v>
      </c>
      <c r="Q103" s="30" t="s">
        <v>45</v>
      </c>
      <c r="R103" s="50">
        <v>2712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  <c r="AD103" s="50">
        <v>2712</v>
      </c>
    </row>
    <row r="104" spans="1:30" s="46" customFormat="1" ht="25.5" x14ac:dyDescent="0.2">
      <c r="A104" s="33" t="s">
        <v>21</v>
      </c>
      <c r="B104" s="33" t="s">
        <v>37</v>
      </c>
      <c r="C104" s="33" t="s">
        <v>37</v>
      </c>
      <c r="D104" s="24" t="s">
        <v>38</v>
      </c>
      <c r="E104" s="25" t="s">
        <v>39</v>
      </c>
      <c r="F104" s="24" t="s">
        <v>38</v>
      </c>
      <c r="G104" s="25" t="s">
        <v>40</v>
      </c>
      <c r="H104" s="26">
        <v>24601</v>
      </c>
      <c r="I104" s="27" t="s">
        <v>69</v>
      </c>
      <c r="J104" s="47" t="s">
        <v>76</v>
      </c>
      <c r="K104" s="51" t="s">
        <v>77</v>
      </c>
      <c r="L104" s="30"/>
      <c r="M104" s="28"/>
      <c r="N104" s="44" t="s">
        <v>51</v>
      </c>
      <c r="O104" s="43">
        <v>5</v>
      </c>
      <c r="P104" s="50">
        <v>179</v>
      </c>
      <c r="Q104" s="30" t="s">
        <v>45</v>
      </c>
      <c r="R104" s="50">
        <v>895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50">
        <v>895</v>
      </c>
    </row>
    <row r="105" spans="1:30" s="46" customFormat="1" ht="25.5" x14ac:dyDescent="0.2">
      <c r="A105" s="33" t="s">
        <v>21</v>
      </c>
      <c r="B105" s="33" t="s">
        <v>37</v>
      </c>
      <c r="C105" s="33" t="s">
        <v>37</v>
      </c>
      <c r="D105" s="24" t="s">
        <v>38</v>
      </c>
      <c r="E105" s="25" t="s">
        <v>39</v>
      </c>
      <c r="F105" s="24" t="s">
        <v>38</v>
      </c>
      <c r="G105" s="25" t="s">
        <v>40</v>
      </c>
      <c r="H105" s="26">
        <v>24601</v>
      </c>
      <c r="I105" s="27" t="s">
        <v>69</v>
      </c>
      <c r="J105" s="47" t="s">
        <v>78</v>
      </c>
      <c r="K105" s="51" t="s">
        <v>79</v>
      </c>
      <c r="L105" s="30"/>
      <c r="M105" s="28"/>
      <c r="N105" s="44" t="s">
        <v>62</v>
      </c>
      <c r="O105" s="43">
        <v>6</v>
      </c>
      <c r="P105" s="50">
        <v>100</v>
      </c>
      <c r="Q105" s="30" t="s">
        <v>45</v>
      </c>
      <c r="R105" s="50">
        <v>600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50">
        <v>600</v>
      </c>
    </row>
    <row r="106" spans="1:30" s="46" customFormat="1" ht="38.25" x14ac:dyDescent="0.25">
      <c r="A106" s="33" t="s">
        <v>21</v>
      </c>
      <c r="B106" s="33" t="s">
        <v>37</v>
      </c>
      <c r="C106" s="33" t="s">
        <v>37</v>
      </c>
      <c r="D106" s="24" t="s">
        <v>38</v>
      </c>
      <c r="E106" s="25" t="s">
        <v>39</v>
      </c>
      <c r="F106" s="24" t="s">
        <v>38</v>
      </c>
      <c r="G106" s="25" t="s">
        <v>40</v>
      </c>
      <c r="H106" s="26">
        <v>29301</v>
      </c>
      <c r="I106" s="27" t="s">
        <v>80</v>
      </c>
      <c r="J106" s="47" t="s">
        <v>81</v>
      </c>
      <c r="K106" s="45" t="s">
        <v>82</v>
      </c>
      <c r="L106" s="30"/>
      <c r="M106" s="28"/>
      <c r="N106" s="44" t="s">
        <v>51</v>
      </c>
      <c r="O106" s="43">
        <v>1</v>
      </c>
      <c r="P106" s="50">
        <v>2372</v>
      </c>
      <c r="Q106" s="30" t="s">
        <v>45</v>
      </c>
      <c r="R106" s="50">
        <v>2372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  <c r="AD106" s="50">
        <v>2372</v>
      </c>
    </row>
    <row r="107" spans="1:30" s="46" customFormat="1" ht="38.25" x14ac:dyDescent="0.25">
      <c r="A107" s="33" t="s">
        <v>21</v>
      </c>
      <c r="B107" s="33" t="s">
        <v>37</v>
      </c>
      <c r="C107" s="33" t="s">
        <v>37</v>
      </c>
      <c r="D107" s="24" t="s">
        <v>38</v>
      </c>
      <c r="E107" s="25" t="s">
        <v>83</v>
      </c>
      <c r="F107" s="24" t="s">
        <v>84</v>
      </c>
      <c r="G107" s="25" t="s">
        <v>85</v>
      </c>
      <c r="H107" s="26">
        <v>22106</v>
      </c>
      <c r="I107" s="27" t="s">
        <v>86</v>
      </c>
      <c r="J107" s="47" t="s">
        <v>87</v>
      </c>
      <c r="K107" s="27" t="s">
        <v>88</v>
      </c>
      <c r="L107" s="30"/>
      <c r="M107" s="28"/>
      <c r="N107" s="44" t="s">
        <v>62</v>
      </c>
      <c r="O107" s="43">
        <v>25</v>
      </c>
      <c r="P107" s="50">
        <v>161</v>
      </c>
      <c r="Q107" s="30" t="s">
        <v>45</v>
      </c>
      <c r="R107" s="50">
        <v>4025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  <c r="AD107" s="50">
        <v>4025</v>
      </c>
    </row>
    <row r="108" spans="1:30" s="46" customFormat="1" ht="25.5" x14ac:dyDescent="0.25">
      <c r="A108" s="33" t="s">
        <v>21</v>
      </c>
      <c r="B108" s="33" t="s">
        <v>37</v>
      </c>
      <c r="C108" s="33" t="s">
        <v>37</v>
      </c>
      <c r="D108" s="24" t="s">
        <v>38</v>
      </c>
      <c r="E108" s="25" t="s">
        <v>39</v>
      </c>
      <c r="F108" s="24" t="s">
        <v>38</v>
      </c>
      <c r="G108" s="25" t="s">
        <v>40</v>
      </c>
      <c r="H108" s="26">
        <v>35901</v>
      </c>
      <c r="I108" s="27" t="s">
        <v>89</v>
      </c>
      <c r="J108" s="47">
        <v>35901</v>
      </c>
      <c r="K108" s="27" t="s">
        <v>89</v>
      </c>
      <c r="L108" s="30"/>
      <c r="M108" s="28" t="s">
        <v>90</v>
      </c>
      <c r="N108" s="44" t="s">
        <v>91</v>
      </c>
      <c r="O108" s="43">
        <v>1</v>
      </c>
      <c r="P108" s="50">
        <v>2436</v>
      </c>
      <c r="Q108" s="30" t="s">
        <v>45</v>
      </c>
      <c r="R108" s="50">
        <v>2436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50">
        <v>0</v>
      </c>
      <c r="AD108" s="50">
        <v>2436</v>
      </c>
    </row>
    <row r="109" spans="1:30" s="46" customFormat="1" ht="25.5" x14ac:dyDescent="0.25">
      <c r="A109" s="33" t="s">
        <v>21</v>
      </c>
      <c r="B109" s="33" t="s">
        <v>37</v>
      </c>
      <c r="C109" s="33" t="s">
        <v>37</v>
      </c>
      <c r="D109" s="24" t="s">
        <v>38</v>
      </c>
      <c r="E109" s="25" t="s">
        <v>39</v>
      </c>
      <c r="F109" s="24" t="s">
        <v>38</v>
      </c>
      <c r="G109" s="25" t="s">
        <v>40</v>
      </c>
      <c r="H109" s="26">
        <v>32601</v>
      </c>
      <c r="I109" s="27" t="s">
        <v>92</v>
      </c>
      <c r="J109" s="47">
        <v>32601</v>
      </c>
      <c r="K109" s="27" t="s">
        <v>92</v>
      </c>
      <c r="L109" s="30"/>
      <c r="M109" s="28" t="s">
        <v>90</v>
      </c>
      <c r="N109" s="44" t="s">
        <v>91</v>
      </c>
      <c r="O109" s="43">
        <v>1</v>
      </c>
      <c r="P109" s="50">
        <v>3105</v>
      </c>
      <c r="Q109" s="30" t="s">
        <v>93</v>
      </c>
      <c r="R109" s="50">
        <v>3105</v>
      </c>
      <c r="S109" s="50">
        <v>0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50">
        <v>0</v>
      </c>
      <c r="AD109" s="50">
        <v>3105</v>
      </c>
    </row>
    <row r="110" spans="1:30" s="46" customFormat="1" ht="12.75" x14ac:dyDescent="0.25">
      <c r="A110" s="33" t="s">
        <v>21</v>
      </c>
      <c r="B110" s="33" t="s">
        <v>37</v>
      </c>
      <c r="C110" s="33" t="s">
        <v>37</v>
      </c>
      <c r="D110" s="24" t="s">
        <v>38</v>
      </c>
      <c r="E110" s="25" t="s">
        <v>39</v>
      </c>
      <c r="F110" s="24" t="s">
        <v>38</v>
      </c>
      <c r="G110" s="25" t="s">
        <v>40</v>
      </c>
      <c r="H110" s="26">
        <v>39202</v>
      </c>
      <c r="I110" s="27" t="s">
        <v>94</v>
      </c>
      <c r="J110" s="47">
        <v>39202</v>
      </c>
      <c r="K110" s="27" t="s">
        <v>94</v>
      </c>
      <c r="L110" s="30"/>
      <c r="M110" s="28" t="s">
        <v>90</v>
      </c>
      <c r="N110" s="44" t="s">
        <v>91</v>
      </c>
      <c r="O110" s="43">
        <v>29</v>
      </c>
      <c r="P110" s="50">
        <v>24</v>
      </c>
      <c r="Q110" s="30" t="s">
        <v>93</v>
      </c>
      <c r="R110" s="50">
        <v>696</v>
      </c>
      <c r="S110" s="50">
        <v>0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50">
        <v>0</v>
      </c>
      <c r="Z110" s="50">
        <v>0</v>
      </c>
      <c r="AA110" s="50">
        <v>0</v>
      </c>
      <c r="AB110" s="50">
        <v>0</v>
      </c>
      <c r="AC110" s="50">
        <v>0</v>
      </c>
      <c r="AD110" s="50">
        <v>696</v>
      </c>
    </row>
    <row r="111" spans="1:30" s="46" customFormat="1" ht="12.75" x14ac:dyDescent="0.25">
      <c r="A111" s="33" t="s">
        <v>21</v>
      </c>
      <c r="B111" s="33" t="s">
        <v>37</v>
      </c>
      <c r="C111" s="33" t="s">
        <v>37</v>
      </c>
      <c r="D111" s="24" t="s">
        <v>38</v>
      </c>
      <c r="E111" s="25" t="s">
        <v>39</v>
      </c>
      <c r="F111" s="24" t="s">
        <v>38</v>
      </c>
      <c r="G111" s="52" t="s">
        <v>95</v>
      </c>
      <c r="H111" s="26">
        <v>35801</v>
      </c>
      <c r="I111" s="27" t="s">
        <v>96</v>
      </c>
      <c r="J111" s="47">
        <v>35801</v>
      </c>
      <c r="K111" s="27" t="s">
        <v>96</v>
      </c>
      <c r="L111" s="30"/>
      <c r="M111" s="28" t="s">
        <v>90</v>
      </c>
      <c r="N111" s="44" t="s">
        <v>91</v>
      </c>
      <c r="O111" s="43">
        <v>1</v>
      </c>
      <c r="P111" s="50">
        <v>12968</v>
      </c>
      <c r="Q111" s="30" t="s">
        <v>93</v>
      </c>
      <c r="R111" s="50">
        <v>12968</v>
      </c>
      <c r="S111" s="50">
        <v>0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50">
        <v>0</v>
      </c>
      <c r="Z111" s="50">
        <v>0</v>
      </c>
      <c r="AA111" s="50">
        <v>0</v>
      </c>
      <c r="AB111" s="50">
        <v>0</v>
      </c>
      <c r="AC111" s="50">
        <v>0</v>
      </c>
      <c r="AD111" s="50">
        <v>12968</v>
      </c>
    </row>
    <row r="112" spans="1:30" s="46" customFormat="1" ht="25.5" x14ac:dyDescent="0.25">
      <c r="A112" s="23" t="s">
        <v>21</v>
      </c>
      <c r="B112" s="33" t="s">
        <v>37</v>
      </c>
      <c r="C112" s="33" t="s">
        <v>37</v>
      </c>
      <c r="D112" s="24" t="s">
        <v>38</v>
      </c>
      <c r="E112" s="25" t="s">
        <v>39</v>
      </c>
      <c r="F112" s="24" t="s">
        <v>38</v>
      </c>
      <c r="G112" s="34" t="s">
        <v>95</v>
      </c>
      <c r="H112" s="34" t="s">
        <v>97</v>
      </c>
      <c r="I112" s="27" t="s">
        <v>98</v>
      </c>
      <c r="J112" s="47">
        <v>32201</v>
      </c>
      <c r="K112" s="27" t="s">
        <v>98</v>
      </c>
      <c r="L112" s="30"/>
      <c r="M112" s="28" t="s">
        <v>90</v>
      </c>
      <c r="N112" s="44" t="s">
        <v>91</v>
      </c>
      <c r="O112" s="43">
        <v>1</v>
      </c>
      <c r="P112" s="50">
        <v>61929</v>
      </c>
      <c r="Q112" s="30" t="s">
        <v>93</v>
      </c>
      <c r="R112" s="53">
        <v>61929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0">
        <v>0</v>
      </c>
      <c r="AA112" s="50">
        <v>0</v>
      </c>
      <c r="AB112" s="50">
        <v>0</v>
      </c>
      <c r="AC112" s="50">
        <v>0</v>
      </c>
      <c r="AD112" s="50">
        <v>61929</v>
      </c>
    </row>
    <row r="113" spans="1:30" s="46" customFormat="1" ht="12.75" x14ac:dyDescent="0.25">
      <c r="A113" s="23" t="s">
        <v>21</v>
      </c>
      <c r="B113" s="33" t="s">
        <v>37</v>
      </c>
      <c r="C113" s="33" t="s">
        <v>37</v>
      </c>
      <c r="D113" s="24" t="s">
        <v>38</v>
      </c>
      <c r="E113" s="25" t="s">
        <v>39</v>
      </c>
      <c r="F113" s="24" t="s">
        <v>38</v>
      </c>
      <c r="G113" s="34" t="s">
        <v>95</v>
      </c>
      <c r="H113" s="34" t="s">
        <v>99</v>
      </c>
      <c r="I113" s="27" t="s">
        <v>100</v>
      </c>
      <c r="J113" s="47">
        <v>33801</v>
      </c>
      <c r="K113" s="27" t="s">
        <v>100</v>
      </c>
      <c r="L113" s="30"/>
      <c r="M113" s="28" t="s">
        <v>90</v>
      </c>
      <c r="N113" s="44" t="s">
        <v>91</v>
      </c>
      <c r="O113" s="43">
        <v>1</v>
      </c>
      <c r="P113" s="50">
        <v>20816</v>
      </c>
      <c r="Q113" s="30" t="s">
        <v>93</v>
      </c>
      <c r="R113" s="53">
        <v>20816.2</v>
      </c>
      <c r="S113" s="50">
        <v>0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  <c r="AD113" s="50">
        <v>20816</v>
      </c>
    </row>
    <row r="114" spans="1:30" s="46" customFormat="1" ht="25.5" x14ac:dyDescent="0.25">
      <c r="A114" s="23" t="s">
        <v>21</v>
      </c>
      <c r="B114" s="33" t="s">
        <v>37</v>
      </c>
      <c r="C114" s="33" t="s">
        <v>37</v>
      </c>
      <c r="D114" s="24" t="s">
        <v>38</v>
      </c>
      <c r="E114" s="25" t="s">
        <v>83</v>
      </c>
      <c r="F114" s="24" t="s">
        <v>84</v>
      </c>
      <c r="G114" s="34" t="s">
        <v>85</v>
      </c>
      <c r="H114" s="26">
        <v>26102</v>
      </c>
      <c r="I114" s="27" t="s">
        <v>101</v>
      </c>
      <c r="J114" s="47" t="s">
        <v>102</v>
      </c>
      <c r="K114" s="27" t="s">
        <v>101</v>
      </c>
      <c r="L114" s="30"/>
      <c r="M114" s="28"/>
      <c r="N114" s="44" t="s">
        <v>51</v>
      </c>
      <c r="O114" s="43">
        <v>28</v>
      </c>
      <c r="P114" s="50">
        <v>100</v>
      </c>
      <c r="Q114" s="30" t="s">
        <v>93</v>
      </c>
      <c r="R114" s="50">
        <v>2800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50">
        <v>2800</v>
      </c>
    </row>
    <row r="115" spans="1:30" s="46" customFormat="1" ht="12.75" x14ac:dyDescent="0.25">
      <c r="A115" s="23" t="s">
        <v>21</v>
      </c>
      <c r="B115" s="33" t="s">
        <v>37</v>
      </c>
      <c r="C115" s="33" t="s">
        <v>37</v>
      </c>
      <c r="D115" s="24" t="s">
        <v>38</v>
      </c>
      <c r="E115" s="25" t="s">
        <v>39</v>
      </c>
      <c r="F115" s="24" t="s">
        <v>38</v>
      </c>
      <c r="G115" s="34" t="s">
        <v>40</v>
      </c>
      <c r="H115" s="26">
        <v>35101</v>
      </c>
      <c r="I115" s="27" t="s">
        <v>103</v>
      </c>
      <c r="J115" s="47">
        <v>35101</v>
      </c>
      <c r="K115" s="27" t="s">
        <v>103</v>
      </c>
      <c r="L115" s="30"/>
      <c r="M115" s="28" t="s">
        <v>90</v>
      </c>
      <c r="N115" s="44" t="s">
        <v>91</v>
      </c>
      <c r="O115" s="43">
        <v>5</v>
      </c>
      <c r="P115" s="50">
        <v>876</v>
      </c>
      <c r="Q115" s="30" t="s">
        <v>93</v>
      </c>
      <c r="R115" s="50">
        <v>4380</v>
      </c>
      <c r="S115" s="50">
        <v>0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50">
        <v>0</v>
      </c>
      <c r="Z115" s="50">
        <v>0</v>
      </c>
      <c r="AA115" s="50">
        <v>0</v>
      </c>
      <c r="AB115" s="50">
        <v>0</v>
      </c>
      <c r="AC115" s="50">
        <v>0</v>
      </c>
      <c r="AD115" s="50">
        <v>4380</v>
      </c>
    </row>
    <row r="116" spans="1:30" s="46" customFormat="1" ht="12.75" x14ac:dyDescent="0.25">
      <c r="A116" s="23" t="s">
        <v>21</v>
      </c>
      <c r="B116" s="33" t="s">
        <v>37</v>
      </c>
      <c r="C116" s="33" t="s">
        <v>37</v>
      </c>
      <c r="D116" s="24" t="s">
        <v>38</v>
      </c>
      <c r="E116" s="25" t="s">
        <v>104</v>
      </c>
      <c r="F116" s="24">
        <v>88</v>
      </c>
      <c r="G116" s="34" t="s">
        <v>105</v>
      </c>
      <c r="H116" s="26">
        <v>21601</v>
      </c>
      <c r="I116" s="27" t="s">
        <v>106</v>
      </c>
      <c r="J116" s="47" t="s">
        <v>107</v>
      </c>
      <c r="K116" s="27" t="s">
        <v>108</v>
      </c>
      <c r="L116" s="30"/>
      <c r="M116" s="28"/>
      <c r="N116" s="44" t="s">
        <v>49</v>
      </c>
      <c r="O116" s="43">
        <v>40</v>
      </c>
      <c r="P116" s="50">
        <v>36</v>
      </c>
      <c r="Q116" s="30" t="s">
        <v>45</v>
      </c>
      <c r="R116" s="50">
        <v>1440</v>
      </c>
      <c r="S116" s="50">
        <v>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50">
        <v>0</v>
      </c>
      <c r="Z116" s="50">
        <v>0</v>
      </c>
      <c r="AA116" s="50">
        <v>0</v>
      </c>
      <c r="AB116" s="50">
        <v>0</v>
      </c>
      <c r="AC116" s="50">
        <v>0</v>
      </c>
      <c r="AD116" s="50">
        <v>1440</v>
      </c>
    </row>
    <row r="117" spans="1:30" s="46" customFormat="1" ht="12.75" x14ac:dyDescent="0.25">
      <c r="A117" s="23" t="s">
        <v>21</v>
      </c>
      <c r="B117" s="33" t="s">
        <v>37</v>
      </c>
      <c r="C117" s="33" t="s">
        <v>37</v>
      </c>
      <c r="D117" s="24" t="s">
        <v>38</v>
      </c>
      <c r="E117" s="25" t="s">
        <v>104</v>
      </c>
      <c r="F117" s="24" t="s">
        <v>109</v>
      </c>
      <c r="G117" s="52" t="s">
        <v>105</v>
      </c>
      <c r="H117" s="26">
        <v>21601</v>
      </c>
      <c r="I117" s="27" t="s">
        <v>106</v>
      </c>
      <c r="J117" s="47" t="s">
        <v>110</v>
      </c>
      <c r="K117" s="27" t="s">
        <v>111</v>
      </c>
      <c r="L117" s="30"/>
      <c r="M117" s="28"/>
      <c r="N117" s="45" t="s">
        <v>112</v>
      </c>
      <c r="O117" s="43">
        <v>48</v>
      </c>
      <c r="P117" s="50">
        <v>16</v>
      </c>
      <c r="Q117" s="30" t="s">
        <v>45</v>
      </c>
      <c r="R117" s="50">
        <v>768</v>
      </c>
      <c r="S117" s="50">
        <v>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50">
        <v>0</v>
      </c>
      <c r="Z117" s="50">
        <v>0</v>
      </c>
      <c r="AA117" s="50">
        <v>0</v>
      </c>
      <c r="AB117" s="50">
        <v>0</v>
      </c>
      <c r="AC117" s="50">
        <v>0</v>
      </c>
      <c r="AD117" s="50">
        <v>768</v>
      </c>
    </row>
    <row r="118" spans="1:30" s="46" customFormat="1" ht="12.75" x14ac:dyDescent="0.25">
      <c r="A118" s="23" t="s">
        <v>21</v>
      </c>
      <c r="B118" s="33" t="s">
        <v>37</v>
      </c>
      <c r="C118" s="33" t="s">
        <v>37</v>
      </c>
      <c r="D118" s="24" t="s">
        <v>38</v>
      </c>
      <c r="E118" s="25" t="s">
        <v>104</v>
      </c>
      <c r="F118" s="24" t="s">
        <v>109</v>
      </c>
      <c r="G118" s="34" t="s">
        <v>105</v>
      </c>
      <c r="H118" s="26">
        <v>21601</v>
      </c>
      <c r="I118" s="27" t="s">
        <v>106</v>
      </c>
      <c r="J118" s="47" t="s">
        <v>113</v>
      </c>
      <c r="K118" s="27" t="s">
        <v>114</v>
      </c>
      <c r="L118" s="30"/>
      <c r="M118" s="28"/>
      <c r="N118" s="45" t="s">
        <v>112</v>
      </c>
      <c r="O118" s="43">
        <v>48</v>
      </c>
      <c r="P118" s="50">
        <v>24</v>
      </c>
      <c r="Q118" s="30" t="s">
        <v>45</v>
      </c>
      <c r="R118" s="50">
        <v>1152</v>
      </c>
      <c r="S118" s="50">
        <v>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0">
        <v>0</v>
      </c>
      <c r="AA118" s="50">
        <v>0</v>
      </c>
      <c r="AB118" s="50">
        <v>0</v>
      </c>
      <c r="AC118" s="50">
        <v>0</v>
      </c>
      <c r="AD118" s="50">
        <v>1152</v>
      </c>
    </row>
    <row r="119" spans="1:30" s="46" customFormat="1" ht="12.75" x14ac:dyDescent="0.25">
      <c r="A119" s="23" t="s">
        <v>21</v>
      </c>
      <c r="B119" s="33" t="s">
        <v>37</v>
      </c>
      <c r="C119" s="33" t="s">
        <v>37</v>
      </c>
      <c r="D119" s="24" t="s">
        <v>38</v>
      </c>
      <c r="E119" s="25" t="s">
        <v>104</v>
      </c>
      <c r="F119" s="24" t="s">
        <v>109</v>
      </c>
      <c r="G119" s="34" t="s">
        <v>105</v>
      </c>
      <c r="H119" s="26">
        <v>21601</v>
      </c>
      <c r="I119" s="27" t="s">
        <v>106</v>
      </c>
      <c r="J119" s="47" t="s">
        <v>115</v>
      </c>
      <c r="K119" s="27" t="s">
        <v>116</v>
      </c>
      <c r="L119" s="30"/>
      <c r="M119" s="28"/>
      <c r="N119" s="45" t="s">
        <v>51</v>
      </c>
      <c r="O119" s="43">
        <v>12</v>
      </c>
      <c r="P119" s="50">
        <v>41</v>
      </c>
      <c r="Q119" s="30" t="s">
        <v>45</v>
      </c>
      <c r="R119" s="50">
        <v>492</v>
      </c>
      <c r="S119" s="50">
        <v>0</v>
      </c>
      <c r="T119" s="50">
        <v>0</v>
      </c>
      <c r="U119" s="50">
        <v>0</v>
      </c>
      <c r="V119" s="50">
        <v>0</v>
      </c>
      <c r="W119" s="50">
        <v>0</v>
      </c>
      <c r="X119" s="50">
        <v>0</v>
      </c>
      <c r="Y119" s="50">
        <v>0</v>
      </c>
      <c r="Z119" s="50">
        <v>0</v>
      </c>
      <c r="AA119" s="50">
        <v>0</v>
      </c>
      <c r="AB119" s="50">
        <v>0</v>
      </c>
      <c r="AC119" s="50">
        <v>0</v>
      </c>
      <c r="AD119" s="50">
        <v>492</v>
      </c>
    </row>
    <row r="120" spans="1:30" s="46" customFormat="1" ht="12.75" x14ac:dyDescent="0.25">
      <c r="A120" s="23" t="s">
        <v>21</v>
      </c>
      <c r="B120" s="33" t="s">
        <v>37</v>
      </c>
      <c r="C120" s="33" t="s">
        <v>37</v>
      </c>
      <c r="D120" s="24" t="s">
        <v>38</v>
      </c>
      <c r="E120" s="25" t="s">
        <v>104</v>
      </c>
      <c r="F120" s="24" t="s">
        <v>109</v>
      </c>
      <c r="G120" s="34" t="s">
        <v>105</v>
      </c>
      <c r="H120" s="26">
        <v>21601</v>
      </c>
      <c r="I120" s="27" t="s">
        <v>106</v>
      </c>
      <c r="J120" s="47" t="s">
        <v>117</v>
      </c>
      <c r="K120" s="27" t="s">
        <v>304</v>
      </c>
      <c r="L120" s="30"/>
      <c r="M120" s="28"/>
      <c r="N120" s="45" t="s">
        <v>118</v>
      </c>
      <c r="O120" s="43">
        <v>12</v>
      </c>
      <c r="P120" s="50">
        <v>70</v>
      </c>
      <c r="Q120" s="30" t="s">
        <v>45</v>
      </c>
      <c r="R120" s="50">
        <v>840</v>
      </c>
      <c r="S120" s="50">
        <v>0</v>
      </c>
      <c r="T120" s="50">
        <v>0</v>
      </c>
      <c r="U120" s="50">
        <v>0</v>
      </c>
      <c r="V120" s="50">
        <v>0</v>
      </c>
      <c r="W120" s="50">
        <v>0</v>
      </c>
      <c r="X120" s="50">
        <v>0</v>
      </c>
      <c r="Y120" s="50">
        <v>0</v>
      </c>
      <c r="Z120" s="50">
        <v>0</v>
      </c>
      <c r="AA120" s="50">
        <v>0</v>
      </c>
      <c r="AB120" s="50">
        <v>0</v>
      </c>
      <c r="AC120" s="50">
        <v>0</v>
      </c>
      <c r="AD120" s="50">
        <v>840</v>
      </c>
    </row>
    <row r="121" spans="1:30" s="46" customFormat="1" ht="12.75" x14ac:dyDescent="0.25">
      <c r="A121" s="23" t="s">
        <v>21</v>
      </c>
      <c r="B121" s="33" t="s">
        <v>37</v>
      </c>
      <c r="C121" s="33" t="s">
        <v>37</v>
      </c>
      <c r="D121" s="24" t="s">
        <v>38</v>
      </c>
      <c r="E121" s="25" t="s">
        <v>104</v>
      </c>
      <c r="F121" s="24" t="s">
        <v>109</v>
      </c>
      <c r="G121" s="34" t="s">
        <v>105</v>
      </c>
      <c r="H121" s="26">
        <v>21601</v>
      </c>
      <c r="I121" s="27" t="s">
        <v>106</v>
      </c>
      <c r="J121" s="47" t="s">
        <v>119</v>
      </c>
      <c r="K121" s="27" t="s">
        <v>120</v>
      </c>
      <c r="L121" s="30"/>
      <c r="M121" s="28"/>
      <c r="N121" s="45" t="s">
        <v>121</v>
      </c>
      <c r="O121" s="43">
        <v>12</v>
      </c>
      <c r="P121" s="50">
        <v>70</v>
      </c>
      <c r="Q121" s="30" t="s">
        <v>45</v>
      </c>
      <c r="R121" s="50">
        <v>840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  <c r="AD121" s="50">
        <v>840</v>
      </c>
    </row>
    <row r="122" spans="1:30" s="46" customFormat="1" ht="12.75" x14ac:dyDescent="0.25">
      <c r="A122" s="23" t="s">
        <v>21</v>
      </c>
      <c r="B122" s="33" t="s">
        <v>37</v>
      </c>
      <c r="C122" s="33" t="s">
        <v>37</v>
      </c>
      <c r="D122" s="24" t="s">
        <v>38</v>
      </c>
      <c r="E122" s="25" t="s">
        <v>104</v>
      </c>
      <c r="F122" s="24" t="s">
        <v>109</v>
      </c>
      <c r="G122" s="34" t="s">
        <v>105</v>
      </c>
      <c r="H122" s="26">
        <v>21601</v>
      </c>
      <c r="I122" s="27" t="s">
        <v>106</v>
      </c>
      <c r="J122" s="47" t="s">
        <v>122</v>
      </c>
      <c r="K122" s="27" t="s">
        <v>303</v>
      </c>
      <c r="L122" s="30"/>
      <c r="M122" s="28"/>
      <c r="N122" s="45" t="s">
        <v>51</v>
      </c>
      <c r="O122" s="43">
        <v>24</v>
      </c>
      <c r="P122" s="50">
        <v>32</v>
      </c>
      <c r="Q122" s="30" t="s">
        <v>45</v>
      </c>
      <c r="R122" s="50">
        <v>768</v>
      </c>
      <c r="S122" s="50">
        <v>0</v>
      </c>
      <c r="T122" s="50">
        <v>0</v>
      </c>
      <c r="U122" s="50">
        <v>0</v>
      </c>
      <c r="V122" s="50">
        <v>0</v>
      </c>
      <c r="W122" s="50">
        <v>0</v>
      </c>
      <c r="X122" s="50">
        <v>0</v>
      </c>
      <c r="Y122" s="50">
        <v>0</v>
      </c>
      <c r="Z122" s="50">
        <v>0</v>
      </c>
      <c r="AA122" s="50">
        <v>0</v>
      </c>
      <c r="AB122" s="50">
        <v>0</v>
      </c>
      <c r="AC122" s="50">
        <v>0</v>
      </c>
      <c r="AD122" s="50">
        <v>768</v>
      </c>
    </row>
    <row r="123" spans="1:30" s="46" customFormat="1" ht="12.75" x14ac:dyDescent="0.25">
      <c r="A123" s="23" t="s">
        <v>21</v>
      </c>
      <c r="B123" s="33" t="s">
        <v>37</v>
      </c>
      <c r="C123" s="33" t="s">
        <v>37</v>
      </c>
      <c r="D123" s="24" t="s">
        <v>38</v>
      </c>
      <c r="E123" s="25" t="s">
        <v>104</v>
      </c>
      <c r="F123" s="24" t="s">
        <v>109</v>
      </c>
      <c r="G123" s="34" t="s">
        <v>105</v>
      </c>
      <c r="H123" s="26">
        <v>21601</v>
      </c>
      <c r="I123" s="27" t="s">
        <v>106</v>
      </c>
      <c r="J123" s="47" t="s">
        <v>123</v>
      </c>
      <c r="K123" s="27" t="s">
        <v>124</v>
      </c>
      <c r="L123" s="30"/>
      <c r="M123" s="28"/>
      <c r="N123" s="44" t="s">
        <v>112</v>
      </c>
      <c r="O123" s="43">
        <v>24</v>
      </c>
      <c r="P123" s="50">
        <v>38</v>
      </c>
      <c r="Q123" s="30" t="s">
        <v>45</v>
      </c>
      <c r="R123" s="50">
        <v>912</v>
      </c>
      <c r="S123" s="50">
        <v>0</v>
      </c>
      <c r="T123" s="50">
        <v>0</v>
      </c>
      <c r="U123" s="50">
        <v>0</v>
      </c>
      <c r="V123" s="50">
        <v>0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  <c r="AD123" s="50">
        <v>912</v>
      </c>
    </row>
    <row r="124" spans="1:30" s="46" customFormat="1" ht="12.75" x14ac:dyDescent="0.25">
      <c r="A124" s="23" t="s">
        <v>21</v>
      </c>
      <c r="B124" s="33" t="s">
        <v>37</v>
      </c>
      <c r="C124" s="33" t="s">
        <v>37</v>
      </c>
      <c r="D124" s="24" t="s">
        <v>38</v>
      </c>
      <c r="E124" s="25" t="s">
        <v>104</v>
      </c>
      <c r="F124" s="24" t="s">
        <v>109</v>
      </c>
      <c r="G124" s="34" t="s">
        <v>105</v>
      </c>
      <c r="H124" s="26">
        <v>21601</v>
      </c>
      <c r="I124" s="27" t="s">
        <v>106</v>
      </c>
      <c r="J124" s="47" t="s">
        <v>125</v>
      </c>
      <c r="K124" s="27" t="s">
        <v>126</v>
      </c>
      <c r="L124" s="30"/>
      <c r="M124" s="28"/>
      <c r="N124" s="44" t="s">
        <v>51</v>
      </c>
      <c r="O124" s="43">
        <v>15</v>
      </c>
      <c r="P124" s="50">
        <v>93</v>
      </c>
      <c r="Q124" s="30" t="s">
        <v>45</v>
      </c>
      <c r="R124" s="50">
        <v>1395</v>
      </c>
      <c r="S124" s="50">
        <v>0</v>
      </c>
      <c r="T124" s="50">
        <v>0</v>
      </c>
      <c r="U124" s="50">
        <v>0</v>
      </c>
      <c r="V124" s="50">
        <v>0</v>
      </c>
      <c r="W124" s="50">
        <v>0</v>
      </c>
      <c r="X124" s="50">
        <v>0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  <c r="AD124" s="50">
        <v>1395</v>
      </c>
    </row>
    <row r="125" spans="1:30" s="46" customFormat="1" ht="12.75" x14ac:dyDescent="0.25">
      <c r="A125" s="23" t="s">
        <v>21</v>
      </c>
      <c r="B125" s="33" t="s">
        <v>37</v>
      </c>
      <c r="C125" s="33" t="s">
        <v>37</v>
      </c>
      <c r="D125" s="24" t="s">
        <v>38</v>
      </c>
      <c r="E125" s="25" t="s">
        <v>104</v>
      </c>
      <c r="F125" s="24" t="s">
        <v>109</v>
      </c>
      <c r="G125" s="34" t="s">
        <v>105</v>
      </c>
      <c r="H125" s="26">
        <v>21601</v>
      </c>
      <c r="I125" s="27" t="s">
        <v>106</v>
      </c>
      <c r="J125" s="47" t="s">
        <v>127</v>
      </c>
      <c r="K125" s="27" t="s">
        <v>128</v>
      </c>
      <c r="L125" s="30"/>
      <c r="M125" s="28"/>
      <c r="N125" s="44" t="s">
        <v>51</v>
      </c>
      <c r="O125" s="43">
        <v>44</v>
      </c>
      <c r="P125" s="50">
        <v>29</v>
      </c>
      <c r="Q125" s="30" t="s">
        <v>45</v>
      </c>
      <c r="R125" s="50">
        <v>1276</v>
      </c>
      <c r="S125" s="50">
        <v>0</v>
      </c>
      <c r="T125" s="50">
        <v>0</v>
      </c>
      <c r="U125" s="50">
        <v>0</v>
      </c>
      <c r="V125" s="50">
        <v>0</v>
      </c>
      <c r="W125" s="50">
        <v>0</v>
      </c>
      <c r="X125" s="50">
        <v>0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  <c r="AD125" s="50">
        <v>1276</v>
      </c>
    </row>
    <row r="126" spans="1:30" s="46" customFormat="1" ht="12.75" x14ac:dyDescent="0.25">
      <c r="A126" s="23" t="s">
        <v>21</v>
      </c>
      <c r="B126" s="33" t="s">
        <v>37</v>
      </c>
      <c r="C126" s="33" t="s">
        <v>37</v>
      </c>
      <c r="D126" s="24" t="s">
        <v>38</v>
      </c>
      <c r="E126" s="25" t="s">
        <v>104</v>
      </c>
      <c r="F126" s="24" t="s">
        <v>109</v>
      </c>
      <c r="G126" s="34" t="s">
        <v>105</v>
      </c>
      <c r="H126" s="26">
        <v>21601</v>
      </c>
      <c r="I126" s="27" t="s">
        <v>106</v>
      </c>
      <c r="J126" s="47" t="s">
        <v>129</v>
      </c>
      <c r="K126" s="27" t="s">
        <v>130</v>
      </c>
      <c r="L126" s="30"/>
      <c r="M126" s="28"/>
      <c r="N126" s="44" t="s">
        <v>58</v>
      </c>
      <c r="O126" s="43">
        <v>10</v>
      </c>
      <c r="P126" s="50">
        <v>382</v>
      </c>
      <c r="Q126" s="30" t="s">
        <v>93</v>
      </c>
      <c r="R126" s="53">
        <v>3820</v>
      </c>
      <c r="S126" s="50">
        <v>0</v>
      </c>
      <c r="T126" s="50">
        <v>0</v>
      </c>
      <c r="U126" s="50">
        <v>0</v>
      </c>
      <c r="V126" s="50">
        <v>0</v>
      </c>
      <c r="W126" s="50">
        <v>0</v>
      </c>
      <c r="X126" s="50">
        <v>0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3820</v>
      </c>
    </row>
    <row r="127" spans="1:30" s="46" customFormat="1" ht="12.75" x14ac:dyDescent="0.25">
      <c r="A127" s="23" t="s">
        <v>21</v>
      </c>
      <c r="B127" s="33" t="s">
        <v>37</v>
      </c>
      <c r="C127" s="33" t="s">
        <v>37</v>
      </c>
      <c r="D127" s="24" t="s">
        <v>38</v>
      </c>
      <c r="E127" s="25" t="s">
        <v>104</v>
      </c>
      <c r="F127" s="24" t="s">
        <v>109</v>
      </c>
      <c r="G127" s="34" t="s">
        <v>105</v>
      </c>
      <c r="H127" s="26">
        <v>35801</v>
      </c>
      <c r="I127" s="27" t="s">
        <v>96</v>
      </c>
      <c r="J127" s="47">
        <v>35801</v>
      </c>
      <c r="K127" s="27" t="s">
        <v>96</v>
      </c>
      <c r="L127" s="30"/>
      <c r="M127" s="28" t="s">
        <v>90</v>
      </c>
      <c r="N127" s="44" t="s">
        <v>91</v>
      </c>
      <c r="O127" s="43">
        <v>1</v>
      </c>
      <c r="P127" s="50">
        <v>24158</v>
      </c>
      <c r="Q127" s="30" t="s">
        <v>93</v>
      </c>
      <c r="R127" s="50">
        <v>24158</v>
      </c>
      <c r="S127" s="50">
        <v>0</v>
      </c>
      <c r="T127" s="50">
        <v>0</v>
      </c>
      <c r="U127" s="50">
        <v>0</v>
      </c>
      <c r="V127" s="50">
        <v>0</v>
      </c>
      <c r="W127" s="50">
        <v>0</v>
      </c>
      <c r="X127" s="50">
        <v>0</v>
      </c>
      <c r="Y127" s="50">
        <v>0</v>
      </c>
      <c r="Z127" s="50">
        <v>0</v>
      </c>
      <c r="AA127" s="50">
        <v>0</v>
      </c>
      <c r="AB127" s="50">
        <v>0</v>
      </c>
      <c r="AC127" s="50">
        <v>0</v>
      </c>
      <c r="AD127" s="50">
        <v>24158</v>
      </c>
    </row>
    <row r="128" spans="1:30" s="46" customFormat="1" ht="25.5" x14ac:dyDescent="0.25">
      <c r="A128" s="23" t="s">
        <v>21</v>
      </c>
      <c r="B128" s="33" t="s">
        <v>37</v>
      </c>
      <c r="C128" s="33" t="s">
        <v>37</v>
      </c>
      <c r="D128" s="24" t="s">
        <v>38</v>
      </c>
      <c r="E128" s="25" t="s">
        <v>104</v>
      </c>
      <c r="F128" s="24" t="s">
        <v>109</v>
      </c>
      <c r="G128" s="34" t="s">
        <v>105</v>
      </c>
      <c r="H128" s="26">
        <v>35901</v>
      </c>
      <c r="I128" s="27" t="s">
        <v>89</v>
      </c>
      <c r="J128" s="47">
        <v>35901</v>
      </c>
      <c r="K128" s="27" t="s">
        <v>89</v>
      </c>
      <c r="L128" s="30"/>
      <c r="M128" s="28" t="s">
        <v>90</v>
      </c>
      <c r="N128" s="44" t="s">
        <v>91</v>
      </c>
      <c r="O128" s="43">
        <v>2</v>
      </c>
      <c r="P128" s="50">
        <v>2233</v>
      </c>
      <c r="Q128" s="30" t="s">
        <v>93</v>
      </c>
      <c r="R128" s="50">
        <v>4466</v>
      </c>
      <c r="S128" s="50">
        <v>0</v>
      </c>
      <c r="T128" s="50">
        <v>0</v>
      </c>
      <c r="U128" s="50">
        <v>0</v>
      </c>
      <c r="V128" s="50">
        <v>0</v>
      </c>
      <c r="W128" s="50">
        <v>0</v>
      </c>
      <c r="X128" s="50">
        <v>0</v>
      </c>
      <c r="Y128" s="50">
        <v>0</v>
      </c>
      <c r="Z128" s="50">
        <v>0</v>
      </c>
      <c r="AA128" s="50">
        <v>0</v>
      </c>
      <c r="AB128" s="50">
        <v>0</v>
      </c>
      <c r="AC128" s="50">
        <v>0</v>
      </c>
      <c r="AD128" s="50">
        <v>4466</v>
      </c>
    </row>
    <row r="129" spans="1:30" s="46" customFormat="1" ht="12.75" x14ac:dyDescent="0.25">
      <c r="A129" s="23" t="s">
        <v>21</v>
      </c>
      <c r="B129" s="33" t="s">
        <v>37</v>
      </c>
      <c r="C129" s="33" t="s">
        <v>37</v>
      </c>
      <c r="D129" s="24" t="s">
        <v>38</v>
      </c>
      <c r="E129" s="25" t="s">
        <v>104</v>
      </c>
      <c r="F129" s="24" t="s">
        <v>109</v>
      </c>
      <c r="G129" s="34" t="s">
        <v>131</v>
      </c>
      <c r="H129" s="34" t="s">
        <v>99</v>
      </c>
      <c r="I129" s="27" t="s">
        <v>100</v>
      </c>
      <c r="J129" s="47">
        <v>33801</v>
      </c>
      <c r="K129" s="27" t="s">
        <v>100</v>
      </c>
      <c r="L129" s="30"/>
      <c r="M129" s="28" t="s">
        <v>90</v>
      </c>
      <c r="N129" s="44" t="s">
        <v>91</v>
      </c>
      <c r="O129" s="43">
        <v>2</v>
      </c>
      <c r="P129" s="50">
        <v>26448</v>
      </c>
      <c r="Q129" s="30" t="s">
        <v>93</v>
      </c>
      <c r="R129" s="53">
        <v>52896</v>
      </c>
      <c r="S129" s="50">
        <v>0</v>
      </c>
      <c r="T129" s="50">
        <v>0</v>
      </c>
      <c r="U129" s="50">
        <v>0</v>
      </c>
      <c r="V129" s="50">
        <v>0</v>
      </c>
      <c r="W129" s="50">
        <v>0</v>
      </c>
      <c r="X129" s="50">
        <v>0</v>
      </c>
      <c r="Y129" s="50">
        <v>0</v>
      </c>
      <c r="Z129" s="50">
        <v>0</v>
      </c>
      <c r="AA129" s="50">
        <v>0</v>
      </c>
      <c r="AB129" s="50">
        <v>0</v>
      </c>
      <c r="AC129" s="50">
        <v>0</v>
      </c>
      <c r="AD129" s="50">
        <v>52896</v>
      </c>
    </row>
    <row r="130" spans="1:30" s="46" customFormat="1" ht="12.75" x14ac:dyDescent="0.25">
      <c r="A130" s="23" t="s">
        <v>21</v>
      </c>
      <c r="B130" s="33" t="s">
        <v>37</v>
      </c>
      <c r="C130" s="33" t="s">
        <v>37</v>
      </c>
      <c r="D130" s="24" t="s">
        <v>38</v>
      </c>
      <c r="E130" s="25" t="s">
        <v>104</v>
      </c>
      <c r="F130" s="24" t="s">
        <v>109</v>
      </c>
      <c r="G130" s="34" t="s">
        <v>105</v>
      </c>
      <c r="H130" s="26">
        <v>32201</v>
      </c>
      <c r="I130" s="27" t="s">
        <v>132</v>
      </c>
      <c r="J130" s="47">
        <v>32201</v>
      </c>
      <c r="K130" s="27" t="s">
        <v>132</v>
      </c>
      <c r="L130" s="30"/>
      <c r="M130" s="28" t="s">
        <v>90</v>
      </c>
      <c r="N130" s="44" t="s">
        <v>91</v>
      </c>
      <c r="O130" s="43">
        <v>1</v>
      </c>
      <c r="P130" s="50">
        <v>45177</v>
      </c>
      <c r="Q130" s="30" t="s">
        <v>93</v>
      </c>
      <c r="R130" s="50">
        <v>45177</v>
      </c>
      <c r="S130" s="50">
        <v>0</v>
      </c>
      <c r="T130" s="50">
        <v>0</v>
      </c>
      <c r="U130" s="50">
        <v>0</v>
      </c>
      <c r="V130" s="50">
        <v>0</v>
      </c>
      <c r="W130" s="50">
        <v>0</v>
      </c>
      <c r="X130" s="50">
        <v>0</v>
      </c>
      <c r="Y130" s="50">
        <v>0</v>
      </c>
      <c r="Z130" s="50">
        <v>0</v>
      </c>
      <c r="AA130" s="50">
        <v>0</v>
      </c>
      <c r="AB130" s="50">
        <v>0</v>
      </c>
      <c r="AC130" s="50">
        <v>0</v>
      </c>
      <c r="AD130" s="50">
        <v>45177</v>
      </c>
    </row>
    <row r="131" spans="1:30" s="46" customFormat="1" ht="38.25" x14ac:dyDescent="0.25">
      <c r="A131" s="23" t="s">
        <v>21</v>
      </c>
      <c r="B131" s="33" t="s">
        <v>37</v>
      </c>
      <c r="C131" s="33" t="s">
        <v>37</v>
      </c>
      <c r="D131" s="24" t="s">
        <v>38</v>
      </c>
      <c r="E131" s="25" t="s">
        <v>83</v>
      </c>
      <c r="F131" s="24" t="s">
        <v>84</v>
      </c>
      <c r="G131" s="34" t="s">
        <v>85</v>
      </c>
      <c r="H131" s="34" t="s">
        <v>133</v>
      </c>
      <c r="I131" s="27" t="s">
        <v>134</v>
      </c>
      <c r="J131" s="47">
        <v>33604</v>
      </c>
      <c r="K131" s="27" t="s">
        <v>135</v>
      </c>
      <c r="L131" s="30"/>
      <c r="M131" s="28" t="s">
        <v>90</v>
      </c>
      <c r="N131" s="44" t="s">
        <v>91</v>
      </c>
      <c r="O131" s="43">
        <v>60</v>
      </c>
      <c r="P131" s="50">
        <v>42</v>
      </c>
      <c r="Q131" s="30" t="s">
        <v>93</v>
      </c>
      <c r="R131" s="53">
        <v>2520</v>
      </c>
      <c r="S131" s="50">
        <v>0</v>
      </c>
      <c r="T131" s="50">
        <v>0</v>
      </c>
      <c r="U131" s="50">
        <v>0</v>
      </c>
      <c r="V131" s="50">
        <v>0</v>
      </c>
      <c r="W131" s="50">
        <v>0</v>
      </c>
      <c r="X131" s="50">
        <v>0</v>
      </c>
      <c r="Y131" s="50">
        <v>0</v>
      </c>
      <c r="Z131" s="50">
        <v>0</v>
      </c>
      <c r="AA131" s="50">
        <v>0</v>
      </c>
      <c r="AB131" s="50">
        <v>0</v>
      </c>
      <c r="AC131" s="50">
        <v>0</v>
      </c>
      <c r="AD131" s="50">
        <v>2520</v>
      </c>
    </row>
    <row r="132" spans="1:30" s="113" customFormat="1" ht="25.5" x14ac:dyDescent="0.25">
      <c r="A132" s="102" t="s">
        <v>21</v>
      </c>
      <c r="B132" s="114" t="s">
        <v>37</v>
      </c>
      <c r="C132" s="114" t="s">
        <v>37</v>
      </c>
      <c r="D132" s="103" t="s">
        <v>38</v>
      </c>
      <c r="E132" s="104" t="s">
        <v>104</v>
      </c>
      <c r="F132" s="103" t="s">
        <v>109</v>
      </c>
      <c r="G132" s="115" t="s">
        <v>105</v>
      </c>
      <c r="H132" s="115" t="s">
        <v>136</v>
      </c>
      <c r="I132" s="106" t="s">
        <v>137</v>
      </c>
      <c r="J132" s="107">
        <v>31401</v>
      </c>
      <c r="K132" s="106" t="s">
        <v>137</v>
      </c>
      <c r="L132" s="109"/>
      <c r="M132" s="110" t="s">
        <v>90</v>
      </c>
      <c r="N132" s="116" t="s">
        <v>91</v>
      </c>
      <c r="O132" s="111">
        <v>1</v>
      </c>
      <c r="P132" s="117">
        <v>724</v>
      </c>
      <c r="Q132" s="109" t="s">
        <v>93</v>
      </c>
      <c r="R132" s="118">
        <v>724</v>
      </c>
      <c r="S132" s="117">
        <v>0</v>
      </c>
      <c r="T132" s="117">
        <v>0</v>
      </c>
      <c r="U132" s="117">
        <v>0</v>
      </c>
      <c r="V132" s="117">
        <v>0</v>
      </c>
      <c r="W132" s="117">
        <v>0</v>
      </c>
      <c r="X132" s="117">
        <v>0</v>
      </c>
      <c r="Y132" s="117">
        <v>0</v>
      </c>
      <c r="Z132" s="117">
        <v>0</v>
      </c>
      <c r="AA132" s="117">
        <v>0</v>
      </c>
      <c r="AB132" s="117">
        <v>0</v>
      </c>
      <c r="AC132" s="117">
        <v>0</v>
      </c>
      <c r="AD132" s="117">
        <v>724</v>
      </c>
    </row>
    <row r="133" spans="1:30" s="46" customFormat="1" ht="25.5" x14ac:dyDescent="0.25">
      <c r="A133" s="23" t="s">
        <v>21</v>
      </c>
      <c r="B133" s="23" t="s">
        <v>139</v>
      </c>
      <c r="C133" s="23" t="s">
        <v>139</v>
      </c>
      <c r="D133" s="24" t="s">
        <v>38</v>
      </c>
      <c r="E133" s="25" t="s">
        <v>39</v>
      </c>
      <c r="F133" s="24" t="s">
        <v>38</v>
      </c>
      <c r="G133" s="25" t="s">
        <v>40</v>
      </c>
      <c r="H133" s="26">
        <v>31401</v>
      </c>
      <c r="I133" s="27" t="s">
        <v>137</v>
      </c>
      <c r="J133" s="47"/>
      <c r="K133" s="27" t="s">
        <v>140</v>
      </c>
      <c r="L133" s="30"/>
      <c r="M133" s="28"/>
      <c r="N133" s="28" t="s">
        <v>90</v>
      </c>
      <c r="O133" s="43">
        <v>1</v>
      </c>
      <c r="P133" s="54">
        <v>254.49</v>
      </c>
      <c r="Q133" s="30" t="s">
        <v>45</v>
      </c>
      <c r="R133" s="54">
        <f t="shared" ref="R133:R196" si="2">O133*P133</f>
        <v>254.49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v>0</v>
      </c>
      <c r="AD133" s="54">
        <f>R133</f>
        <v>254.49</v>
      </c>
    </row>
    <row r="134" spans="1:30" s="46" customFormat="1" ht="25.5" x14ac:dyDescent="0.25">
      <c r="A134" s="23" t="s">
        <v>21</v>
      </c>
      <c r="B134" s="23" t="s">
        <v>139</v>
      </c>
      <c r="C134" s="23" t="s">
        <v>139</v>
      </c>
      <c r="D134" s="24" t="s">
        <v>38</v>
      </c>
      <c r="E134" s="25" t="s">
        <v>39</v>
      </c>
      <c r="F134" s="24" t="s">
        <v>38</v>
      </c>
      <c r="G134" s="25" t="s">
        <v>40</v>
      </c>
      <c r="H134" s="26">
        <v>32601</v>
      </c>
      <c r="I134" s="27" t="s">
        <v>92</v>
      </c>
      <c r="J134" s="47"/>
      <c r="K134" s="27" t="s">
        <v>141</v>
      </c>
      <c r="L134" s="30" t="s">
        <v>142</v>
      </c>
      <c r="M134" s="28" t="s">
        <v>90</v>
      </c>
      <c r="N134" s="28" t="s">
        <v>90</v>
      </c>
      <c r="O134" s="43">
        <v>1</v>
      </c>
      <c r="P134" s="54">
        <v>1283.24</v>
      </c>
      <c r="Q134" s="30" t="s">
        <v>143</v>
      </c>
      <c r="R134" s="54">
        <f t="shared" si="2"/>
        <v>1283.24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f t="shared" ref="AD134:AD169" si="3">R134</f>
        <v>1283.24</v>
      </c>
    </row>
    <row r="135" spans="1:30" s="46" customFormat="1" ht="38.25" x14ac:dyDescent="0.25">
      <c r="A135" s="23" t="s">
        <v>21</v>
      </c>
      <c r="B135" s="23" t="s">
        <v>139</v>
      </c>
      <c r="C135" s="23" t="s">
        <v>139</v>
      </c>
      <c r="D135" s="24" t="s">
        <v>38</v>
      </c>
      <c r="E135" s="25" t="s">
        <v>39</v>
      </c>
      <c r="F135" s="24" t="s">
        <v>38</v>
      </c>
      <c r="G135" s="25" t="s">
        <v>95</v>
      </c>
      <c r="H135" s="26">
        <v>35801</v>
      </c>
      <c r="I135" s="27" t="s">
        <v>144</v>
      </c>
      <c r="J135" s="47"/>
      <c r="K135" s="27" t="s">
        <v>145</v>
      </c>
      <c r="L135" s="30" t="s">
        <v>146</v>
      </c>
      <c r="M135" s="28" t="s">
        <v>90</v>
      </c>
      <c r="N135" s="28" t="s">
        <v>90</v>
      </c>
      <c r="O135" s="43">
        <v>1</v>
      </c>
      <c r="P135" s="54">
        <v>4999.99</v>
      </c>
      <c r="Q135" s="30" t="s">
        <v>147</v>
      </c>
      <c r="R135" s="54">
        <f t="shared" si="2"/>
        <v>4999.99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f t="shared" si="3"/>
        <v>4999.99</v>
      </c>
    </row>
    <row r="136" spans="1:30" s="46" customFormat="1" ht="38.25" x14ac:dyDescent="0.25">
      <c r="A136" s="23" t="s">
        <v>21</v>
      </c>
      <c r="B136" s="23" t="s">
        <v>139</v>
      </c>
      <c r="C136" s="23" t="s">
        <v>139</v>
      </c>
      <c r="D136" s="24" t="s">
        <v>38</v>
      </c>
      <c r="E136" s="25" t="s">
        <v>39</v>
      </c>
      <c r="F136" s="24" t="s">
        <v>38</v>
      </c>
      <c r="G136" s="25" t="s">
        <v>95</v>
      </c>
      <c r="H136" s="26">
        <v>35801</v>
      </c>
      <c r="I136" s="27" t="s">
        <v>144</v>
      </c>
      <c r="J136" s="47"/>
      <c r="K136" s="27" t="s">
        <v>148</v>
      </c>
      <c r="L136" s="30" t="s">
        <v>146</v>
      </c>
      <c r="M136" s="28" t="s">
        <v>90</v>
      </c>
      <c r="N136" s="28" t="s">
        <v>90</v>
      </c>
      <c r="O136" s="43">
        <v>1</v>
      </c>
      <c r="P136" s="54">
        <v>9999.99</v>
      </c>
      <c r="Q136" s="30" t="s">
        <v>147</v>
      </c>
      <c r="R136" s="54">
        <f t="shared" si="2"/>
        <v>9999.99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f t="shared" si="3"/>
        <v>9999.99</v>
      </c>
    </row>
    <row r="137" spans="1:30" s="46" customFormat="1" ht="25.5" x14ac:dyDescent="0.25">
      <c r="A137" s="23" t="s">
        <v>21</v>
      </c>
      <c r="B137" s="23" t="s">
        <v>139</v>
      </c>
      <c r="C137" s="23" t="s">
        <v>139</v>
      </c>
      <c r="D137" s="24" t="s">
        <v>38</v>
      </c>
      <c r="E137" s="25" t="s">
        <v>39</v>
      </c>
      <c r="F137" s="24" t="s">
        <v>38</v>
      </c>
      <c r="G137" s="25" t="s">
        <v>95</v>
      </c>
      <c r="H137" s="26">
        <v>31301</v>
      </c>
      <c r="I137" s="27" t="s">
        <v>149</v>
      </c>
      <c r="J137" s="47">
        <v>221338</v>
      </c>
      <c r="K137" s="27" t="s">
        <v>150</v>
      </c>
      <c r="L137" s="30"/>
      <c r="M137" s="28"/>
      <c r="N137" s="28" t="s">
        <v>90</v>
      </c>
      <c r="O137" s="43">
        <v>1</v>
      </c>
      <c r="P137" s="54">
        <v>1495</v>
      </c>
      <c r="Q137" s="30" t="s">
        <v>93</v>
      </c>
      <c r="R137" s="54">
        <f t="shared" si="2"/>
        <v>1495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v>0</v>
      </c>
      <c r="AD137" s="54">
        <f t="shared" si="3"/>
        <v>1495</v>
      </c>
    </row>
    <row r="138" spans="1:30" s="46" customFormat="1" ht="25.5" x14ac:dyDescent="0.25">
      <c r="A138" s="23" t="s">
        <v>21</v>
      </c>
      <c r="B138" s="23" t="s">
        <v>139</v>
      </c>
      <c r="C138" s="23" t="s">
        <v>139</v>
      </c>
      <c r="D138" s="24" t="s">
        <v>38</v>
      </c>
      <c r="E138" s="25" t="s">
        <v>104</v>
      </c>
      <c r="F138" s="24">
        <v>88</v>
      </c>
      <c r="G138" s="25" t="s">
        <v>105</v>
      </c>
      <c r="H138" s="26">
        <v>31301</v>
      </c>
      <c r="I138" s="27" t="s">
        <v>149</v>
      </c>
      <c r="J138" s="47">
        <v>221339</v>
      </c>
      <c r="K138" s="27" t="s">
        <v>151</v>
      </c>
      <c r="L138" s="30"/>
      <c r="M138" s="28"/>
      <c r="N138" s="28" t="s">
        <v>90</v>
      </c>
      <c r="O138" s="43">
        <v>1</v>
      </c>
      <c r="P138" s="54">
        <v>1495</v>
      </c>
      <c r="Q138" s="30" t="s">
        <v>93</v>
      </c>
      <c r="R138" s="54">
        <f t="shared" si="2"/>
        <v>1495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f t="shared" si="3"/>
        <v>1495</v>
      </c>
    </row>
    <row r="139" spans="1:30" s="46" customFormat="1" ht="25.5" x14ac:dyDescent="0.25">
      <c r="A139" s="23" t="s">
        <v>21</v>
      </c>
      <c r="B139" s="23" t="s">
        <v>139</v>
      </c>
      <c r="C139" s="23" t="s">
        <v>139</v>
      </c>
      <c r="D139" s="24" t="s">
        <v>38</v>
      </c>
      <c r="E139" s="25" t="s">
        <v>39</v>
      </c>
      <c r="F139" s="24" t="s">
        <v>38</v>
      </c>
      <c r="G139" s="25" t="s">
        <v>95</v>
      </c>
      <c r="H139" s="26">
        <v>32201</v>
      </c>
      <c r="I139" s="27" t="s">
        <v>152</v>
      </c>
      <c r="J139" s="47"/>
      <c r="K139" s="27" t="s">
        <v>153</v>
      </c>
      <c r="L139" s="30" t="s">
        <v>154</v>
      </c>
      <c r="M139" s="28" t="s">
        <v>90</v>
      </c>
      <c r="N139" s="28" t="s">
        <v>90</v>
      </c>
      <c r="O139" s="43">
        <v>1</v>
      </c>
      <c r="P139" s="54">
        <v>52286.93</v>
      </c>
      <c r="Q139" s="30" t="s">
        <v>93</v>
      </c>
      <c r="R139" s="54">
        <f t="shared" si="2"/>
        <v>52286.93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v>0</v>
      </c>
      <c r="AD139" s="54">
        <f t="shared" si="3"/>
        <v>52286.93</v>
      </c>
    </row>
    <row r="140" spans="1:30" s="46" customFormat="1" ht="25.5" x14ac:dyDescent="0.25">
      <c r="A140" s="23" t="s">
        <v>21</v>
      </c>
      <c r="B140" s="23" t="s">
        <v>139</v>
      </c>
      <c r="C140" s="23" t="s">
        <v>139</v>
      </c>
      <c r="D140" s="24" t="s">
        <v>38</v>
      </c>
      <c r="E140" s="25" t="s">
        <v>104</v>
      </c>
      <c r="F140" s="24">
        <v>88</v>
      </c>
      <c r="G140" s="25" t="s">
        <v>105</v>
      </c>
      <c r="H140" s="26">
        <v>33801</v>
      </c>
      <c r="I140" s="27" t="s">
        <v>155</v>
      </c>
      <c r="J140" s="47" t="s">
        <v>156</v>
      </c>
      <c r="K140" s="27" t="s">
        <v>157</v>
      </c>
      <c r="L140" s="28" t="s">
        <v>156</v>
      </c>
      <c r="M140" s="28" t="s">
        <v>90</v>
      </c>
      <c r="N140" s="28" t="s">
        <v>90</v>
      </c>
      <c r="O140" s="43">
        <v>1</v>
      </c>
      <c r="P140" s="54">
        <v>12180</v>
      </c>
      <c r="Q140" s="30" t="s">
        <v>93</v>
      </c>
      <c r="R140" s="54">
        <f t="shared" si="2"/>
        <v>12180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v>0</v>
      </c>
      <c r="AD140" s="54">
        <f t="shared" si="3"/>
        <v>12180</v>
      </c>
    </row>
    <row r="141" spans="1:30" s="46" customFormat="1" ht="25.5" x14ac:dyDescent="0.25">
      <c r="A141" s="23" t="s">
        <v>21</v>
      </c>
      <c r="B141" s="23" t="s">
        <v>139</v>
      </c>
      <c r="C141" s="23" t="s">
        <v>139</v>
      </c>
      <c r="D141" s="24" t="s">
        <v>38</v>
      </c>
      <c r="E141" s="25" t="s">
        <v>104</v>
      </c>
      <c r="F141" s="24">
        <v>88</v>
      </c>
      <c r="G141" s="25" t="s">
        <v>131</v>
      </c>
      <c r="H141" s="26">
        <v>33801</v>
      </c>
      <c r="I141" s="27" t="s">
        <v>155</v>
      </c>
      <c r="J141" s="47" t="s">
        <v>158</v>
      </c>
      <c r="K141" s="27" t="s">
        <v>159</v>
      </c>
      <c r="L141" s="28" t="s">
        <v>158</v>
      </c>
      <c r="M141" s="28" t="s">
        <v>90</v>
      </c>
      <c r="N141" s="28" t="s">
        <v>90</v>
      </c>
      <c r="O141" s="43">
        <v>1</v>
      </c>
      <c r="P141" s="54">
        <v>15660</v>
      </c>
      <c r="Q141" s="30" t="s">
        <v>93</v>
      </c>
      <c r="R141" s="54">
        <f t="shared" si="2"/>
        <v>15660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f t="shared" si="3"/>
        <v>15660</v>
      </c>
    </row>
    <row r="142" spans="1:30" s="46" customFormat="1" ht="25.5" x14ac:dyDescent="0.25">
      <c r="A142" s="23" t="s">
        <v>21</v>
      </c>
      <c r="B142" s="23" t="s">
        <v>139</v>
      </c>
      <c r="C142" s="23" t="s">
        <v>139</v>
      </c>
      <c r="D142" s="24" t="s">
        <v>38</v>
      </c>
      <c r="E142" s="25" t="s">
        <v>39</v>
      </c>
      <c r="F142" s="24" t="s">
        <v>38</v>
      </c>
      <c r="G142" s="25" t="s">
        <v>131</v>
      </c>
      <c r="H142" s="26">
        <v>33801</v>
      </c>
      <c r="I142" s="27" t="s">
        <v>155</v>
      </c>
      <c r="J142" s="47" t="s">
        <v>158</v>
      </c>
      <c r="K142" s="27" t="s">
        <v>160</v>
      </c>
      <c r="L142" s="28" t="s">
        <v>158</v>
      </c>
      <c r="M142" s="28" t="s">
        <v>90</v>
      </c>
      <c r="N142" s="28" t="s">
        <v>90</v>
      </c>
      <c r="O142" s="43">
        <v>1</v>
      </c>
      <c r="P142" s="54">
        <v>17400</v>
      </c>
      <c r="Q142" s="30" t="s">
        <v>93</v>
      </c>
      <c r="R142" s="54">
        <f t="shared" si="2"/>
        <v>17400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v>0</v>
      </c>
      <c r="AD142" s="54">
        <f t="shared" si="3"/>
        <v>17400</v>
      </c>
    </row>
    <row r="143" spans="1:30" s="46" customFormat="1" ht="25.5" x14ac:dyDescent="0.25">
      <c r="A143" s="23" t="s">
        <v>21</v>
      </c>
      <c r="B143" s="23" t="s">
        <v>139</v>
      </c>
      <c r="C143" s="23" t="s">
        <v>139</v>
      </c>
      <c r="D143" s="24" t="s">
        <v>38</v>
      </c>
      <c r="E143" s="25" t="s">
        <v>39</v>
      </c>
      <c r="F143" s="24" t="s">
        <v>38</v>
      </c>
      <c r="G143" s="25" t="s">
        <v>131</v>
      </c>
      <c r="H143" s="26">
        <v>33801</v>
      </c>
      <c r="I143" s="27" t="s">
        <v>155</v>
      </c>
      <c r="J143" s="47" t="s">
        <v>161</v>
      </c>
      <c r="K143" s="27" t="s">
        <v>162</v>
      </c>
      <c r="L143" s="28" t="s">
        <v>161</v>
      </c>
      <c r="M143" s="28"/>
      <c r="N143" s="28" t="s">
        <v>90</v>
      </c>
      <c r="O143" s="43">
        <v>1</v>
      </c>
      <c r="P143" s="54">
        <v>4524</v>
      </c>
      <c r="Q143" s="30" t="s">
        <v>93</v>
      </c>
      <c r="R143" s="54">
        <f t="shared" si="2"/>
        <v>4524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f t="shared" si="3"/>
        <v>4524</v>
      </c>
    </row>
    <row r="144" spans="1:30" s="46" customFormat="1" ht="51" x14ac:dyDescent="0.25">
      <c r="A144" s="23" t="s">
        <v>21</v>
      </c>
      <c r="B144" s="23" t="s">
        <v>139</v>
      </c>
      <c r="C144" s="23" t="s">
        <v>139</v>
      </c>
      <c r="D144" s="24" t="s">
        <v>38</v>
      </c>
      <c r="E144" s="25" t="s">
        <v>104</v>
      </c>
      <c r="F144" s="24">
        <v>88</v>
      </c>
      <c r="G144" s="25" t="s">
        <v>105</v>
      </c>
      <c r="H144" s="26">
        <v>22104</v>
      </c>
      <c r="I144" s="27" t="s">
        <v>312</v>
      </c>
      <c r="J144" s="47"/>
      <c r="K144" s="27" t="s">
        <v>163</v>
      </c>
      <c r="L144" s="30"/>
      <c r="M144" s="28"/>
      <c r="N144" s="28" t="s">
        <v>164</v>
      </c>
      <c r="O144" s="43">
        <v>1</v>
      </c>
      <c r="P144" s="54">
        <v>680</v>
      </c>
      <c r="Q144" s="30" t="s">
        <v>45</v>
      </c>
      <c r="R144" s="54">
        <f t="shared" si="2"/>
        <v>680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f t="shared" si="3"/>
        <v>680</v>
      </c>
    </row>
    <row r="145" spans="1:30" s="46" customFormat="1" ht="76.5" x14ac:dyDescent="0.25">
      <c r="A145" s="23" t="s">
        <v>21</v>
      </c>
      <c r="B145" s="23" t="s">
        <v>139</v>
      </c>
      <c r="C145" s="23" t="s">
        <v>139</v>
      </c>
      <c r="D145" s="24" t="s">
        <v>38</v>
      </c>
      <c r="E145" s="25" t="s">
        <v>104</v>
      </c>
      <c r="F145" s="24">
        <v>88</v>
      </c>
      <c r="G145" s="25" t="s">
        <v>105</v>
      </c>
      <c r="H145" s="26">
        <v>33604</v>
      </c>
      <c r="I145" s="27" t="s">
        <v>165</v>
      </c>
      <c r="J145" s="47"/>
      <c r="K145" s="32" t="s">
        <v>301</v>
      </c>
      <c r="L145" s="30"/>
      <c r="M145" s="28" t="s">
        <v>90</v>
      </c>
      <c r="N145" s="28" t="s">
        <v>90</v>
      </c>
      <c r="O145" s="43">
        <v>1</v>
      </c>
      <c r="P145" s="54">
        <v>557</v>
      </c>
      <c r="Q145" s="30" t="s">
        <v>45</v>
      </c>
      <c r="R145" s="54">
        <f t="shared" si="2"/>
        <v>557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v>0</v>
      </c>
      <c r="AD145" s="54">
        <f t="shared" si="3"/>
        <v>557</v>
      </c>
    </row>
    <row r="146" spans="1:30" s="46" customFormat="1" ht="76.5" x14ac:dyDescent="0.25">
      <c r="A146" s="23" t="s">
        <v>21</v>
      </c>
      <c r="B146" s="23" t="s">
        <v>139</v>
      </c>
      <c r="C146" s="23" t="s">
        <v>139</v>
      </c>
      <c r="D146" s="24" t="s">
        <v>38</v>
      </c>
      <c r="E146" s="25" t="s">
        <v>104</v>
      </c>
      <c r="F146" s="24">
        <v>88</v>
      </c>
      <c r="G146" s="25" t="s">
        <v>105</v>
      </c>
      <c r="H146" s="26">
        <v>33604</v>
      </c>
      <c r="I146" s="27" t="s">
        <v>165</v>
      </c>
      <c r="J146" s="47"/>
      <c r="K146" s="32" t="s">
        <v>166</v>
      </c>
      <c r="L146" s="30"/>
      <c r="M146" s="28" t="s">
        <v>90</v>
      </c>
      <c r="N146" s="28" t="s">
        <v>90</v>
      </c>
      <c r="O146" s="43">
        <v>1</v>
      </c>
      <c r="P146" s="54">
        <v>1624</v>
      </c>
      <c r="Q146" s="30" t="s">
        <v>45</v>
      </c>
      <c r="R146" s="54">
        <f t="shared" si="2"/>
        <v>1624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v>0</v>
      </c>
      <c r="AD146" s="54">
        <f t="shared" si="3"/>
        <v>1624</v>
      </c>
    </row>
    <row r="147" spans="1:30" s="46" customFormat="1" ht="38.25" x14ac:dyDescent="0.25">
      <c r="A147" s="23" t="s">
        <v>21</v>
      </c>
      <c r="B147" s="23" t="s">
        <v>139</v>
      </c>
      <c r="C147" s="23" t="s">
        <v>139</v>
      </c>
      <c r="D147" s="24" t="s">
        <v>38</v>
      </c>
      <c r="E147" s="25" t="s">
        <v>83</v>
      </c>
      <c r="F147" s="24">
        <v>44</v>
      </c>
      <c r="G147" s="25" t="s">
        <v>85</v>
      </c>
      <c r="H147" s="26">
        <v>22106</v>
      </c>
      <c r="I147" s="27" t="s">
        <v>167</v>
      </c>
      <c r="J147" s="47" t="s">
        <v>87</v>
      </c>
      <c r="K147" s="55" t="s">
        <v>88</v>
      </c>
      <c r="L147" s="30"/>
      <c r="M147" s="28"/>
      <c r="N147" s="28" t="s">
        <v>62</v>
      </c>
      <c r="O147" s="43">
        <v>27</v>
      </c>
      <c r="P147" s="54">
        <v>80</v>
      </c>
      <c r="Q147" s="30" t="s">
        <v>45</v>
      </c>
      <c r="R147" s="54">
        <f t="shared" si="2"/>
        <v>2160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  <c r="AD147" s="54">
        <f t="shared" si="3"/>
        <v>2160</v>
      </c>
    </row>
    <row r="148" spans="1:30" s="46" customFormat="1" ht="38.25" x14ac:dyDescent="0.25">
      <c r="A148" s="23" t="s">
        <v>21</v>
      </c>
      <c r="B148" s="23" t="s">
        <v>139</v>
      </c>
      <c r="C148" s="23" t="s">
        <v>139</v>
      </c>
      <c r="D148" s="24" t="s">
        <v>38</v>
      </c>
      <c r="E148" s="25" t="s">
        <v>83</v>
      </c>
      <c r="F148" s="24">
        <v>44</v>
      </c>
      <c r="G148" s="25" t="s">
        <v>85</v>
      </c>
      <c r="H148" s="26">
        <v>22106</v>
      </c>
      <c r="I148" s="27" t="s">
        <v>167</v>
      </c>
      <c r="J148" s="47" t="s">
        <v>168</v>
      </c>
      <c r="K148" s="55" t="s">
        <v>164</v>
      </c>
      <c r="L148" s="30"/>
      <c r="M148" s="28"/>
      <c r="N148" s="28" t="s">
        <v>169</v>
      </c>
      <c r="O148" s="43">
        <v>52</v>
      </c>
      <c r="P148" s="54">
        <v>12</v>
      </c>
      <c r="Q148" s="30" t="s">
        <v>45</v>
      </c>
      <c r="R148" s="54">
        <f t="shared" si="2"/>
        <v>624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f t="shared" si="3"/>
        <v>624</v>
      </c>
    </row>
    <row r="149" spans="1:30" s="46" customFormat="1" ht="38.25" x14ac:dyDescent="0.25">
      <c r="A149" s="23" t="s">
        <v>21</v>
      </c>
      <c r="B149" s="23" t="s">
        <v>139</v>
      </c>
      <c r="C149" s="23" t="s">
        <v>139</v>
      </c>
      <c r="D149" s="24" t="s">
        <v>38</v>
      </c>
      <c r="E149" s="25" t="s">
        <v>83</v>
      </c>
      <c r="F149" s="24">
        <v>44</v>
      </c>
      <c r="G149" s="25" t="s">
        <v>85</v>
      </c>
      <c r="H149" s="26">
        <v>22106</v>
      </c>
      <c r="I149" s="27" t="s">
        <v>167</v>
      </c>
      <c r="J149" s="47" t="s">
        <v>168</v>
      </c>
      <c r="K149" s="55" t="s">
        <v>164</v>
      </c>
      <c r="L149" s="30"/>
      <c r="M149" s="28"/>
      <c r="N149" s="28" t="s">
        <v>169</v>
      </c>
      <c r="O149" s="43">
        <v>1</v>
      </c>
      <c r="P149" s="54">
        <v>382.8</v>
      </c>
      <c r="Q149" s="30" t="s">
        <v>45</v>
      </c>
      <c r="R149" s="54">
        <f t="shared" si="2"/>
        <v>382.8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v>0</v>
      </c>
      <c r="AD149" s="54">
        <f t="shared" si="3"/>
        <v>382.8</v>
      </c>
    </row>
    <row r="150" spans="1:30" s="46" customFormat="1" ht="38.25" x14ac:dyDescent="0.25">
      <c r="A150" s="23" t="s">
        <v>21</v>
      </c>
      <c r="B150" s="23" t="s">
        <v>139</v>
      </c>
      <c r="C150" s="23" t="s">
        <v>139</v>
      </c>
      <c r="D150" s="24" t="s">
        <v>38</v>
      </c>
      <c r="E150" s="25" t="s">
        <v>83</v>
      </c>
      <c r="F150" s="24">
        <v>44</v>
      </c>
      <c r="G150" s="25" t="s">
        <v>85</v>
      </c>
      <c r="H150" s="26">
        <v>22106</v>
      </c>
      <c r="I150" s="27" t="s">
        <v>167</v>
      </c>
      <c r="J150" s="47" t="s">
        <v>170</v>
      </c>
      <c r="K150" s="55" t="s">
        <v>48</v>
      </c>
      <c r="L150" s="30"/>
      <c r="M150" s="28"/>
      <c r="N150" s="55" t="s">
        <v>49</v>
      </c>
      <c r="O150" s="43">
        <v>1</v>
      </c>
      <c r="P150" s="54">
        <v>40.6</v>
      </c>
      <c r="Q150" s="30" t="s">
        <v>45</v>
      </c>
      <c r="R150" s="54">
        <f t="shared" si="2"/>
        <v>40.6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f t="shared" si="3"/>
        <v>40.6</v>
      </c>
    </row>
    <row r="151" spans="1:30" s="46" customFormat="1" ht="38.25" x14ac:dyDescent="0.25">
      <c r="A151" s="23" t="s">
        <v>21</v>
      </c>
      <c r="B151" s="23" t="s">
        <v>139</v>
      </c>
      <c r="C151" s="23" t="s">
        <v>139</v>
      </c>
      <c r="D151" s="24" t="s">
        <v>38</v>
      </c>
      <c r="E151" s="25" t="s">
        <v>83</v>
      </c>
      <c r="F151" s="24">
        <v>44</v>
      </c>
      <c r="G151" s="25" t="s">
        <v>85</v>
      </c>
      <c r="H151" s="26">
        <v>22106</v>
      </c>
      <c r="I151" s="27" t="s">
        <v>167</v>
      </c>
      <c r="J151" s="47" t="s">
        <v>171</v>
      </c>
      <c r="K151" s="55" t="s">
        <v>172</v>
      </c>
      <c r="L151" s="30"/>
      <c r="M151" s="28"/>
      <c r="N151" s="55" t="s">
        <v>173</v>
      </c>
      <c r="O151" s="43">
        <v>2</v>
      </c>
      <c r="P151" s="54">
        <v>451.24</v>
      </c>
      <c r="Q151" s="30" t="s">
        <v>45</v>
      </c>
      <c r="R151" s="54">
        <f t="shared" si="2"/>
        <v>902.48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f t="shared" si="3"/>
        <v>902.48</v>
      </c>
    </row>
    <row r="152" spans="1:30" s="46" customFormat="1" ht="38.25" x14ac:dyDescent="0.25">
      <c r="A152" s="23" t="s">
        <v>21</v>
      </c>
      <c r="B152" s="23" t="s">
        <v>139</v>
      </c>
      <c r="C152" s="23" t="s">
        <v>139</v>
      </c>
      <c r="D152" s="24" t="s">
        <v>38</v>
      </c>
      <c r="E152" s="25" t="s">
        <v>83</v>
      </c>
      <c r="F152" s="24">
        <v>44</v>
      </c>
      <c r="G152" s="25" t="s">
        <v>85</v>
      </c>
      <c r="H152" s="26">
        <v>22106</v>
      </c>
      <c r="I152" s="27" t="s">
        <v>167</v>
      </c>
      <c r="J152" s="47" t="s">
        <v>174</v>
      </c>
      <c r="K152" s="55" t="s">
        <v>175</v>
      </c>
      <c r="L152" s="30"/>
      <c r="M152" s="28"/>
      <c r="N152" s="55" t="s">
        <v>62</v>
      </c>
      <c r="O152" s="43">
        <v>4</v>
      </c>
      <c r="P152" s="54">
        <v>327.12</v>
      </c>
      <c r="Q152" s="30" t="s">
        <v>45</v>
      </c>
      <c r="R152" s="54">
        <f t="shared" si="2"/>
        <v>1308.48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f t="shared" si="3"/>
        <v>1308.48</v>
      </c>
    </row>
    <row r="153" spans="1:30" s="46" customFormat="1" ht="38.25" x14ac:dyDescent="0.25">
      <c r="A153" s="23" t="s">
        <v>21</v>
      </c>
      <c r="B153" s="23" t="s">
        <v>139</v>
      </c>
      <c r="C153" s="23" t="s">
        <v>139</v>
      </c>
      <c r="D153" s="24" t="s">
        <v>38</v>
      </c>
      <c r="E153" s="25" t="s">
        <v>83</v>
      </c>
      <c r="F153" s="24">
        <v>44</v>
      </c>
      <c r="G153" s="25" t="s">
        <v>85</v>
      </c>
      <c r="H153" s="26">
        <v>22106</v>
      </c>
      <c r="I153" s="27" t="s">
        <v>167</v>
      </c>
      <c r="J153" s="47" t="s">
        <v>175</v>
      </c>
      <c r="K153" s="55" t="s">
        <v>175</v>
      </c>
      <c r="L153" s="30"/>
      <c r="M153" s="28"/>
      <c r="N153" s="55" t="s">
        <v>62</v>
      </c>
      <c r="O153" s="43">
        <v>2</v>
      </c>
      <c r="P153" s="54">
        <v>243.6</v>
      </c>
      <c r="Q153" s="30" t="s">
        <v>45</v>
      </c>
      <c r="R153" s="54">
        <f t="shared" si="2"/>
        <v>487.2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f t="shared" si="3"/>
        <v>487.2</v>
      </c>
    </row>
    <row r="154" spans="1:30" s="46" customFormat="1" ht="38.25" x14ac:dyDescent="0.25">
      <c r="A154" s="23" t="s">
        <v>21</v>
      </c>
      <c r="B154" s="23" t="s">
        <v>139</v>
      </c>
      <c r="C154" s="23" t="s">
        <v>139</v>
      </c>
      <c r="D154" s="24" t="s">
        <v>38</v>
      </c>
      <c r="E154" s="25" t="s">
        <v>83</v>
      </c>
      <c r="F154" s="24">
        <v>44</v>
      </c>
      <c r="G154" s="25" t="s">
        <v>85</v>
      </c>
      <c r="H154" s="26">
        <v>22106</v>
      </c>
      <c r="I154" s="27" t="s">
        <v>167</v>
      </c>
      <c r="J154" s="47" t="s">
        <v>176</v>
      </c>
      <c r="K154" s="55" t="s">
        <v>176</v>
      </c>
      <c r="L154" s="30"/>
      <c r="M154" s="28"/>
      <c r="N154" s="55" t="s">
        <v>62</v>
      </c>
      <c r="O154" s="43">
        <v>5</v>
      </c>
      <c r="P154" s="54">
        <v>155.44</v>
      </c>
      <c r="Q154" s="30" t="s">
        <v>45</v>
      </c>
      <c r="R154" s="54">
        <f t="shared" si="2"/>
        <v>777.2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f t="shared" si="3"/>
        <v>777.2</v>
      </c>
    </row>
    <row r="155" spans="1:30" s="46" customFormat="1" ht="38.25" x14ac:dyDescent="0.25">
      <c r="A155" s="23" t="s">
        <v>21</v>
      </c>
      <c r="B155" s="23" t="s">
        <v>139</v>
      </c>
      <c r="C155" s="23" t="s">
        <v>139</v>
      </c>
      <c r="D155" s="24" t="s">
        <v>38</v>
      </c>
      <c r="E155" s="25" t="s">
        <v>83</v>
      </c>
      <c r="F155" s="24">
        <v>44</v>
      </c>
      <c r="G155" s="25" t="s">
        <v>85</v>
      </c>
      <c r="H155" s="26">
        <v>22106</v>
      </c>
      <c r="I155" s="27" t="s">
        <v>167</v>
      </c>
      <c r="J155" s="47" t="s">
        <v>177</v>
      </c>
      <c r="K155" s="55" t="s">
        <v>177</v>
      </c>
      <c r="L155" s="30"/>
      <c r="M155" s="28"/>
      <c r="N155" s="55" t="s">
        <v>178</v>
      </c>
      <c r="O155" s="43">
        <v>2</v>
      </c>
      <c r="P155" s="54">
        <v>172.84</v>
      </c>
      <c r="Q155" s="30" t="s">
        <v>45</v>
      </c>
      <c r="R155" s="54">
        <f t="shared" si="2"/>
        <v>345.68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  <c r="AD155" s="54">
        <f t="shared" si="3"/>
        <v>345.68</v>
      </c>
    </row>
    <row r="156" spans="1:30" s="46" customFormat="1" ht="12.75" x14ac:dyDescent="0.25">
      <c r="A156" s="23" t="s">
        <v>21</v>
      </c>
      <c r="B156" s="23" t="s">
        <v>139</v>
      </c>
      <c r="C156" s="23" t="s">
        <v>139</v>
      </c>
      <c r="D156" s="24" t="s">
        <v>38</v>
      </c>
      <c r="E156" s="25" t="s">
        <v>83</v>
      </c>
      <c r="F156" s="24">
        <v>44</v>
      </c>
      <c r="G156" s="25" t="s">
        <v>85</v>
      </c>
      <c r="H156" s="26">
        <v>21101</v>
      </c>
      <c r="I156" s="27" t="s">
        <v>179</v>
      </c>
      <c r="J156" s="47" t="s">
        <v>180</v>
      </c>
      <c r="K156" s="55" t="s">
        <v>181</v>
      </c>
      <c r="L156" s="30"/>
      <c r="M156" s="28"/>
      <c r="N156" s="28" t="s">
        <v>62</v>
      </c>
      <c r="O156" s="43">
        <v>2</v>
      </c>
      <c r="P156" s="54">
        <v>23</v>
      </c>
      <c r="Q156" s="30" t="s">
        <v>45</v>
      </c>
      <c r="R156" s="54">
        <f t="shared" si="2"/>
        <v>46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f t="shared" si="3"/>
        <v>46</v>
      </c>
    </row>
    <row r="157" spans="1:30" s="46" customFormat="1" ht="12.75" x14ac:dyDescent="0.25">
      <c r="A157" s="23" t="s">
        <v>21</v>
      </c>
      <c r="B157" s="23" t="s">
        <v>139</v>
      </c>
      <c r="C157" s="23" t="s">
        <v>139</v>
      </c>
      <c r="D157" s="24" t="s">
        <v>38</v>
      </c>
      <c r="E157" s="25" t="s">
        <v>83</v>
      </c>
      <c r="F157" s="24">
        <v>44</v>
      </c>
      <c r="G157" s="25" t="s">
        <v>85</v>
      </c>
      <c r="H157" s="26">
        <v>21101</v>
      </c>
      <c r="I157" s="27" t="s">
        <v>179</v>
      </c>
      <c r="J157" s="47" t="s">
        <v>182</v>
      </c>
      <c r="K157" s="55" t="s">
        <v>183</v>
      </c>
      <c r="L157" s="30"/>
      <c r="M157" s="28"/>
      <c r="N157" s="28" t="s">
        <v>62</v>
      </c>
      <c r="O157" s="43">
        <v>2</v>
      </c>
      <c r="P157" s="54">
        <v>49</v>
      </c>
      <c r="Q157" s="30" t="s">
        <v>45</v>
      </c>
      <c r="R157" s="54">
        <f t="shared" si="2"/>
        <v>98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f t="shared" si="3"/>
        <v>98</v>
      </c>
    </row>
    <row r="158" spans="1:30" s="46" customFormat="1" ht="25.5" x14ac:dyDescent="0.25">
      <c r="A158" s="23" t="s">
        <v>21</v>
      </c>
      <c r="B158" s="23" t="s">
        <v>139</v>
      </c>
      <c r="C158" s="23" t="s">
        <v>139</v>
      </c>
      <c r="D158" s="24" t="s">
        <v>38</v>
      </c>
      <c r="E158" s="25" t="s">
        <v>83</v>
      </c>
      <c r="F158" s="24">
        <v>44</v>
      </c>
      <c r="G158" s="25" t="s">
        <v>85</v>
      </c>
      <c r="H158" s="26">
        <v>21101</v>
      </c>
      <c r="I158" s="27" t="s">
        <v>179</v>
      </c>
      <c r="J158" s="47" t="s">
        <v>184</v>
      </c>
      <c r="K158" s="32" t="s">
        <v>185</v>
      </c>
      <c r="L158" s="30"/>
      <c r="M158" s="28"/>
      <c r="N158" s="28" t="s">
        <v>58</v>
      </c>
      <c r="O158" s="43">
        <v>4</v>
      </c>
      <c r="P158" s="54">
        <v>21</v>
      </c>
      <c r="Q158" s="30" t="s">
        <v>45</v>
      </c>
      <c r="R158" s="54">
        <f t="shared" si="2"/>
        <v>84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f t="shared" si="3"/>
        <v>84</v>
      </c>
    </row>
    <row r="159" spans="1:30" s="46" customFormat="1" ht="25.5" x14ac:dyDescent="0.25">
      <c r="A159" s="23" t="s">
        <v>21</v>
      </c>
      <c r="B159" s="23" t="s">
        <v>139</v>
      </c>
      <c r="C159" s="23" t="s">
        <v>139</v>
      </c>
      <c r="D159" s="24" t="s">
        <v>38</v>
      </c>
      <c r="E159" s="25" t="s">
        <v>83</v>
      </c>
      <c r="F159" s="24">
        <v>44</v>
      </c>
      <c r="G159" s="25" t="s">
        <v>85</v>
      </c>
      <c r="H159" s="26">
        <v>21101</v>
      </c>
      <c r="I159" s="27" t="s">
        <v>179</v>
      </c>
      <c r="J159" s="47" t="s">
        <v>186</v>
      </c>
      <c r="K159" s="32" t="s">
        <v>187</v>
      </c>
      <c r="L159" s="30"/>
      <c r="M159" s="28"/>
      <c r="N159" s="28" t="s">
        <v>62</v>
      </c>
      <c r="O159" s="43">
        <v>1</v>
      </c>
      <c r="P159" s="54">
        <v>35</v>
      </c>
      <c r="Q159" s="30" t="s">
        <v>45</v>
      </c>
      <c r="R159" s="54">
        <f t="shared" si="2"/>
        <v>35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f t="shared" si="3"/>
        <v>35</v>
      </c>
    </row>
    <row r="160" spans="1:30" s="46" customFormat="1" ht="12.75" x14ac:dyDescent="0.25">
      <c r="A160" s="23" t="s">
        <v>21</v>
      </c>
      <c r="B160" s="23" t="s">
        <v>139</v>
      </c>
      <c r="C160" s="23" t="s">
        <v>139</v>
      </c>
      <c r="D160" s="24" t="s">
        <v>38</v>
      </c>
      <c r="E160" s="25" t="s">
        <v>83</v>
      </c>
      <c r="F160" s="24">
        <v>44</v>
      </c>
      <c r="G160" s="25" t="s">
        <v>85</v>
      </c>
      <c r="H160" s="26">
        <v>21101</v>
      </c>
      <c r="I160" s="27" t="s">
        <v>179</v>
      </c>
      <c r="J160" s="47" t="s">
        <v>119</v>
      </c>
      <c r="K160" s="55" t="s">
        <v>188</v>
      </c>
      <c r="L160" s="30"/>
      <c r="M160" s="28"/>
      <c r="N160" s="28" t="s">
        <v>51</v>
      </c>
      <c r="O160" s="43">
        <v>26</v>
      </c>
      <c r="P160" s="54">
        <v>4.2</v>
      </c>
      <c r="Q160" s="30" t="s">
        <v>45</v>
      </c>
      <c r="R160" s="54">
        <f t="shared" si="2"/>
        <v>109.2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f t="shared" si="3"/>
        <v>109.2</v>
      </c>
    </row>
    <row r="161" spans="1:30" s="46" customFormat="1" ht="12.75" x14ac:dyDescent="0.25">
      <c r="A161" s="23" t="s">
        <v>21</v>
      </c>
      <c r="B161" s="23" t="s">
        <v>139</v>
      </c>
      <c r="C161" s="23" t="s">
        <v>139</v>
      </c>
      <c r="D161" s="24" t="s">
        <v>38</v>
      </c>
      <c r="E161" s="25" t="s">
        <v>83</v>
      </c>
      <c r="F161" s="24">
        <v>44</v>
      </c>
      <c r="G161" s="25" t="s">
        <v>85</v>
      </c>
      <c r="H161" s="26">
        <v>21101</v>
      </c>
      <c r="I161" s="27" t="s">
        <v>179</v>
      </c>
      <c r="J161" s="47" t="s">
        <v>189</v>
      </c>
      <c r="K161" s="55" t="s">
        <v>190</v>
      </c>
      <c r="L161" s="30"/>
      <c r="M161" s="28"/>
      <c r="N161" s="28" t="s">
        <v>51</v>
      </c>
      <c r="O161" s="43">
        <v>25</v>
      </c>
      <c r="P161" s="54">
        <v>4.32</v>
      </c>
      <c r="Q161" s="30" t="s">
        <v>45</v>
      </c>
      <c r="R161" s="54">
        <f t="shared" si="2"/>
        <v>108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f t="shared" si="3"/>
        <v>108</v>
      </c>
    </row>
    <row r="162" spans="1:30" s="46" customFormat="1" ht="25.5" x14ac:dyDescent="0.25">
      <c r="A162" s="23" t="s">
        <v>21</v>
      </c>
      <c r="B162" s="23" t="s">
        <v>139</v>
      </c>
      <c r="C162" s="23" t="s">
        <v>139</v>
      </c>
      <c r="D162" s="24" t="s">
        <v>38</v>
      </c>
      <c r="E162" s="25" t="s">
        <v>83</v>
      </c>
      <c r="F162" s="24">
        <v>44</v>
      </c>
      <c r="G162" s="25" t="s">
        <v>85</v>
      </c>
      <c r="H162" s="26">
        <v>21101</v>
      </c>
      <c r="I162" s="27" t="s">
        <v>179</v>
      </c>
      <c r="J162" s="47" t="s">
        <v>191</v>
      </c>
      <c r="K162" s="32" t="s">
        <v>192</v>
      </c>
      <c r="L162" s="30"/>
      <c r="M162" s="28"/>
      <c r="N162" s="28" t="s">
        <v>193</v>
      </c>
      <c r="O162" s="43">
        <v>2</v>
      </c>
      <c r="P162" s="54">
        <v>86.02</v>
      </c>
      <c r="Q162" s="30" t="s">
        <v>45</v>
      </c>
      <c r="R162" s="54">
        <f t="shared" si="2"/>
        <v>172.04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0</v>
      </c>
      <c r="AC162" s="54">
        <v>0</v>
      </c>
      <c r="AD162" s="54">
        <f t="shared" si="3"/>
        <v>172.04</v>
      </c>
    </row>
    <row r="163" spans="1:30" s="46" customFormat="1" ht="12.75" x14ac:dyDescent="0.25">
      <c r="A163" s="23" t="s">
        <v>21</v>
      </c>
      <c r="B163" s="23" t="s">
        <v>139</v>
      </c>
      <c r="C163" s="23" t="s">
        <v>139</v>
      </c>
      <c r="D163" s="24" t="s">
        <v>38</v>
      </c>
      <c r="E163" s="25" t="s">
        <v>83</v>
      </c>
      <c r="F163" s="24">
        <v>44</v>
      </c>
      <c r="G163" s="25" t="s">
        <v>85</v>
      </c>
      <c r="H163" s="26">
        <v>21101</v>
      </c>
      <c r="I163" s="27" t="s">
        <v>179</v>
      </c>
      <c r="J163" s="47" t="s">
        <v>194</v>
      </c>
      <c r="K163" s="55" t="s">
        <v>195</v>
      </c>
      <c r="L163" s="30"/>
      <c r="M163" s="28"/>
      <c r="N163" s="28" t="s">
        <v>51</v>
      </c>
      <c r="O163" s="43">
        <v>5</v>
      </c>
      <c r="P163" s="54">
        <v>10.65</v>
      </c>
      <c r="Q163" s="30" t="s">
        <v>45</v>
      </c>
      <c r="R163" s="54">
        <f t="shared" si="2"/>
        <v>53.25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v>0</v>
      </c>
      <c r="AD163" s="54">
        <f t="shared" si="3"/>
        <v>53.25</v>
      </c>
    </row>
    <row r="164" spans="1:30" s="46" customFormat="1" ht="63.75" x14ac:dyDescent="0.25">
      <c r="A164" s="23" t="s">
        <v>21</v>
      </c>
      <c r="B164" s="23" t="s">
        <v>139</v>
      </c>
      <c r="C164" s="23" t="s">
        <v>139</v>
      </c>
      <c r="D164" s="24" t="s">
        <v>38</v>
      </c>
      <c r="E164" s="25" t="s">
        <v>83</v>
      </c>
      <c r="F164" s="24">
        <v>44</v>
      </c>
      <c r="G164" s="25" t="s">
        <v>85</v>
      </c>
      <c r="H164" s="26">
        <v>33604</v>
      </c>
      <c r="I164" s="27" t="s">
        <v>196</v>
      </c>
      <c r="J164" s="47"/>
      <c r="K164" s="27" t="s">
        <v>197</v>
      </c>
      <c r="L164" s="30"/>
      <c r="M164" s="28"/>
      <c r="N164" s="28" t="s">
        <v>90</v>
      </c>
      <c r="O164" s="43">
        <v>1</v>
      </c>
      <c r="P164" s="54">
        <v>1653</v>
      </c>
      <c r="Q164" s="30" t="s">
        <v>45</v>
      </c>
      <c r="R164" s="54">
        <f t="shared" si="2"/>
        <v>1653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f t="shared" si="3"/>
        <v>1653</v>
      </c>
    </row>
    <row r="165" spans="1:30" s="46" customFormat="1" ht="63.75" x14ac:dyDescent="0.25">
      <c r="A165" s="23" t="s">
        <v>21</v>
      </c>
      <c r="B165" s="23" t="s">
        <v>139</v>
      </c>
      <c r="C165" s="23" t="s">
        <v>139</v>
      </c>
      <c r="D165" s="24" t="s">
        <v>38</v>
      </c>
      <c r="E165" s="25" t="s">
        <v>83</v>
      </c>
      <c r="F165" s="24">
        <v>44</v>
      </c>
      <c r="G165" s="25" t="s">
        <v>85</v>
      </c>
      <c r="H165" s="26">
        <v>33604</v>
      </c>
      <c r="I165" s="27" t="s">
        <v>196</v>
      </c>
      <c r="J165" s="47"/>
      <c r="K165" s="27" t="s">
        <v>198</v>
      </c>
      <c r="L165" s="30"/>
      <c r="M165" s="28"/>
      <c r="N165" s="28" t="s">
        <v>90</v>
      </c>
      <c r="O165" s="43">
        <v>1</v>
      </c>
      <c r="P165" s="54">
        <v>158.68</v>
      </c>
      <c r="Q165" s="30" t="s">
        <v>45</v>
      </c>
      <c r="R165" s="54">
        <f t="shared" si="2"/>
        <v>158.68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v>0</v>
      </c>
      <c r="AD165" s="54">
        <f t="shared" si="3"/>
        <v>158.68</v>
      </c>
    </row>
    <row r="166" spans="1:30" s="46" customFormat="1" ht="63.75" x14ac:dyDescent="0.25">
      <c r="A166" s="23" t="s">
        <v>21</v>
      </c>
      <c r="B166" s="23" t="s">
        <v>139</v>
      </c>
      <c r="C166" s="23" t="s">
        <v>139</v>
      </c>
      <c r="D166" s="24" t="s">
        <v>38</v>
      </c>
      <c r="E166" s="25" t="s">
        <v>83</v>
      </c>
      <c r="F166" s="24">
        <v>44</v>
      </c>
      <c r="G166" s="25" t="s">
        <v>85</v>
      </c>
      <c r="H166" s="26">
        <v>33604</v>
      </c>
      <c r="I166" s="27" t="s">
        <v>196</v>
      </c>
      <c r="J166" s="47"/>
      <c r="K166" s="32" t="s">
        <v>199</v>
      </c>
      <c r="L166" s="30"/>
      <c r="M166" s="28"/>
      <c r="N166" s="28" t="s">
        <v>90</v>
      </c>
      <c r="O166" s="43">
        <v>1</v>
      </c>
      <c r="P166" s="54">
        <v>330.6</v>
      </c>
      <c r="Q166" s="30" t="s">
        <v>45</v>
      </c>
      <c r="R166" s="54">
        <f t="shared" si="2"/>
        <v>330.6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f t="shared" si="3"/>
        <v>330.6</v>
      </c>
    </row>
    <row r="167" spans="1:30" s="46" customFormat="1" ht="63.75" x14ac:dyDescent="0.25">
      <c r="A167" s="23" t="s">
        <v>21</v>
      </c>
      <c r="B167" s="23" t="s">
        <v>139</v>
      </c>
      <c r="C167" s="23" t="s">
        <v>139</v>
      </c>
      <c r="D167" s="24" t="s">
        <v>38</v>
      </c>
      <c r="E167" s="25" t="s">
        <v>83</v>
      </c>
      <c r="F167" s="24">
        <v>44</v>
      </c>
      <c r="G167" s="25" t="s">
        <v>85</v>
      </c>
      <c r="H167" s="26">
        <v>33604</v>
      </c>
      <c r="I167" s="27" t="s">
        <v>196</v>
      </c>
      <c r="J167" s="47"/>
      <c r="K167" s="32" t="s">
        <v>200</v>
      </c>
      <c r="L167" s="30"/>
      <c r="M167" s="28"/>
      <c r="N167" s="28" t="s">
        <v>90</v>
      </c>
      <c r="O167" s="43">
        <v>1</v>
      </c>
      <c r="P167" s="54">
        <v>158.68799999999999</v>
      </c>
      <c r="Q167" s="30" t="s">
        <v>45</v>
      </c>
      <c r="R167" s="54">
        <f t="shared" si="2"/>
        <v>158.68799999999999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f t="shared" si="3"/>
        <v>158.68799999999999</v>
      </c>
    </row>
    <row r="168" spans="1:30" s="46" customFormat="1" ht="25.5" x14ac:dyDescent="0.25">
      <c r="A168" s="23" t="s">
        <v>21</v>
      </c>
      <c r="B168" s="23" t="s">
        <v>139</v>
      </c>
      <c r="C168" s="23" t="s">
        <v>139</v>
      </c>
      <c r="D168" s="24" t="s">
        <v>38</v>
      </c>
      <c r="E168" s="25" t="s">
        <v>104</v>
      </c>
      <c r="F168" s="24">
        <v>88</v>
      </c>
      <c r="G168" s="25" t="s">
        <v>105</v>
      </c>
      <c r="H168" s="26">
        <v>32201</v>
      </c>
      <c r="I168" s="27" t="s">
        <v>152</v>
      </c>
      <c r="J168" s="47"/>
      <c r="K168" s="32" t="s">
        <v>201</v>
      </c>
      <c r="L168" s="30" t="s">
        <v>202</v>
      </c>
      <c r="M168" s="28" t="s">
        <v>203</v>
      </c>
      <c r="N168" s="28" t="s">
        <v>90</v>
      </c>
      <c r="O168" s="43">
        <v>1</v>
      </c>
      <c r="P168" s="54">
        <v>25579.57</v>
      </c>
      <c r="Q168" s="30" t="s">
        <v>93</v>
      </c>
      <c r="R168" s="54">
        <f t="shared" si="2"/>
        <v>25579.57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f t="shared" si="3"/>
        <v>25579.57</v>
      </c>
    </row>
    <row r="169" spans="1:30" s="113" customFormat="1" ht="25.5" x14ac:dyDescent="0.25">
      <c r="A169" s="102" t="s">
        <v>21</v>
      </c>
      <c r="B169" s="102" t="s">
        <v>139</v>
      </c>
      <c r="C169" s="102" t="s">
        <v>139</v>
      </c>
      <c r="D169" s="103" t="s">
        <v>38</v>
      </c>
      <c r="E169" s="104" t="s">
        <v>104</v>
      </c>
      <c r="F169" s="103">
        <v>88</v>
      </c>
      <c r="G169" s="104" t="s">
        <v>105</v>
      </c>
      <c r="H169" s="105">
        <v>32201</v>
      </c>
      <c r="I169" s="106" t="s">
        <v>152</v>
      </c>
      <c r="J169" s="107"/>
      <c r="K169" s="108" t="s">
        <v>204</v>
      </c>
      <c r="L169" s="109" t="s">
        <v>205</v>
      </c>
      <c r="M169" s="110" t="s">
        <v>203</v>
      </c>
      <c r="N169" s="110" t="s">
        <v>90</v>
      </c>
      <c r="O169" s="111">
        <v>1</v>
      </c>
      <c r="P169" s="112">
        <v>11490.39</v>
      </c>
      <c r="Q169" s="109" t="s">
        <v>93</v>
      </c>
      <c r="R169" s="112">
        <f t="shared" si="2"/>
        <v>11490.39</v>
      </c>
      <c r="S169" s="112">
        <v>0</v>
      </c>
      <c r="T169" s="112">
        <v>0</v>
      </c>
      <c r="U169" s="112">
        <v>0</v>
      </c>
      <c r="V169" s="112">
        <v>0</v>
      </c>
      <c r="W169" s="112">
        <v>0</v>
      </c>
      <c r="X169" s="112">
        <v>0</v>
      </c>
      <c r="Y169" s="112">
        <v>0</v>
      </c>
      <c r="Z169" s="112">
        <v>0</v>
      </c>
      <c r="AA169" s="112">
        <v>0</v>
      </c>
      <c r="AB169" s="112">
        <v>0</v>
      </c>
      <c r="AC169" s="112">
        <v>0</v>
      </c>
      <c r="AD169" s="112">
        <f t="shared" si="3"/>
        <v>11490.39</v>
      </c>
    </row>
    <row r="170" spans="1:30" s="46" customFormat="1" ht="51" x14ac:dyDescent="0.25">
      <c r="A170" s="23" t="s">
        <v>21</v>
      </c>
      <c r="B170" s="56" t="s">
        <v>206</v>
      </c>
      <c r="C170" s="56" t="s">
        <v>206</v>
      </c>
      <c r="D170" s="57" t="s">
        <v>38</v>
      </c>
      <c r="E170" s="58" t="s">
        <v>39</v>
      </c>
      <c r="F170" s="57" t="s">
        <v>38</v>
      </c>
      <c r="G170" s="58" t="s">
        <v>40</v>
      </c>
      <c r="H170" s="59">
        <v>22104</v>
      </c>
      <c r="I170" s="60" t="s">
        <v>207</v>
      </c>
      <c r="J170" s="47" t="s">
        <v>208</v>
      </c>
      <c r="K170" s="61" t="s">
        <v>164</v>
      </c>
      <c r="L170" s="62"/>
      <c r="M170" s="59"/>
      <c r="N170" s="89" t="s">
        <v>169</v>
      </c>
      <c r="O170" s="68">
        <v>1</v>
      </c>
      <c r="P170" s="63">
        <v>1532.05</v>
      </c>
      <c r="Q170" s="62" t="s">
        <v>45</v>
      </c>
      <c r="R170" s="63">
        <f t="shared" si="2"/>
        <v>1532.05</v>
      </c>
      <c r="S170" s="64">
        <v>0</v>
      </c>
      <c r="T170" s="64">
        <v>0</v>
      </c>
      <c r="U170" s="64">
        <v>0</v>
      </c>
      <c r="V170" s="64">
        <v>0</v>
      </c>
      <c r="W170" s="64">
        <v>0</v>
      </c>
      <c r="X170" s="65">
        <v>0</v>
      </c>
      <c r="Y170" s="64">
        <v>0</v>
      </c>
      <c r="Z170" s="64">
        <v>0</v>
      </c>
      <c r="AA170" s="64">
        <v>0</v>
      </c>
      <c r="AB170" s="64">
        <v>0</v>
      </c>
      <c r="AC170" s="64">
        <v>0</v>
      </c>
      <c r="AD170" s="64">
        <f>R170</f>
        <v>1532.05</v>
      </c>
    </row>
    <row r="171" spans="1:30" s="46" customFormat="1" ht="25.5" x14ac:dyDescent="0.25">
      <c r="A171" s="23" t="s">
        <v>21</v>
      </c>
      <c r="B171" s="56" t="s">
        <v>206</v>
      </c>
      <c r="C171" s="56" t="s">
        <v>206</v>
      </c>
      <c r="D171" s="57" t="s">
        <v>38</v>
      </c>
      <c r="E171" s="58" t="s">
        <v>39</v>
      </c>
      <c r="F171" s="57" t="s">
        <v>38</v>
      </c>
      <c r="G171" s="58" t="s">
        <v>40</v>
      </c>
      <c r="H171" s="59">
        <v>31401</v>
      </c>
      <c r="I171" s="60" t="s">
        <v>137</v>
      </c>
      <c r="J171" s="47"/>
      <c r="K171" s="60" t="s">
        <v>137</v>
      </c>
      <c r="L171" s="62"/>
      <c r="M171" s="59"/>
      <c r="N171" s="89" t="s">
        <v>209</v>
      </c>
      <c r="O171" s="68">
        <v>1</v>
      </c>
      <c r="P171" s="63">
        <v>548.17999999999995</v>
      </c>
      <c r="Q171" s="62" t="s">
        <v>93</v>
      </c>
      <c r="R171" s="63">
        <f t="shared" si="2"/>
        <v>548.17999999999995</v>
      </c>
      <c r="S171" s="64">
        <v>0</v>
      </c>
      <c r="T171" s="64">
        <v>0</v>
      </c>
      <c r="U171" s="64">
        <v>0</v>
      </c>
      <c r="V171" s="64">
        <v>0</v>
      </c>
      <c r="W171" s="64">
        <v>0</v>
      </c>
      <c r="X171" s="65">
        <v>0</v>
      </c>
      <c r="Y171" s="64">
        <v>0</v>
      </c>
      <c r="Z171" s="64">
        <v>0</v>
      </c>
      <c r="AA171" s="64">
        <v>0</v>
      </c>
      <c r="AB171" s="64">
        <v>0</v>
      </c>
      <c r="AC171" s="64">
        <v>0</v>
      </c>
      <c r="AD171" s="64">
        <v>548.17999999999995</v>
      </c>
    </row>
    <row r="172" spans="1:30" s="46" customFormat="1" ht="25.5" x14ac:dyDescent="0.25">
      <c r="A172" s="23" t="s">
        <v>21</v>
      </c>
      <c r="B172" s="56" t="s">
        <v>206</v>
      </c>
      <c r="C172" s="56" t="s">
        <v>206</v>
      </c>
      <c r="D172" s="57" t="s">
        <v>38</v>
      </c>
      <c r="E172" s="58" t="s">
        <v>39</v>
      </c>
      <c r="F172" s="57" t="s">
        <v>38</v>
      </c>
      <c r="G172" s="58" t="s">
        <v>40</v>
      </c>
      <c r="H172" s="59">
        <v>32601</v>
      </c>
      <c r="I172" s="66" t="s">
        <v>92</v>
      </c>
      <c r="J172" s="47"/>
      <c r="K172" s="67" t="s">
        <v>92</v>
      </c>
      <c r="L172" s="62"/>
      <c r="M172" s="59"/>
      <c r="N172" s="89" t="s">
        <v>209</v>
      </c>
      <c r="O172" s="68">
        <v>1</v>
      </c>
      <c r="P172" s="63">
        <v>2681.9</v>
      </c>
      <c r="Q172" s="62" t="s">
        <v>93</v>
      </c>
      <c r="R172" s="63">
        <f t="shared" si="2"/>
        <v>2681.9</v>
      </c>
      <c r="S172" s="64">
        <v>0</v>
      </c>
      <c r="T172" s="64">
        <v>0</v>
      </c>
      <c r="U172" s="64">
        <v>0</v>
      </c>
      <c r="V172" s="64">
        <v>0</v>
      </c>
      <c r="W172" s="64">
        <v>0</v>
      </c>
      <c r="X172" s="65">
        <v>0</v>
      </c>
      <c r="Y172" s="64">
        <v>0</v>
      </c>
      <c r="Z172" s="64">
        <v>0</v>
      </c>
      <c r="AA172" s="64">
        <v>0</v>
      </c>
      <c r="AB172" s="64">
        <v>0</v>
      </c>
      <c r="AC172" s="64">
        <v>0</v>
      </c>
      <c r="AD172" s="64">
        <f t="shared" ref="AD172:AD196" si="4">R172</f>
        <v>2681.9</v>
      </c>
    </row>
    <row r="173" spans="1:30" s="46" customFormat="1" ht="25.5" x14ac:dyDescent="0.25">
      <c r="A173" s="23" t="s">
        <v>21</v>
      </c>
      <c r="B173" s="56" t="s">
        <v>206</v>
      </c>
      <c r="C173" s="56" t="s">
        <v>206</v>
      </c>
      <c r="D173" s="57" t="s">
        <v>38</v>
      </c>
      <c r="E173" s="58" t="s">
        <v>39</v>
      </c>
      <c r="F173" s="57" t="s">
        <v>38</v>
      </c>
      <c r="G173" s="58" t="s">
        <v>95</v>
      </c>
      <c r="H173" s="59">
        <v>35901</v>
      </c>
      <c r="I173" s="60" t="s">
        <v>210</v>
      </c>
      <c r="J173" s="47"/>
      <c r="K173" s="60" t="s">
        <v>210</v>
      </c>
      <c r="L173" s="62"/>
      <c r="M173" s="59"/>
      <c r="N173" s="89" t="s">
        <v>90</v>
      </c>
      <c r="O173" s="68">
        <v>1</v>
      </c>
      <c r="P173" s="63">
        <v>2750</v>
      </c>
      <c r="Q173" s="62" t="s">
        <v>93</v>
      </c>
      <c r="R173" s="63">
        <f t="shared" si="2"/>
        <v>2750</v>
      </c>
      <c r="S173" s="64">
        <v>0</v>
      </c>
      <c r="T173" s="64">
        <v>0</v>
      </c>
      <c r="U173" s="64">
        <v>0</v>
      </c>
      <c r="V173" s="64">
        <v>0</v>
      </c>
      <c r="W173" s="64">
        <v>0</v>
      </c>
      <c r="X173" s="65">
        <v>0</v>
      </c>
      <c r="Y173" s="64">
        <v>0</v>
      </c>
      <c r="Z173" s="64">
        <v>0</v>
      </c>
      <c r="AA173" s="64">
        <v>0</v>
      </c>
      <c r="AB173" s="64">
        <v>0</v>
      </c>
      <c r="AC173" s="64">
        <v>0</v>
      </c>
      <c r="AD173" s="64">
        <f t="shared" si="4"/>
        <v>2750</v>
      </c>
    </row>
    <row r="174" spans="1:30" s="46" customFormat="1" ht="25.5" x14ac:dyDescent="0.25">
      <c r="A174" s="23" t="s">
        <v>21</v>
      </c>
      <c r="B174" s="56" t="s">
        <v>206</v>
      </c>
      <c r="C174" s="56" t="s">
        <v>206</v>
      </c>
      <c r="D174" s="57" t="s">
        <v>38</v>
      </c>
      <c r="E174" s="58" t="s">
        <v>39</v>
      </c>
      <c r="F174" s="57" t="s">
        <v>38</v>
      </c>
      <c r="G174" s="58" t="s">
        <v>95</v>
      </c>
      <c r="H174" s="59">
        <v>32201</v>
      </c>
      <c r="I174" s="60" t="s">
        <v>211</v>
      </c>
      <c r="J174" s="47"/>
      <c r="K174" s="60" t="s">
        <v>211</v>
      </c>
      <c r="L174" s="62"/>
      <c r="M174" s="59"/>
      <c r="N174" s="89" t="s">
        <v>209</v>
      </c>
      <c r="O174" s="68">
        <v>1</v>
      </c>
      <c r="P174" s="63">
        <v>92997.26</v>
      </c>
      <c r="Q174" s="62" t="s">
        <v>93</v>
      </c>
      <c r="R174" s="63">
        <f t="shared" si="2"/>
        <v>92997.26</v>
      </c>
      <c r="S174" s="64">
        <v>0</v>
      </c>
      <c r="T174" s="64">
        <v>0</v>
      </c>
      <c r="U174" s="64">
        <v>0</v>
      </c>
      <c r="V174" s="64">
        <v>0</v>
      </c>
      <c r="W174" s="64">
        <v>0</v>
      </c>
      <c r="X174" s="65">
        <v>0</v>
      </c>
      <c r="Y174" s="64">
        <v>0</v>
      </c>
      <c r="Z174" s="64">
        <v>0</v>
      </c>
      <c r="AA174" s="64">
        <v>0</v>
      </c>
      <c r="AB174" s="64">
        <v>0</v>
      </c>
      <c r="AC174" s="64">
        <v>0</v>
      </c>
      <c r="AD174" s="64">
        <f t="shared" si="4"/>
        <v>92997.26</v>
      </c>
    </row>
    <row r="175" spans="1:30" s="46" customFormat="1" ht="12.75" x14ac:dyDescent="0.25">
      <c r="A175" s="23" t="s">
        <v>21</v>
      </c>
      <c r="B175" s="56" t="s">
        <v>206</v>
      </c>
      <c r="C175" s="56" t="s">
        <v>206</v>
      </c>
      <c r="D175" s="57" t="s">
        <v>38</v>
      </c>
      <c r="E175" s="58" t="s">
        <v>39</v>
      </c>
      <c r="F175" s="57" t="s">
        <v>38</v>
      </c>
      <c r="G175" s="58" t="s">
        <v>95</v>
      </c>
      <c r="H175" s="59">
        <v>33801</v>
      </c>
      <c r="I175" s="60" t="s">
        <v>155</v>
      </c>
      <c r="J175" s="47"/>
      <c r="K175" s="60" t="s">
        <v>155</v>
      </c>
      <c r="L175" s="62"/>
      <c r="M175" s="59"/>
      <c r="N175" s="89" t="s">
        <v>209</v>
      </c>
      <c r="O175" s="68">
        <v>1</v>
      </c>
      <c r="P175" s="63">
        <v>19953.16</v>
      </c>
      <c r="Q175" s="62" t="s">
        <v>93</v>
      </c>
      <c r="R175" s="63">
        <f t="shared" si="2"/>
        <v>19953.16</v>
      </c>
      <c r="S175" s="64">
        <v>0</v>
      </c>
      <c r="T175" s="64">
        <v>0</v>
      </c>
      <c r="U175" s="64">
        <v>0</v>
      </c>
      <c r="V175" s="64">
        <v>0</v>
      </c>
      <c r="W175" s="64">
        <v>0</v>
      </c>
      <c r="X175" s="65">
        <v>0</v>
      </c>
      <c r="Y175" s="64">
        <v>0</v>
      </c>
      <c r="Z175" s="64">
        <v>0</v>
      </c>
      <c r="AA175" s="64">
        <v>0</v>
      </c>
      <c r="AB175" s="64">
        <v>0</v>
      </c>
      <c r="AC175" s="64">
        <v>0</v>
      </c>
      <c r="AD175" s="64">
        <f t="shared" si="4"/>
        <v>19953.16</v>
      </c>
    </row>
    <row r="176" spans="1:30" s="46" customFormat="1" ht="25.5" x14ac:dyDescent="0.25">
      <c r="A176" s="23" t="s">
        <v>21</v>
      </c>
      <c r="B176" s="56" t="s">
        <v>206</v>
      </c>
      <c r="C176" s="56" t="s">
        <v>206</v>
      </c>
      <c r="D176" s="57" t="s">
        <v>38</v>
      </c>
      <c r="E176" s="58" t="s">
        <v>39</v>
      </c>
      <c r="F176" s="57" t="s">
        <v>38</v>
      </c>
      <c r="G176" s="58" t="s">
        <v>95</v>
      </c>
      <c r="H176" s="59">
        <v>35801</v>
      </c>
      <c r="I176" s="60" t="s">
        <v>144</v>
      </c>
      <c r="J176" s="47"/>
      <c r="K176" s="60" t="s">
        <v>144</v>
      </c>
      <c r="L176" s="62"/>
      <c r="M176" s="59"/>
      <c r="N176" s="89" t="s">
        <v>209</v>
      </c>
      <c r="O176" s="68">
        <v>3</v>
      </c>
      <c r="P176" s="63">
        <v>7777.8</v>
      </c>
      <c r="Q176" s="62" t="s">
        <v>93</v>
      </c>
      <c r="R176" s="63">
        <f t="shared" si="2"/>
        <v>23333.4</v>
      </c>
      <c r="S176" s="64">
        <v>0</v>
      </c>
      <c r="T176" s="64">
        <v>0</v>
      </c>
      <c r="U176" s="64">
        <v>0</v>
      </c>
      <c r="V176" s="64">
        <v>0</v>
      </c>
      <c r="W176" s="64">
        <v>0</v>
      </c>
      <c r="X176" s="65">
        <v>0</v>
      </c>
      <c r="Y176" s="64">
        <v>0</v>
      </c>
      <c r="Z176" s="64">
        <v>0</v>
      </c>
      <c r="AA176" s="64">
        <v>0</v>
      </c>
      <c r="AB176" s="64">
        <v>0</v>
      </c>
      <c r="AC176" s="64">
        <v>0</v>
      </c>
      <c r="AD176" s="64">
        <f t="shared" si="4"/>
        <v>23333.4</v>
      </c>
    </row>
    <row r="177" spans="1:30" s="46" customFormat="1" ht="25.5" x14ac:dyDescent="0.25">
      <c r="A177" s="23" t="s">
        <v>21</v>
      </c>
      <c r="B177" s="56" t="s">
        <v>206</v>
      </c>
      <c r="C177" s="56" t="s">
        <v>206</v>
      </c>
      <c r="D177" s="57" t="s">
        <v>38</v>
      </c>
      <c r="E177" s="58" t="s">
        <v>39</v>
      </c>
      <c r="F177" s="57" t="s">
        <v>212</v>
      </c>
      <c r="G177" s="58" t="s">
        <v>213</v>
      </c>
      <c r="H177" s="59">
        <v>25301</v>
      </c>
      <c r="I177" s="60" t="s">
        <v>214</v>
      </c>
      <c r="J177" s="47" t="s">
        <v>215</v>
      </c>
      <c r="K177" s="61" t="s">
        <v>216</v>
      </c>
      <c r="L177" s="62"/>
      <c r="M177" s="59"/>
      <c r="N177" s="89" t="s">
        <v>51</v>
      </c>
      <c r="O177" s="68">
        <v>4</v>
      </c>
      <c r="P177" s="63">
        <v>696</v>
      </c>
      <c r="Q177" s="62" t="s">
        <v>93</v>
      </c>
      <c r="R177" s="63">
        <f t="shared" si="2"/>
        <v>2784</v>
      </c>
      <c r="S177" s="64">
        <v>0</v>
      </c>
      <c r="T177" s="64">
        <v>0</v>
      </c>
      <c r="U177" s="64">
        <v>0</v>
      </c>
      <c r="V177" s="64">
        <v>0</v>
      </c>
      <c r="W177" s="64">
        <v>0</v>
      </c>
      <c r="X177" s="65">
        <v>0</v>
      </c>
      <c r="Y177" s="64">
        <v>0</v>
      </c>
      <c r="Z177" s="64">
        <v>0</v>
      </c>
      <c r="AA177" s="64">
        <v>0</v>
      </c>
      <c r="AB177" s="64">
        <v>0</v>
      </c>
      <c r="AC177" s="64">
        <v>0</v>
      </c>
      <c r="AD177" s="64">
        <f t="shared" si="4"/>
        <v>2784</v>
      </c>
    </row>
    <row r="178" spans="1:30" s="46" customFormat="1" ht="12.75" x14ac:dyDescent="0.25">
      <c r="A178" s="23" t="s">
        <v>21</v>
      </c>
      <c r="B178" s="56" t="s">
        <v>206</v>
      </c>
      <c r="C178" s="56" t="s">
        <v>206</v>
      </c>
      <c r="D178" s="57" t="s">
        <v>38</v>
      </c>
      <c r="E178" s="58" t="s">
        <v>83</v>
      </c>
      <c r="F178" s="57" t="s">
        <v>84</v>
      </c>
      <c r="G178" s="58" t="s">
        <v>85</v>
      </c>
      <c r="H178" s="59">
        <v>21101</v>
      </c>
      <c r="I178" s="60" t="s">
        <v>179</v>
      </c>
      <c r="J178" s="47" t="s">
        <v>217</v>
      </c>
      <c r="K178" s="61" t="s">
        <v>218</v>
      </c>
      <c r="L178" s="62"/>
      <c r="M178" s="59"/>
      <c r="N178" s="89" t="s">
        <v>58</v>
      </c>
      <c r="O178" s="68">
        <v>1</v>
      </c>
      <c r="P178" s="63">
        <v>1618.2</v>
      </c>
      <c r="Q178" s="62" t="s">
        <v>93</v>
      </c>
      <c r="R178" s="63">
        <f t="shared" si="2"/>
        <v>1618.2</v>
      </c>
      <c r="S178" s="64">
        <v>0</v>
      </c>
      <c r="T178" s="64">
        <v>0</v>
      </c>
      <c r="U178" s="64">
        <v>0</v>
      </c>
      <c r="V178" s="64">
        <v>0</v>
      </c>
      <c r="W178" s="64">
        <v>0</v>
      </c>
      <c r="X178" s="65">
        <v>0</v>
      </c>
      <c r="Y178" s="64">
        <v>0</v>
      </c>
      <c r="Z178" s="64">
        <v>0</v>
      </c>
      <c r="AA178" s="64">
        <v>0</v>
      </c>
      <c r="AB178" s="64">
        <v>0</v>
      </c>
      <c r="AC178" s="64">
        <v>0</v>
      </c>
      <c r="AD178" s="64">
        <f t="shared" si="4"/>
        <v>1618.2</v>
      </c>
    </row>
    <row r="179" spans="1:30" s="46" customFormat="1" ht="12.75" x14ac:dyDescent="0.25">
      <c r="A179" s="23" t="s">
        <v>21</v>
      </c>
      <c r="B179" s="56" t="s">
        <v>206</v>
      </c>
      <c r="C179" s="56" t="s">
        <v>206</v>
      </c>
      <c r="D179" s="57" t="s">
        <v>38</v>
      </c>
      <c r="E179" s="58" t="s">
        <v>83</v>
      </c>
      <c r="F179" s="57" t="s">
        <v>84</v>
      </c>
      <c r="G179" s="58" t="s">
        <v>85</v>
      </c>
      <c r="H179" s="59">
        <v>21101</v>
      </c>
      <c r="I179" s="60" t="s">
        <v>179</v>
      </c>
      <c r="J179" s="47" t="s">
        <v>219</v>
      </c>
      <c r="K179" s="61" t="s">
        <v>220</v>
      </c>
      <c r="L179" s="62"/>
      <c r="M179" s="59"/>
      <c r="N179" s="89" t="s">
        <v>62</v>
      </c>
      <c r="O179" s="68">
        <v>1</v>
      </c>
      <c r="P179" s="63">
        <v>226.2</v>
      </c>
      <c r="Q179" s="62" t="s">
        <v>93</v>
      </c>
      <c r="R179" s="63">
        <f t="shared" si="2"/>
        <v>226.2</v>
      </c>
      <c r="S179" s="64">
        <v>0</v>
      </c>
      <c r="T179" s="64">
        <v>0</v>
      </c>
      <c r="U179" s="64">
        <v>0</v>
      </c>
      <c r="V179" s="64">
        <v>0</v>
      </c>
      <c r="W179" s="64">
        <v>0</v>
      </c>
      <c r="X179" s="65">
        <v>0</v>
      </c>
      <c r="Y179" s="64">
        <v>0</v>
      </c>
      <c r="Z179" s="64">
        <v>0</v>
      </c>
      <c r="AA179" s="64">
        <v>0</v>
      </c>
      <c r="AB179" s="64">
        <v>0</v>
      </c>
      <c r="AC179" s="64">
        <v>0</v>
      </c>
      <c r="AD179" s="64">
        <f t="shared" si="4"/>
        <v>226.2</v>
      </c>
    </row>
    <row r="180" spans="1:30" s="46" customFormat="1" ht="12.75" x14ac:dyDescent="0.25">
      <c r="A180" s="23" t="s">
        <v>21</v>
      </c>
      <c r="B180" s="56" t="s">
        <v>206</v>
      </c>
      <c r="C180" s="56" t="s">
        <v>206</v>
      </c>
      <c r="D180" s="57" t="s">
        <v>38</v>
      </c>
      <c r="E180" s="58" t="s">
        <v>83</v>
      </c>
      <c r="F180" s="57" t="s">
        <v>84</v>
      </c>
      <c r="G180" s="58" t="s">
        <v>85</v>
      </c>
      <c r="H180" s="59">
        <v>21101</v>
      </c>
      <c r="I180" s="60" t="s">
        <v>179</v>
      </c>
      <c r="J180" s="47" t="s">
        <v>221</v>
      </c>
      <c r="K180" s="61" t="s">
        <v>222</v>
      </c>
      <c r="L180" s="62"/>
      <c r="M180" s="59"/>
      <c r="N180" s="89" t="s">
        <v>58</v>
      </c>
      <c r="O180" s="68">
        <v>3</v>
      </c>
      <c r="P180" s="63">
        <v>10.32</v>
      </c>
      <c r="Q180" s="62" t="s">
        <v>93</v>
      </c>
      <c r="R180" s="63">
        <f t="shared" si="2"/>
        <v>30.96</v>
      </c>
      <c r="S180" s="64">
        <v>0</v>
      </c>
      <c r="T180" s="64">
        <v>0</v>
      </c>
      <c r="U180" s="64">
        <v>0</v>
      </c>
      <c r="V180" s="64">
        <v>0</v>
      </c>
      <c r="W180" s="64">
        <v>0</v>
      </c>
      <c r="X180" s="65">
        <v>0</v>
      </c>
      <c r="Y180" s="64">
        <v>0</v>
      </c>
      <c r="Z180" s="64">
        <v>0</v>
      </c>
      <c r="AA180" s="64">
        <v>0</v>
      </c>
      <c r="AB180" s="64">
        <v>0</v>
      </c>
      <c r="AC180" s="64">
        <v>0</v>
      </c>
      <c r="AD180" s="64">
        <f t="shared" si="4"/>
        <v>30.96</v>
      </c>
    </row>
    <row r="181" spans="1:30" s="46" customFormat="1" ht="12.75" x14ac:dyDescent="0.25">
      <c r="A181" s="23" t="s">
        <v>21</v>
      </c>
      <c r="B181" s="56" t="s">
        <v>206</v>
      </c>
      <c r="C181" s="56" t="s">
        <v>206</v>
      </c>
      <c r="D181" s="57" t="s">
        <v>38</v>
      </c>
      <c r="E181" s="58" t="s">
        <v>83</v>
      </c>
      <c r="F181" s="57" t="s">
        <v>84</v>
      </c>
      <c r="G181" s="58" t="s">
        <v>85</v>
      </c>
      <c r="H181" s="59">
        <v>21101</v>
      </c>
      <c r="I181" s="60" t="s">
        <v>179</v>
      </c>
      <c r="J181" s="47" t="s">
        <v>223</v>
      </c>
      <c r="K181" s="61" t="s">
        <v>224</v>
      </c>
      <c r="L181" s="62"/>
      <c r="M181" s="59"/>
      <c r="N181" s="89" t="s">
        <v>58</v>
      </c>
      <c r="O181" s="68">
        <v>3</v>
      </c>
      <c r="P181" s="63">
        <v>11.02</v>
      </c>
      <c r="Q181" s="62" t="s">
        <v>93</v>
      </c>
      <c r="R181" s="63">
        <f t="shared" si="2"/>
        <v>33.06</v>
      </c>
      <c r="S181" s="64">
        <v>0</v>
      </c>
      <c r="T181" s="64">
        <v>0</v>
      </c>
      <c r="U181" s="64">
        <v>0</v>
      </c>
      <c r="V181" s="64">
        <v>0</v>
      </c>
      <c r="W181" s="64">
        <v>0</v>
      </c>
      <c r="X181" s="65">
        <v>0</v>
      </c>
      <c r="Y181" s="64">
        <v>0</v>
      </c>
      <c r="Z181" s="64">
        <v>0</v>
      </c>
      <c r="AA181" s="64">
        <v>0</v>
      </c>
      <c r="AB181" s="64">
        <v>0</v>
      </c>
      <c r="AC181" s="64">
        <v>0</v>
      </c>
      <c r="AD181" s="64">
        <f t="shared" si="4"/>
        <v>33.06</v>
      </c>
    </row>
    <row r="182" spans="1:30" s="46" customFormat="1" ht="12.75" x14ac:dyDescent="0.25">
      <c r="A182" s="23" t="s">
        <v>21</v>
      </c>
      <c r="B182" s="56" t="s">
        <v>206</v>
      </c>
      <c r="C182" s="56" t="s">
        <v>206</v>
      </c>
      <c r="D182" s="57" t="s">
        <v>38</v>
      </c>
      <c r="E182" s="58" t="s">
        <v>83</v>
      </c>
      <c r="F182" s="57" t="s">
        <v>84</v>
      </c>
      <c r="G182" s="58" t="s">
        <v>85</v>
      </c>
      <c r="H182" s="59">
        <v>21101</v>
      </c>
      <c r="I182" s="60" t="s">
        <v>179</v>
      </c>
      <c r="J182" s="47" t="s">
        <v>225</v>
      </c>
      <c r="K182" s="61" t="s">
        <v>305</v>
      </c>
      <c r="L182" s="62"/>
      <c r="M182" s="59"/>
      <c r="N182" s="89" t="s">
        <v>58</v>
      </c>
      <c r="O182" s="68">
        <v>2</v>
      </c>
      <c r="P182" s="63">
        <v>74.239999999999995</v>
      </c>
      <c r="Q182" s="62" t="s">
        <v>93</v>
      </c>
      <c r="R182" s="63">
        <f t="shared" si="2"/>
        <v>148.47999999999999</v>
      </c>
      <c r="S182" s="64">
        <v>0</v>
      </c>
      <c r="T182" s="64">
        <v>0</v>
      </c>
      <c r="U182" s="64">
        <v>0</v>
      </c>
      <c r="V182" s="64">
        <v>0</v>
      </c>
      <c r="W182" s="64">
        <v>0</v>
      </c>
      <c r="X182" s="65">
        <v>0</v>
      </c>
      <c r="Y182" s="64">
        <v>0</v>
      </c>
      <c r="Z182" s="64">
        <v>0</v>
      </c>
      <c r="AA182" s="64">
        <v>0</v>
      </c>
      <c r="AB182" s="64">
        <v>0</v>
      </c>
      <c r="AC182" s="64">
        <v>0</v>
      </c>
      <c r="AD182" s="64">
        <f t="shared" si="4"/>
        <v>148.47999999999999</v>
      </c>
    </row>
    <row r="183" spans="1:30" s="46" customFormat="1" ht="12.75" x14ac:dyDescent="0.25">
      <c r="A183" s="23" t="s">
        <v>21</v>
      </c>
      <c r="B183" s="56" t="s">
        <v>206</v>
      </c>
      <c r="C183" s="56" t="s">
        <v>206</v>
      </c>
      <c r="D183" s="57" t="s">
        <v>38</v>
      </c>
      <c r="E183" s="58" t="s">
        <v>83</v>
      </c>
      <c r="F183" s="57" t="s">
        <v>84</v>
      </c>
      <c r="G183" s="58" t="s">
        <v>85</v>
      </c>
      <c r="H183" s="59">
        <v>21101</v>
      </c>
      <c r="I183" s="60" t="s">
        <v>179</v>
      </c>
      <c r="J183" s="47" t="s">
        <v>226</v>
      </c>
      <c r="K183" s="61" t="s">
        <v>306</v>
      </c>
      <c r="L183" s="62"/>
      <c r="M183" s="59"/>
      <c r="N183" s="89" t="s">
        <v>58</v>
      </c>
      <c r="O183" s="68">
        <v>2</v>
      </c>
      <c r="P183" s="63">
        <v>80.040000000000006</v>
      </c>
      <c r="Q183" s="62" t="s">
        <v>93</v>
      </c>
      <c r="R183" s="63">
        <f t="shared" si="2"/>
        <v>160.08000000000001</v>
      </c>
      <c r="S183" s="64">
        <v>0</v>
      </c>
      <c r="T183" s="64">
        <v>0</v>
      </c>
      <c r="U183" s="64">
        <v>0</v>
      </c>
      <c r="V183" s="64">
        <v>0</v>
      </c>
      <c r="W183" s="64">
        <v>0</v>
      </c>
      <c r="X183" s="65">
        <v>0</v>
      </c>
      <c r="Y183" s="64">
        <v>0</v>
      </c>
      <c r="Z183" s="64">
        <v>0</v>
      </c>
      <c r="AA183" s="64">
        <v>0</v>
      </c>
      <c r="AB183" s="64">
        <v>0</v>
      </c>
      <c r="AC183" s="64">
        <v>0</v>
      </c>
      <c r="AD183" s="64">
        <f t="shared" si="4"/>
        <v>160.08000000000001</v>
      </c>
    </row>
    <row r="184" spans="1:30" s="46" customFormat="1" ht="12.75" x14ac:dyDescent="0.25">
      <c r="A184" s="23" t="s">
        <v>21</v>
      </c>
      <c r="B184" s="56" t="s">
        <v>206</v>
      </c>
      <c r="C184" s="56" t="s">
        <v>206</v>
      </c>
      <c r="D184" s="57" t="s">
        <v>38</v>
      </c>
      <c r="E184" s="58" t="s">
        <v>83</v>
      </c>
      <c r="F184" s="57" t="s">
        <v>84</v>
      </c>
      <c r="G184" s="58" t="s">
        <v>85</v>
      </c>
      <c r="H184" s="59">
        <v>21101</v>
      </c>
      <c r="I184" s="60" t="s">
        <v>179</v>
      </c>
      <c r="J184" s="47" t="s">
        <v>227</v>
      </c>
      <c r="K184" s="61" t="s">
        <v>228</v>
      </c>
      <c r="L184" s="62"/>
      <c r="M184" s="59"/>
      <c r="N184" s="89" t="s">
        <v>51</v>
      </c>
      <c r="O184" s="68">
        <v>20</v>
      </c>
      <c r="P184" s="63">
        <v>35.96</v>
      </c>
      <c r="Q184" s="62" t="s">
        <v>93</v>
      </c>
      <c r="R184" s="63">
        <f t="shared" si="2"/>
        <v>719.2</v>
      </c>
      <c r="S184" s="64">
        <v>0</v>
      </c>
      <c r="T184" s="64">
        <v>0</v>
      </c>
      <c r="U184" s="64">
        <v>0</v>
      </c>
      <c r="V184" s="64">
        <v>0</v>
      </c>
      <c r="W184" s="64">
        <v>0</v>
      </c>
      <c r="X184" s="65">
        <v>0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f t="shared" si="4"/>
        <v>719.2</v>
      </c>
    </row>
    <row r="185" spans="1:30" s="46" customFormat="1" ht="12.75" x14ac:dyDescent="0.25">
      <c r="A185" s="23" t="s">
        <v>21</v>
      </c>
      <c r="B185" s="56" t="s">
        <v>206</v>
      </c>
      <c r="C185" s="56" t="s">
        <v>206</v>
      </c>
      <c r="D185" s="57" t="s">
        <v>38</v>
      </c>
      <c r="E185" s="58" t="s">
        <v>83</v>
      </c>
      <c r="F185" s="57" t="s">
        <v>84</v>
      </c>
      <c r="G185" s="58" t="s">
        <v>85</v>
      </c>
      <c r="H185" s="59">
        <v>21101</v>
      </c>
      <c r="I185" s="60" t="s">
        <v>179</v>
      </c>
      <c r="J185" s="47" t="s">
        <v>229</v>
      </c>
      <c r="K185" s="61" t="s">
        <v>307</v>
      </c>
      <c r="L185" s="62"/>
      <c r="M185" s="59"/>
      <c r="N185" s="89" t="s">
        <v>51</v>
      </c>
      <c r="O185" s="68">
        <v>20</v>
      </c>
      <c r="P185" s="63">
        <v>10.44</v>
      </c>
      <c r="Q185" s="62" t="s">
        <v>93</v>
      </c>
      <c r="R185" s="63">
        <f t="shared" si="2"/>
        <v>208.79999999999998</v>
      </c>
      <c r="S185" s="64">
        <v>0</v>
      </c>
      <c r="T185" s="64">
        <v>0</v>
      </c>
      <c r="U185" s="64">
        <v>0</v>
      </c>
      <c r="V185" s="64">
        <v>0</v>
      </c>
      <c r="W185" s="64">
        <v>0</v>
      </c>
      <c r="X185" s="65">
        <v>0</v>
      </c>
      <c r="Y185" s="64">
        <v>0</v>
      </c>
      <c r="Z185" s="64">
        <v>0</v>
      </c>
      <c r="AA185" s="64">
        <v>0</v>
      </c>
      <c r="AB185" s="64">
        <v>0</v>
      </c>
      <c r="AC185" s="64">
        <v>0</v>
      </c>
      <c r="AD185" s="64">
        <f t="shared" si="4"/>
        <v>208.79999999999998</v>
      </c>
    </row>
    <row r="186" spans="1:30" s="46" customFormat="1" ht="12.75" x14ac:dyDescent="0.25">
      <c r="A186" s="23" t="s">
        <v>21</v>
      </c>
      <c r="B186" s="56" t="s">
        <v>206</v>
      </c>
      <c r="C186" s="56" t="s">
        <v>206</v>
      </c>
      <c r="D186" s="57" t="s">
        <v>38</v>
      </c>
      <c r="E186" s="58" t="s">
        <v>83</v>
      </c>
      <c r="F186" s="57" t="s">
        <v>84</v>
      </c>
      <c r="G186" s="58" t="s">
        <v>85</v>
      </c>
      <c r="H186" s="59">
        <v>21101</v>
      </c>
      <c r="I186" s="60" t="s">
        <v>179</v>
      </c>
      <c r="J186" s="47" t="s">
        <v>230</v>
      </c>
      <c r="K186" s="61" t="s">
        <v>308</v>
      </c>
      <c r="L186" s="62"/>
      <c r="M186" s="59"/>
      <c r="N186" s="89" t="s">
        <v>51</v>
      </c>
      <c r="O186" s="68">
        <v>24</v>
      </c>
      <c r="P186" s="63">
        <v>6.8440000000000003</v>
      </c>
      <c r="Q186" s="62" t="s">
        <v>93</v>
      </c>
      <c r="R186" s="63">
        <f t="shared" si="2"/>
        <v>164.256</v>
      </c>
      <c r="S186" s="64">
        <v>0</v>
      </c>
      <c r="T186" s="64">
        <v>0</v>
      </c>
      <c r="U186" s="64">
        <v>0</v>
      </c>
      <c r="V186" s="64">
        <v>0</v>
      </c>
      <c r="W186" s="64">
        <v>0</v>
      </c>
      <c r="X186" s="65">
        <v>0</v>
      </c>
      <c r="Y186" s="64">
        <v>0</v>
      </c>
      <c r="Z186" s="64">
        <v>0</v>
      </c>
      <c r="AA186" s="64">
        <v>0</v>
      </c>
      <c r="AB186" s="64">
        <v>0</v>
      </c>
      <c r="AC186" s="64">
        <v>0</v>
      </c>
      <c r="AD186" s="64">
        <f t="shared" si="4"/>
        <v>164.256</v>
      </c>
    </row>
    <row r="187" spans="1:30" s="46" customFormat="1" ht="12.75" x14ac:dyDescent="0.25">
      <c r="A187" s="23" t="s">
        <v>21</v>
      </c>
      <c r="B187" s="56" t="s">
        <v>206</v>
      </c>
      <c r="C187" s="56" t="s">
        <v>206</v>
      </c>
      <c r="D187" s="57" t="s">
        <v>38</v>
      </c>
      <c r="E187" s="58" t="s">
        <v>83</v>
      </c>
      <c r="F187" s="57" t="s">
        <v>84</v>
      </c>
      <c r="G187" s="58" t="s">
        <v>85</v>
      </c>
      <c r="H187" s="59">
        <v>21101</v>
      </c>
      <c r="I187" s="60" t="s">
        <v>179</v>
      </c>
      <c r="J187" s="47" t="s">
        <v>231</v>
      </c>
      <c r="K187" s="61" t="s">
        <v>232</v>
      </c>
      <c r="L187" s="62"/>
      <c r="M187" s="59"/>
      <c r="N187" s="89" t="s">
        <v>51</v>
      </c>
      <c r="O187" s="68">
        <v>2</v>
      </c>
      <c r="P187" s="63">
        <v>33.64</v>
      </c>
      <c r="Q187" s="62" t="s">
        <v>93</v>
      </c>
      <c r="R187" s="63">
        <f t="shared" si="2"/>
        <v>67.28</v>
      </c>
      <c r="S187" s="64">
        <v>0</v>
      </c>
      <c r="T187" s="64">
        <v>0</v>
      </c>
      <c r="U187" s="64">
        <v>0</v>
      </c>
      <c r="V187" s="64">
        <v>0</v>
      </c>
      <c r="W187" s="64">
        <v>0</v>
      </c>
      <c r="X187" s="65">
        <v>0</v>
      </c>
      <c r="Y187" s="64">
        <v>0</v>
      </c>
      <c r="Z187" s="64">
        <v>0</v>
      </c>
      <c r="AA187" s="64">
        <v>0</v>
      </c>
      <c r="AB187" s="64">
        <v>0</v>
      </c>
      <c r="AC187" s="64">
        <v>0</v>
      </c>
      <c r="AD187" s="64">
        <f t="shared" si="4"/>
        <v>67.28</v>
      </c>
    </row>
    <row r="188" spans="1:30" s="46" customFormat="1" ht="12.75" x14ac:dyDescent="0.25">
      <c r="A188" s="23" t="s">
        <v>21</v>
      </c>
      <c r="B188" s="56" t="s">
        <v>206</v>
      </c>
      <c r="C188" s="56" t="s">
        <v>206</v>
      </c>
      <c r="D188" s="57" t="s">
        <v>38</v>
      </c>
      <c r="E188" s="58" t="s">
        <v>83</v>
      </c>
      <c r="F188" s="57" t="s">
        <v>84</v>
      </c>
      <c r="G188" s="58" t="s">
        <v>85</v>
      </c>
      <c r="H188" s="59">
        <v>21101</v>
      </c>
      <c r="I188" s="60" t="s">
        <v>179</v>
      </c>
      <c r="J188" s="47" t="s">
        <v>233</v>
      </c>
      <c r="K188" s="61" t="s">
        <v>234</v>
      </c>
      <c r="L188" s="62"/>
      <c r="M188" s="59"/>
      <c r="N188" s="89" t="s">
        <v>51</v>
      </c>
      <c r="O188" s="68">
        <v>2</v>
      </c>
      <c r="P188" s="63">
        <v>33.64</v>
      </c>
      <c r="Q188" s="62" t="s">
        <v>93</v>
      </c>
      <c r="R188" s="63">
        <f t="shared" si="2"/>
        <v>67.28</v>
      </c>
      <c r="S188" s="64">
        <v>0</v>
      </c>
      <c r="T188" s="64">
        <v>0</v>
      </c>
      <c r="U188" s="64">
        <v>0</v>
      </c>
      <c r="V188" s="64">
        <v>0</v>
      </c>
      <c r="W188" s="64">
        <v>0</v>
      </c>
      <c r="X188" s="65">
        <v>0</v>
      </c>
      <c r="Y188" s="64">
        <v>0</v>
      </c>
      <c r="Z188" s="64">
        <v>0</v>
      </c>
      <c r="AA188" s="64">
        <v>0</v>
      </c>
      <c r="AB188" s="64">
        <v>0</v>
      </c>
      <c r="AC188" s="64">
        <v>0</v>
      </c>
      <c r="AD188" s="64">
        <f t="shared" si="4"/>
        <v>67.28</v>
      </c>
    </row>
    <row r="189" spans="1:30" s="46" customFormat="1" ht="12.75" x14ac:dyDescent="0.25">
      <c r="A189" s="23" t="s">
        <v>21</v>
      </c>
      <c r="B189" s="56" t="s">
        <v>206</v>
      </c>
      <c r="C189" s="56" t="s">
        <v>206</v>
      </c>
      <c r="D189" s="57" t="s">
        <v>38</v>
      </c>
      <c r="E189" s="58" t="s">
        <v>83</v>
      </c>
      <c r="F189" s="57" t="s">
        <v>84</v>
      </c>
      <c r="G189" s="58" t="s">
        <v>85</v>
      </c>
      <c r="H189" s="59">
        <v>21101</v>
      </c>
      <c r="I189" s="60" t="s">
        <v>179</v>
      </c>
      <c r="J189" s="47" t="s">
        <v>235</v>
      </c>
      <c r="K189" s="61" t="s">
        <v>309</v>
      </c>
      <c r="L189" s="62"/>
      <c r="M189" s="59"/>
      <c r="N189" s="89" t="s">
        <v>62</v>
      </c>
      <c r="O189" s="68">
        <v>3</v>
      </c>
      <c r="P189" s="63">
        <v>68.44</v>
      </c>
      <c r="Q189" s="62" t="s">
        <v>93</v>
      </c>
      <c r="R189" s="63">
        <f t="shared" si="2"/>
        <v>205.32</v>
      </c>
      <c r="S189" s="64">
        <v>0</v>
      </c>
      <c r="T189" s="64">
        <v>0</v>
      </c>
      <c r="U189" s="64">
        <v>0</v>
      </c>
      <c r="V189" s="64">
        <v>0</v>
      </c>
      <c r="W189" s="64">
        <v>0</v>
      </c>
      <c r="X189" s="65">
        <v>0</v>
      </c>
      <c r="Y189" s="64">
        <v>0</v>
      </c>
      <c r="Z189" s="64">
        <v>0</v>
      </c>
      <c r="AA189" s="64">
        <v>0</v>
      </c>
      <c r="AB189" s="64">
        <v>0</v>
      </c>
      <c r="AC189" s="64">
        <v>0</v>
      </c>
      <c r="AD189" s="64">
        <f t="shared" si="4"/>
        <v>205.32</v>
      </c>
    </row>
    <row r="190" spans="1:30" s="46" customFormat="1" ht="12.75" x14ac:dyDescent="0.25">
      <c r="A190" s="23" t="s">
        <v>21</v>
      </c>
      <c r="B190" s="56" t="s">
        <v>206</v>
      </c>
      <c r="C190" s="56" t="s">
        <v>206</v>
      </c>
      <c r="D190" s="57" t="s">
        <v>38</v>
      </c>
      <c r="E190" s="58" t="s">
        <v>83</v>
      </c>
      <c r="F190" s="57" t="s">
        <v>84</v>
      </c>
      <c r="G190" s="58" t="s">
        <v>85</v>
      </c>
      <c r="H190" s="59">
        <v>21101</v>
      </c>
      <c r="I190" s="60" t="s">
        <v>179</v>
      </c>
      <c r="J190" s="47" t="s">
        <v>236</v>
      </c>
      <c r="K190" s="61" t="s">
        <v>237</v>
      </c>
      <c r="L190" s="62"/>
      <c r="M190" s="59"/>
      <c r="N190" s="89" t="s">
        <v>62</v>
      </c>
      <c r="O190" s="68">
        <v>2</v>
      </c>
      <c r="P190" s="63">
        <v>59.16</v>
      </c>
      <c r="Q190" s="62" t="s">
        <v>93</v>
      </c>
      <c r="R190" s="63">
        <f t="shared" si="2"/>
        <v>118.32</v>
      </c>
      <c r="S190" s="64">
        <v>0</v>
      </c>
      <c r="T190" s="64">
        <v>0</v>
      </c>
      <c r="U190" s="64">
        <v>0</v>
      </c>
      <c r="V190" s="64">
        <v>0</v>
      </c>
      <c r="W190" s="64">
        <v>0</v>
      </c>
      <c r="X190" s="65">
        <v>0</v>
      </c>
      <c r="Y190" s="64">
        <v>0</v>
      </c>
      <c r="Z190" s="64">
        <v>0</v>
      </c>
      <c r="AA190" s="64">
        <v>0</v>
      </c>
      <c r="AB190" s="64">
        <v>0</v>
      </c>
      <c r="AC190" s="64">
        <v>0</v>
      </c>
      <c r="AD190" s="64">
        <f t="shared" si="4"/>
        <v>118.32</v>
      </c>
    </row>
    <row r="191" spans="1:30" s="46" customFormat="1" ht="12.75" x14ac:dyDescent="0.25">
      <c r="A191" s="23" t="s">
        <v>21</v>
      </c>
      <c r="B191" s="56" t="s">
        <v>206</v>
      </c>
      <c r="C191" s="56" t="s">
        <v>206</v>
      </c>
      <c r="D191" s="57" t="s">
        <v>38</v>
      </c>
      <c r="E191" s="58" t="s">
        <v>83</v>
      </c>
      <c r="F191" s="57" t="s">
        <v>84</v>
      </c>
      <c r="G191" s="58" t="s">
        <v>85</v>
      </c>
      <c r="H191" s="59">
        <v>21101</v>
      </c>
      <c r="I191" s="60" t="s">
        <v>179</v>
      </c>
      <c r="J191" s="47" t="s">
        <v>238</v>
      </c>
      <c r="K191" s="61" t="s">
        <v>239</v>
      </c>
      <c r="L191" s="62"/>
      <c r="M191" s="59"/>
      <c r="N191" s="89" t="s">
        <v>62</v>
      </c>
      <c r="O191" s="68">
        <v>2</v>
      </c>
      <c r="P191" s="63">
        <v>56.84</v>
      </c>
      <c r="Q191" s="62" t="s">
        <v>93</v>
      </c>
      <c r="R191" s="63">
        <f t="shared" si="2"/>
        <v>113.68</v>
      </c>
      <c r="S191" s="64">
        <v>0</v>
      </c>
      <c r="T191" s="64">
        <v>0</v>
      </c>
      <c r="U191" s="64">
        <v>0</v>
      </c>
      <c r="V191" s="64">
        <v>0</v>
      </c>
      <c r="W191" s="64">
        <v>0</v>
      </c>
      <c r="X191" s="65">
        <v>0</v>
      </c>
      <c r="Y191" s="64">
        <v>0</v>
      </c>
      <c r="Z191" s="64">
        <v>0</v>
      </c>
      <c r="AA191" s="64">
        <v>0</v>
      </c>
      <c r="AB191" s="64">
        <v>0</v>
      </c>
      <c r="AC191" s="64">
        <v>0</v>
      </c>
      <c r="AD191" s="64">
        <f t="shared" si="4"/>
        <v>113.68</v>
      </c>
    </row>
    <row r="192" spans="1:30" s="46" customFormat="1" ht="12.75" x14ac:dyDescent="0.25">
      <c r="A192" s="23" t="s">
        <v>21</v>
      </c>
      <c r="B192" s="56" t="s">
        <v>206</v>
      </c>
      <c r="C192" s="56" t="s">
        <v>206</v>
      </c>
      <c r="D192" s="57" t="s">
        <v>38</v>
      </c>
      <c r="E192" s="58" t="s">
        <v>83</v>
      </c>
      <c r="F192" s="57" t="s">
        <v>84</v>
      </c>
      <c r="G192" s="58" t="s">
        <v>85</v>
      </c>
      <c r="H192" s="59">
        <v>21101</v>
      </c>
      <c r="I192" s="60" t="s">
        <v>179</v>
      </c>
      <c r="J192" s="47" t="s">
        <v>180</v>
      </c>
      <c r="K192" s="61" t="s">
        <v>181</v>
      </c>
      <c r="L192" s="62"/>
      <c r="M192" s="59"/>
      <c r="N192" s="89" t="s">
        <v>62</v>
      </c>
      <c r="O192" s="68">
        <v>2</v>
      </c>
      <c r="P192" s="63">
        <v>22.04</v>
      </c>
      <c r="Q192" s="62" t="s">
        <v>93</v>
      </c>
      <c r="R192" s="63">
        <f t="shared" si="2"/>
        <v>44.08</v>
      </c>
      <c r="S192" s="64">
        <v>0</v>
      </c>
      <c r="T192" s="64">
        <v>0</v>
      </c>
      <c r="U192" s="64">
        <v>0</v>
      </c>
      <c r="V192" s="64">
        <v>0</v>
      </c>
      <c r="W192" s="64">
        <v>0</v>
      </c>
      <c r="X192" s="65">
        <v>0</v>
      </c>
      <c r="Y192" s="64">
        <v>0</v>
      </c>
      <c r="Z192" s="64">
        <v>0</v>
      </c>
      <c r="AA192" s="64">
        <v>0</v>
      </c>
      <c r="AB192" s="64">
        <v>0</v>
      </c>
      <c r="AC192" s="64">
        <v>0</v>
      </c>
      <c r="AD192" s="64">
        <f t="shared" si="4"/>
        <v>44.08</v>
      </c>
    </row>
    <row r="193" spans="1:30" s="46" customFormat="1" ht="12.75" x14ac:dyDescent="0.25">
      <c r="A193" s="23" t="s">
        <v>21</v>
      </c>
      <c r="B193" s="56" t="s">
        <v>206</v>
      </c>
      <c r="C193" s="56" t="s">
        <v>206</v>
      </c>
      <c r="D193" s="57" t="s">
        <v>38</v>
      </c>
      <c r="E193" s="58" t="s">
        <v>83</v>
      </c>
      <c r="F193" s="57" t="s">
        <v>84</v>
      </c>
      <c r="G193" s="58" t="s">
        <v>85</v>
      </c>
      <c r="H193" s="59">
        <v>21101</v>
      </c>
      <c r="I193" s="60" t="s">
        <v>179</v>
      </c>
      <c r="J193" s="47" t="s">
        <v>182</v>
      </c>
      <c r="K193" s="61" t="s">
        <v>183</v>
      </c>
      <c r="L193" s="62"/>
      <c r="M193" s="59"/>
      <c r="N193" s="89" t="s">
        <v>62</v>
      </c>
      <c r="O193" s="68">
        <v>2</v>
      </c>
      <c r="P193" s="63">
        <v>22.852</v>
      </c>
      <c r="Q193" s="62" t="s">
        <v>93</v>
      </c>
      <c r="R193" s="63">
        <f t="shared" si="2"/>
        <v>45.704000000000001</v>
      </c>
      <c r="S193" s="64">
        <v>0</v>
      </c>
      <c r="T193" s="64">
        <v>0</v>
      </c>
      <c r="U193" s="64">
        <v>0</v>
      </c>
      <c r="V193" s="64">
        <v>0</v>
      </c>
      <c r="W193" s="64">
        <v>0</v>
      </c>
      <c r="X193" s="65">
        <v>0</v>
      </c>
      <c r="Y193" s="64">
        <v>0</v>
      </c>
      <c r="Z193" s="64">
        <v>0</v>
      </c>
      <c r="AA193" s="64"/>
      <c r="AB193" s="64">
        <v>0</v>
      </c>
      <c r="AC193" s="64">
        <v>0</v>
      </c>
      <c r="AD193" s="64">
        <f t="shared" si="4"/>
        <v>45.704000000000001</v>
      </c>
    </row>
    <row r="194" spans="1:30" s="46" customFormat="1" ht="38.25" x14ac:dyDescent="0.25">
      <c r="A194" s="23" t="s">
        <v>21</v>
      </c>
      <c r="B194" s="56" t="s">
        <v>206</v>
      </c>
      <c r="C194" s="56" t="s">
        <v>206</v>
      </c>
      <c r="D194" s="57" t="s">
        <v>38</v>
      </c>
      <c r="E194" s="58" t="s">
        <v>83</v>
      </c>
      <c r="F194" s="57" t="s">
        <v>84</v>
      </c>
      <c r="G194" s="58" t="s">
        <v>85</v>
      </c>
      <c r="H194" s="59">
        <v>22106</v>
      </c>
      <c r="I194" s="60" t="s">
        <v>86</v>
      </c>
      <c r="J194" s="47" t="s">
        <v>168</v>
      </c>
      <c r="K194" s="61" t="s">
        <v>164</v>
      </c>
      <c r="L194" s="62"/>
      <c r="M194" s="59"/>
      <c r="N194" s="89" t="s">
        <v>169</v>
      </c>
      <c r="O194" s="68">
        <v>1</v>
      </c>
      <c r="P194" s="63">
        <v>5434</v>
      </c>
      <c r="Q194" s="62" t="s">
        <v>93</v>
      </c>
      <c r="R194" s="63">
        <f t="shared" si="2"/>
        <v>5434</v>
      </c>
      <c r="S194" s="64">
        <v>0</v>
      </c>
      <c r="T194" s="64">
        <v>0</v>
      </c>
      <c r="U194" s="64">
        <v>0</v>
      </c>
      <c r="V194" s="64">
        <v>0</v>
      </c>
      <c r="W194" s="64">
        <v>0</v>
      </c>
      <c r="X194" s="65">
        <v>0</v>
      </c>
      <c r="Y194" s="64">
        <v>0</v>
      </c>
      <c r="Z194" s="64">
        <v>0</v>
      </c>
      <c r="AA194" s="64">
        <v>0</v>
      </c>
      <c r="AB194" s="64">
        <v>0</v>
      </c>
      <c r="AC194" s="64">
        <v>0</v>
      </c>
      <c r="AD194" s="64">
        <f t="shared" si="4"/>
        <v>5434</v>
      </c>
    </row>
    <row r="195" spans="1:30" s="46" customFormat="1" ht="51" x14ac:dyDescent="0.25">
      <c r="A195" s="23" t="s">
        <v>21</v>
      </c>
      <c r="B195" s="56" t="s">
        <v>206</v>
      </c>
      <c r="C195" s="56" t="s">
        <v>206</v>
      </c>
      <c r="D195" s="57" t="s">
        <v>38</v>
      </c>
      <c r="E195" s="58" t="s">
        <v>104</v>
      </c>
      <c r="F195" s="57" t="s">
        <v>109</v>
      </c>
      <c r="G195" s="58" t="s">
        <v>105</v>
      </c>
      <c r="H195" s="59">
        <v>22104</v>
      </c>
      <c r="I195" s="60" t="s">
        <v>240</v>
      </c>
      <c r="J195" s="47" t="s">
        <v>208</v>
      </c>
      <c r="K195" s="61" t="s">
        <v>164</v>
      </c>
      <c r="L195" s="62"/>
      <c r="M195" s="59"/>
      <c r="N195" s="89" t="s">
        <v>169</v>
      </c>
      <c r="O195" s="68">
        <v>1</v>
      </c>
      <c r="P195" s="63">
        <v>932.95</v>
      </c>
      <c r="Q195" s="62" t="s">
        <v>93</v>
      </c>
      <c r="R195" s="63">
        <f t="shared" si="2"/>
        <v>932.95</v>
      </c>
      <c r="S195" s="64">
        <v>0</v>
      </c>
      <c r="T195" s="64">
        <v>0</v>
      </c>
      <c r="U195" s="64">
        <v>0</v>
      </c>
      <c r="V195" s="64">
        <v>0</v>
      </c>
      <c r="W195" s="64">
        <v>0</v>
      </c>
      <c r="X195" s="65">
        <v>0</v>
      </c>
      <c r="Y195" s="64">
        <v>0</v>
      </c>
      <c r="Z195" s="64">
        <v>0</v>
      </c>
      <c r="AA195" s="64">
        <v>0</v>
      </c>
      <c r="AB195" s="64">
        <v>0</v>
      </c>
      <c r="AC195" s="64">
        <v>0</v>
      </c>
      <c r="AD195" s="64">
        <f t="shared" si="4"/>
        <v>932.95</v>
      </c>
    </row>
    <row r="196" spans="1:30" s="46" customFormat="1" ht="12.75" x14ac:dyDescent="0.25">
      <c r="A196" s="23" t="s">
        <v>21</v>
      </c>
      <c r="B196" s="56" t="s">
        <v>206</v>
      </c>
      <c r="C196" s="56" t="s">
        <v>206</v>
      </c>
      <c r="D196" s="57" t="s">
        <v>38</v>
      </c>
      <c r="E196" s="58" t="s">
        <v>104</v>
      </c>
      <c r="F196" s="57" t="s">
        <v>109</v>
      </c>
      <c r="G196" s="58" t="s">
        <v>105</v>
      </c>
      <c r="H196" s="59">
        <v>24801</v>
      </c>
      <c r="I196" s="60" t="s">
        <v>241</v>
      </c>
      <c r="J196" s="47" t="s">
        <v>242</v>
      </c>
      <c r="K196" s="61" t="s">
        <v>243</v>
      </c>
      <c r="L196" s="62"/>
      <c r="M196" s="59"/>
      <c r="N196" s="89" t="s">
        <v>51</v>
      </c>
      <c r="O196" s="68">
        <v>3</v>
      </c>
      <c r="P196" s="63">
        <v>406</v>
      </c>
      <c r="Q196" s="62" t="s">
        <v>93</v>
      </c>
      <c r="R196" s="63">
        <f t="shared" si="2"/>
        <v>1218</v>
      </c>
      <c r="S196" s="64">
        <v>0</v>
      </c>
      <c r="T196" s="64">
        <v>0</v>
      </c>
      <c r="U196" s="64">
        <v>0</v>
      </c>
      <c r="V196" s="64">
        <v>0</v>
      </c>
      <c r="W196" s="64">
        <v>0</v>
      </c>
      <c r="X196" s="65">
        <v>0</v>
      </c>
      <c r="Y196" s="64">
        <v>0</v>
      </c>
      <c r="Z196" s="64">
        <v>0</v>
      </c>
      <c r="AA196" s="64">
        <v>0</v>
      </c>
      <c r="AB196" s="64">
        <v>0</v>
      </c>
      <c r="AC196" s="64">
        <v>0</v>
      </c>
      <c r="AD196" s="64">
        <f t="shared" si="4"/>
        <v>1218</v>
      </c>
    </row>
    <row r="197" spans="1:30" s="46" customFormat="1" ht="25.5" x14ac:dyDescent="0.25">
      <c r="A197" s="23" t="s">
        <v>21</v>
      </c>
      <c r="B197" s="56" t="s">
        <v>206</v>
      </c>
      <c r="C197" s="56" t="s">
        <v>206</v>
      </c>
      <c r="D197" s="57" t="s">
        <v>38</v>
      </c>
      <c r="E197" s="58" t="s">
        <v>104</v>
      </c>
      <c r="F197" s="57" t="s">
        <v>109</v>
      </c>
      <c r="G197" s="58" t="s">
        <v>105</v>
      </c>
      <c r="H197" s="59">
        <v>31401</v>
      </c>
      <c r="I197" s="60" t="s">
        <v>137</v>
      </c>
      <c r="J197" s="47"/>
      <c r="K197" s="60" t="s">
        <v>137</v>
      </c>
      <c r="L197" s="62"/>
      <c r="M197" s="59"/>
      <c r="N197" s="89" t="s">
        <v>209</v>
      </c>
      <c r="O197" s="68">
        <v>1</v>
      </c>
      <c r="P197" s="63">
        <v>500</v>
      </c>
      <c r="Q197" s="62" t="s">
        <v>93</v>
      </c>
      <c r="R197" s="63">
        <f t="shared" ref="R197:R201" si="5">O197*P197</f>
        <v>500</v>
      </c>
      <c r="S197" s="64">
        <v>0</v>
      </c>
      <c r="T197" s="64">
        <v>0</v>
      </c>
      <c r="U197" s="64">
        <v>0</v>
      </c>
      <c r="V197" s="64">
        <v>0</v>
      </c>
      <c r="W197" s="64">
        <v>0</v>
      </c>
      <c r="X197" s="65">
        <v>0</v>
      </c>
      <c r="Y197" s="64">
        <v>0</v>
      </c>
      <c r="Z197" s="64">
        <v>0</v>
      </c>
      <c r="AA197" s="64">
        <v>0</v>
      </c>
      <c r="AB197" s="64">
        <v>0</v>
      </c>
      <c r="AC197" s="64">
        <v>0</v>
      </c>
      <c r="AD197" s="64">
        <v>500</v>
      </c>
    </row>
    <row r="198" spans="1:30" s="46" customFormat="1" ht="25.5" x14ac:dyDescent="0.25">
      <c r="A198" s="23" t="s">
        <v>21</v>
      </c>
      <c r="B198" s="56" t="s">
        <v>206</v>
      </c>
      <c r="C198" s="56" t="s">
        <v>206</v>
      </c>
      <c r="D198" s="57" t="s">
        <v>38</v>
      </c>
      <c r="E198" s="58" t="s">
        <v>104</v>
      </c>
      <c r="F198" s="57" t="s">
        <v>109</v>
      </c>
      <c r="G198" s="58" t="s">
        <v>105</v>
      </c>
      <c r="H198" s="59">
        <v>32201</v>
      </c>
      <c r="I198" s="60" t="s">
        <v>152</v>
      </c>
      <c r="J198" s="47"/>
      <c r="K198" s="60" t="s">
        <v>152</v>
      </c>
      <c r="L198" s="62"/>
      <c r="M198" s="59"/>
      <c r="N198" s="89" t="s">
        <v>209</v>
      </c>
      <c r="O198" s="68">
        <v>1</v>
      </c>
      <c r="P198" s="63">
        <v>48861.59</v>
      </c>
      <c r="Q198" s="62" t="s">
        <v>93</v>
      </c>
      <c r="R198" s="63">
        <f t="shared" si="5"/>
        <v>48861.59</v>
      </c>
      <c r="S198" s="64">
        <v>0</v>
      </c>
      <c r="T198" s="64">
        <v>0</v>
      </c>
      <c r="U198" s="64">
        <v>0</v>
      </c>
      <c r="V198" s="64">
        <v>0</v>
      </c>
      <c r="W198" s="64">
        <v>0</v>
      </c>
      <c r="X198" s="65">
        <v>0</v>
      </c>
      <c r="Y198" s="64">
        <v>0</v>
      </c>
      <c r="Z198" s="64">
        <v>0</v>
      </c>
      <c r="AA198" s="64">
        <v>0</v>
      </c>
      <c r="AB198" s="64">
        <v>0</v>
      </c>
      <c r="AC198" s="64">
        <v>0</v>
      </c>
      <c r="AD198" s="64">
        <f>R198</f>
        <v>48861.59</v>
      </c>
    </row>
    <row r="199" spans="1:30" s="46" customFormat="1" ht="38.25" x14ac:dyDescent="0.25">
      <c r="A199" s="23" t="s">
        <v>21</v>
      </c>
      <c r="B199" s="56" t="s">
        <v>206</v>
      </c>
      <c r="C199" s="56" t="s">
        <v>206</v>
      </c>
      <c r="D199" s="57" t="s">
        <v>38</v>
      </c>
      <c r="E199" s="58" t="s">
        <v>104</v>
      </c>
      <c r="F199" s="57" t="s">
        <v>109</v>
      </c>
      <c r="G199" s="58" t="s">
        <v>105</v>
      </c>
      <c r="H199" s="59">
        <v>35201</v>
      </c>
      <c r="I199" s="60" t="s">
        <v>244</v>
      </c>
      <c r="J199" s="47"/>
      <c r="K199" s="60" t="s">
        <v>244</v>
      </c>
      <c r="L199" s="62"/>
      <c r="M199" s="59"/>
      <c r="N199" s="89" t="s">
        <v>90</v>
      </c>
      <c r="O199" s="68">
        <v>1</v>
      </c>
      <c r="P199" s="63">
        <v>2400</v>
      </c>
      <c r="Q199" s="62" t="s">
        <v>93</v>
      </c>
      <c r="R199" s="63">
        <f t="shared" si="5"/>
        <v>2400</v>
      </c>
      <c r="S199" s="64">
        <v>0</v>
      </c>
      <c r="T199" s="64">
        <v>0</v>
      </c>
      <c r="U199" s="64">
        <v>0</v>
      </c>
      <c r="V199" s="64">
        <v>0</v>
      </c>
      <c r="W199" s="64">
        <v>0</v>
      </c>
      <c r="X199" s="65">
        <v>0</v>
      </c>
      <c r="Y199" s="64">
        <v>0</v>
      </c>
      <c r="Z199" s="64">
        <v>0</v>
      </c>
      <c r="AA199" s="64">
        <v>0</v>
      </c>
      <c r="AB199" s="64">
        <v>0</v>
      </c>
      <c r="AC199" s="64">
        <v>0</v>
      </c>
      <c r="AD199" s="64">
        <f>R199</f>
        <v>2400</v>
      </c>
    </row>
    <row r="200" spans="1:30" s="46" customFormat="1" ht="25.5" x14ac:dyDescent="0.25">
      <c r="A200" s="23" t="s">
        <v>21</v>
      </c>
      <c r="B200" s="56" t="s">
        <v>206</v>
      </c>
      <c r="C200" s="56" t="s">
        <v>206</v>
      </c>
      <c r="D200" s="57" t="s">
        <v>38</v>
      </c>
      <c r="E200" s="58" t="s">
        <v>245</v>
      </c>
      <c r="F200" s="57" t="s">
        <v>109</v>
      </c>
      <c r="G200" s="58" t="s">
        <v>105</v>
      </c>
      <c r="H200" s="59">
        <v>35801</v>
      </c>
      <c r="I200" s="60" t="s">
        <v>144</v>
      </c>
      <c r="J200" s="47"/>
      <c r="K200" s="60" t="s">
        <v>144</v>
      </c>
      <c r="L200" s="62"/>
      <c r="M200" s="59"/>
      <c r="N200" s="89" t="s">
        <v>209</v>
      </c>
      <c r="O200" s="68">
        <v>1</v>
      </c>
      <c r="P200" s="63">
        <v>12000</v>
      </c>
      <c r="Q200" s="62" t="s">
        <v>93</v>
      </c>
      <c r="R200" s="63">
        <f t="shared" si="5"/>
        <v>12000</v>
      </c>
      <c r="S200" s="64">
        <v>0</v>
      </c>
      <c r="T200" s="64">
        <v>0</v>
      </c>
      <c r="U200" s="64">
        <v>0</v>
      </c>
      <c r="V200" s="64">
        <v>0</v>
      </c>
      <c r="W200" s="64">
        <v>0</v>
      </c>
      <c r="X200" s="65">
        <v>0</v>
      </c>
      <c r="Y200" s="64">
        <v>0</v>
      </c>
      <c r="Z200" s="64">
        <v>0</v>
      </c>
      <c r="AA200" s="64">
        <v>0</v>
      </c>
      <c r="AB200" s="64">
        <v>0</v>
      </c>
      <c r="AC200" s="64">
        <v>0</v>
      </c>
      <c r="AD200" s="64">
        <f>R200</f>
        <v>12000</v>
      </c>
    </row>
    <row r="201" spans="1:30" s="113" customFormat="1" ht="89.25" x14ac:dyDescent="0.25">
      <c r="A201" s="102" t="s">
        <v>21</v>
      </c>
      <c r="B201" s="102" t="s">
        <v>206</v>
      </c>
      <c r="C201" s="102" t="s">
        <v>206</v>
      </c>
      <c r="D201" s="122" t="s">
        <v>38</v>
      </c>
      <c r="E201" s="104" t="s">
        <v>104</v>
      </c>
      <c r="F201" s="122" t="s">
        <v>109</v>
      </c>
      <c r="G201" s="104" t="s">
        <v>105</v>
      </c>
      <c r="H201" s="105">
        <v>33604</v>
      </c>
      <c r="I201" s="123" t="s">
        <v>246</v>
      </c>
      <c r="J201" s="107"/>
      <c r="K201" s="123" t="s">
        <v>246</v>
      </c>
      <c r="L201" s="109"/>
      <c r="M201" s="105"/>
      <c r="N201" s="116" t="s">
        <v>90</v>
      </c>
      <c r="O201" s="111">
        <v>1</v>
      </c>
      <c r="P201" s="40">
        <v>2355</v>
      </c>
      <c r="Q201" s="109" t="s">
        <v>93</v>
      </c>
      <c r="R201" s="40">
        <f t="shared" si="5"/>
        <v>2355</v>
      </c>
      <c r="S201" s="101">
        <v>0</v>
      </c>
      <c r="T201" s="101">
        <v>0</v>
      </c>
      <c r="U201" s="101">
        <v>0</v>
      </c>
      <c r="V201" s="101">
        <v>0</v>
      </c>
      <c r="W201" s="101">
        <v>0</v>
      </c>
      <c r="X201" s="124">
        <v>0</v>
      </c>
      <c r="Y201" s="101">
        <v>0</v>
      </c>
      <c r="Z201" s="101">
        <v>0</v>
      </c>
      <c r="AA201" s="101">
        <v>0</v>
      </c>
      <c r="AB201" s="101">
        <v>0</v>
      </c>
      <c r="AC201" s="101">
        <v>0</v>
      </c>
      <c r="AD201" s="101">
        <f>R201</f>
        <v>2355</v>
      </c>
    </row>
    <row r="202" spans="1:30" s="46" customFormat="1" ht="25.5" x14ac:dyDescent="0.25">
      <c r="A202" s="23" t="s">
        <v>21</v>
      </c>
      <c r="B202" s="69" t="s">
        <v>247</v>
      </c>
      <c r="C202" s="69" t="s">
        <v>247</v>
      </c>
      <c r="D202" s="70" t="s">
        <v>38</v>
      </c>
      <c r="E202" s="71" t="s">
        <v>39</v>
      </c>
      <c r="F202" s="70" t="s">
        <v>38</v>
      </c>
      <c r="G202" s="71" t="s">
        <v>95</v>
      </c>
      <c r="H202" s="72" t="s">
        <v>97</v>
      </c>
      <c r="I202" s="73" t="s">
        <v>152</v>
      </c>
      <c r="J202" s="47" t="s">
        <v>209</v>
      </c>
      <c r="K202" s="61" t="s">
        <v>152</v>
      </c>
      <c r="L202" s="75"/>
      <c r="M202" s="76" t="s">
        <v>90</v>
      </c>
      <c r="N202" s="82" t="s">
        <v>209</v>
      </c>
      <c r="O202" s="85">
        <v>1</v>
      </c>
      <c r="P202" s="77">
        <v>35371.699999999997</v>
      </c>
      <c r="Q202" s="78" t="s">
        <v>93</v>
      </c>
      <c r="R202" s="77">
        <f>P202*O202</f>
        <v>35371.699999999997</v>
      </c>
      <c r="S202" s="79">
        <v>0</v>
      </c>
      <c r="T202" s="79">
        <v>0</v>
      </c>
      <c r="U202" s="79">
        <v>0</v>
      </c>
      <c r="V202" s="79">
        <v>0</v>
      </c>
      <c r="W202" s="79">
        <v>0</v>
      </c>
      <c r="X202" s="79">
        <v>0</v>
      </c>
      <c r="Y202" s="79">
        <v>0</v>
      </c>
      <c r="Z202" s="79">
        <v>0</v>
      </c>
      <c r="AA202" s="79">
        <v>0</v>
      </c>
      <c r="AB202" s="79">
        <v>0</v>
      </c>
      <c r="AC202" s="79">
        <v>0</v>
      </c>
      <c r="AD202" s="77">
        <f>P202*O202</f>
        <v>35371.699999999997</v>
      </c>
    </row>
    <row r="203" spans="1:30" s="46" customFormat="1" ht="25.5" x14ac:dyDescent="0.25">
      <c r="A203" s="23" t="s">
        <v>21</v>
      </c>
      <c r="B203" s="69" t="s">
        <v>247</v>
      </c>
      <c r="C203" s="69" t="s">
        <v>247</v>
      </c>
      <c r="D203" s="70" t="s">
        <v>38</v>
      </c>
      <c r="E203" s="71" t="s">
        <v>39</v>
      </c>
      <c r="F203" s="70" t="s">
        <v>38</v>
      </c>
      <c r="G203" s="71" t="s">
        <v>95</v>
      </c>
      <c r="H203" s="72" t="s">
        <v>97</v>
      </c>
      <c r="I203" s="73" t="s">
        <v>152</v>
      </c>
      <c r="J203" s="47" t="s">
        <v>209</v>
      </c>
      <c r="K203" s="61" t="s">
        <v>152</v>
      </c>
      <c r="L203" s="75"/>
      <c r="M203" s="76" t="s">
        <v>90</v>
      </c>
      <c r="N203" s="82" t="s">
        <v>209</v>
      </c>
      <c r="O203" s="85">
        <v>1</v>
      </c>
      <c r="P203" s="77">
        <v>26368.98</v>
      </c>
      <c r="Q203" s="78" t="s">
        <v>93</v>
      </c>
      <c r="R203" s="77">
        <f t="shared" ref="R203:R218" si="6">P203*O203</f>
        <v>26368.98</v>
      </c>
      <c r="S203" s="79">
        <v>0</v>
      </c>
      <c r="T203" s="79">
        <v>0</v>
      </c>
      <c r="U203" s="79">
        <v>0</v>
      </c>
      <c r="V203" s="79">
        <v>0</v>
      </c>
      <c r="W203" s="79">
        <v>0</v>
      </c>
      <c r="X203" s="79">
        <v>0</v>
      </c>
      <c r="Y203" s="79">
        <v>0</v>
      </c>
      <c r="Z203" s="79">
        <v>0</v>
      </c>
      <c r="AA203" s="79">
        <v>0</v>
      </c>
      <c r="AB203" s="79">
        <v>0</v>
      </c>
      <c r="AC203" s="79">
        <v>0</v>
      </c>
      <c r="AD203" s="77">
        <f t="shared" ref="AD203:AD218" si="7">P203*O203</f>
        <v>26368.98</v>
      </c>
    </row>
    <row r="204" spans="1:30" s="46" customFormat="1" ht="25.5" x14ac:dyDescent="0.25">
      <c r="A204" s="23" t="s">
        <v>21</v>
      </c>
      <c r="B204" s="69" t="s">
        <v>247</v>
      </c>
      <c r="C204" s="69" t="s">
        <v>247</v>
      </c>
      <c r="D204" s="70" t="s">
        <v>38</v>
      </c>
      <c r="E204" s="71" t="s">
        <v>104</v>
      </c>
      <c r="F204" s="70" t="s">
        <v>109</v>
      </c>
      <c r="G204" s="71" t="s">
        <v>95</v>
      </c>
      <c r="H204" s="72" t="s">
        <v>97</v>
      </c>
      <c r="I204" s="73" t="s">
        <v>152</v>
      </c>
      <c r="J204" s="47" t="s">
        <v>209</v>
      </c>
      <c r="K204" s="61" t="s">
        <v>152</v>
      </c>
      <c r="L204" s="75"/>
      <c r="M204" s="76" t="s">
        <v>90</v>
      </c>
      <c r="N204" s="82" t="s">
        <v>209</v>
      </c>
      <c r="O204" s="85">
        <v>1</v>
      </c>
      <c r="P204" s="77">
        <v>55968.77</v>
      </c>
      <c r="Q204" s="78" t="s">
        <v>93</v>
      </c>
      <c r="R204" s="77">
        <f t="shared" si="6"/>
        <v>55968.77</v>
      </c>
      <c r="S204" s="79">
        <v>0</v>
      </c>
      <c r="T204" s="79">
        <v>0</v>
      </c>
      <c r="U204" s="79">
        <v>0</v>
      </c>
      <c r="V204" s="79">
        <v>0</v>
      </c>
      <c r="W204" s="79">
        <v>0</v>
      </c>
      <c r="X204" s="79">
        <v>0</v>
      </c>
      <c r="Y204" s="79">
        <v>0</v>
      </c>
      <c r="Z204" s="79">
        <v>0</v>
      </c>
      <c r="AA204" s="79">
        <v>0</v>
      </c>
      <c r="AB204" s="79">
        <v>0</v>
      </c>
      <c r="AC204" s="79">
        <v>0</v>
      </c>
      <c r="AD204" s="77">
        <f t="shared" si="7"/>
        <v>55968.77</v>
      </c>
    </row>
    <row r="205" spans="1:30" s="46" customFormat="1" ht="25.5" x14ac:dyDescent="0.25">
      <c r="A205" s="23" t="s">
        <v>21</v>
      </c>
      <c r="B205" s="69" t="s">
        <v>247</v>
      </c>
      <c r="C205" s="69" t="s">
        <v>247</v>
      </c>
      <c r="D205" s="70" t="s">
        <v>38</v>
      </c>
      <c r="E205" s="71" t="s">
        <v>39</v>
      </c>
      <c r="F205" s="70" t="s">
        <v>38</v>
      </c>
      <c r="G205" s="71" t="s">
        <v>40</v>
      </c>
      <c r="H205" s="72" t="s">
        <v>248</v>
      </c>
      <c r="I205" s="73" t="s">
        <v>92</v>
      </c>
      <c r="J205" s="47" t="s">
        <v>209</v>
      </c>
      <c r="K205" s="61" t="s">
        <v>249</v>
      </c>
      <c r="L205" s="75"/>
      <c r="M205" s="76" t="s">
        <v>90</v>
      </c>
      <c r="N205" s="82" t="s">
        <v>209</v>
      </c>
      <c r="O205" s="85">
        <v>1</v>
      </c>
      <c r="P205" s="79">
        <v>2484.7199999999998</v>
      </c>
      <c r="Q205" s="78" t="s">
        <v>93</v>
      </c>
      <c r="R205" s="77">
        <f t="shared" si="6"/>
        <v>2484.7199999999998</v>
      </c>
      <c r="S205" s="79">
        <v>0</v>
      </c>
      <c r="T205" s="79">
        <v>0</v>
      </c>
      <c r="U205" s="79">
        <v>0</v>
      </c>
      <c r="V205" s="79">
        <v>0</v>
      </c>
      <c r="W205" s="79">
        <v>0</v>
      </c>
      <c r="X205" s="79">
        <v>0</v>
      </c>
      <c r="Y205" s="79">
        <v>0</v>
      </c>
      <c r="Z205" s="79">
        <v>0</v>
      </c>
      <c r="AA205" s="79">
        <v>0</v>
      </c>
      <c r="AB205" s="79">
        <v>0</v>
      </c>
      <c r="AC205" s="79">
        <v>0</v>
      </c>
      <c r="AD205" s="77">
        <f t="shared" si="7"/>
        <v>2484.7199999999998</v>
      </c>
    </row>
    <row r="206" spans="1:30" s="46" customFormat="1" ht="12.75" x14ac:dyDescent="0.25">
      <c r="A206" s="23" t="s">
        <v>21</v>
      </c>
      <c r="B206" s="69" t="s">
        <v>247</v>
      </c>
      <c r="C206" s="69" t="s">
        <v>247</v>
      </c>
      <c r="D206" s="70" t="s">
        <v>38</v>
      </c>
      <c r="E206" s="71" t="s">
        <v>39</v>
      </c>
      <c r="F206" s="70" t="s">
        <v>38</v>
      </c>
      <c r="G206" s="71" t="s">
        <v>40</v>
      </c>
      <c r="H206" s="72" t="s">
        <v>250</v>
      </c>
      <c r="I206" s="73" t="s">
        <v>251</v>
      </c>
      <c r="J206" s="47" t="s">
        <v>209</v>
      </c>
      <c r="K206" s="61" t="s">
        <v>252</v>
      </c>
      <c r="L206" s="78"/>
      <c r="M206" s="76" t="s">
        <v>90</v>
      </c>
      <c r="N206" s="82" t="s">
        <v>209</v>
      </c>
      <c r="O206" s="85">
        <v>1</v>
      </c>
      <c r="P206" s="77">
        <v>4294.9799999999996</v>
      </c>
      <c r="Q206" s="78" t="s">
        <v>93</v>
      </c>
      <c r="R206" s="77">
        <f t="shared" si="6"/>
        <v>4294.9799999999996</v>
      </c>
      <c r="S206" s="79">
        <v>0</v>
      </c>
      <c r="T206" s="79">
        <v>0</v>
      </c>
      <c r="U206" s="79">
        <v>0</v>
      </c>
      <c r="V206" s="79">
        <v>0</v>
      </c>
      <c r="W206" s="79">
        <v>0</v>
      </c>
      <c r="X206" s="79">
        <v>0</v>
      </c>
      <c r="Y206" s="79">
        <v>0</v>
      </c>
      <c r="Z206" s="79">
        <v>0</v>
      </c>
      <c r="AA206" s="79">
        <v>0</v>
      </c>
      <c r="AB206" s="79">
        <v>0</v>
      </c>
      <c r="AC206" s="79">
        <v>0</v>
      </c>
      <c r="AD206" s="77">
        <f t="shared" si="7"/>
        <v>4294.9799999999996</v>
      </c>
    </row>
    <row r="207" spans="1:30" s="46" customFormat="1" ht="51" x14ac:dyDescent="0.25">
      <c r="A207" s="23" t="s">
        <v>21</v>
      </c>
      <c r="B207" s="69" t="s">
        <v>247</v>
      </c>
      <c r="C207" s="69" t="s">
        <v>247</v>
      </c>
      <c r="D207" s="70" t="s">
        <v>38</v>
      </c>
      <c r="E207" s="71" t="s">
        <v>39</v>
      </c>
      <c r="F207" s="70" t="s">
        <v>38</v>
      </c>
      <c r="G207" s="71" t="s">
        <v>40</v>
      </c>
      <c r="H207" s="72" t="s">
        <v>253</v>
      </c>
      <c r="I207" s="73" t="s">
        <v>46</v>
      </c>
      <c r="J207" s="47" t="s">
        <v>254</v>
      </c>
      <c r="K207" s="73" t="s">
        <v>255</v>
      </c>
      <c r="L207" s="70"/>
      <c r="M207" s="80" t="s">
        <v>90</v>
      </c>
      <c r="N207" s="80" t="s">
        <v>90</v>
      </c>
      <c r="O207" s="85">
        <v>1</v>
      </c>
      <c r="P207" s="77">
        <v>928</v>
      </c>
      <c r="Q207" s="78" t="s">
        <v>93</v>
      </c>
      <c r="R207" s="77">
        <f t="shared" si="6"/>
        <v>928</v>
      </c>
      <c r="S207" s="79">
        <v>0</v>
      </c>
      <c r="T207" s="79">
        <v>0</v>
      </c>
      <c r="U207" s="79">
        <v>0</v>
      </c>
      <c r="V207" s="79">
        <v>0</v>
      </c>
      <c r="W207" s="79">
        <v>0</v>
      </c>
      <c r="X207" s="79">
        <v>0</v>
      </c>
      <c r="Y207" s="79">
        <v>0</v>
      </c>
      <c r="Z207" s="79">
        <v>0</v>
      </c>
      <c r="AA207" s="79">
        <v>0</v>
      </c>
      <c r="AB207" s="79">
        <v>0</v>
      </c>
      <c r="AC207" s="79">
        <v>0</v>
      </c>
      <c r="AD207" s="77">
        <f t="shared" si="7"/>
        <v>928</v>
      </c>
    </row>
    <row r="208" spans="1:30" s="46" customFormat="1" ht="51" x14ac:dyDescent="0.25">
      <c r="A208" s="23" t="s">
        <v>21</v>
      </c>
      <c r="B208" s="69" t="s">
        <v>247</v>
      </c>
      <c r="C208" s="69" t="s">
        <v>247</v>
      </c>
      <c r="D208" s="70" t="s">
        <v>38</v>
      </c>
      <c r="E208" s="71" t="s">
        <v>256</v>
      </c>
      <c r="F208" s="70" t="s">
        <v>257</v>
      </c>
      <c r="G208" s="71" t="s">
        <v>258</v>
      </c>
      <c r="H208" s="72" t="s">
        <v>259</v>
      </c>
      <c r="I208" s="73" t="s">
        <v>260</v>
      </c>
      <c r="J208" s="47" t="s">
        <v>254</v>
      </c>
      <c r="K208" s="61" t="s">
        <v>261</v>
      </c>
      <c r="L208" s="75"/>
      <c r="M208" s="80" t="s">
        <v>254</v>
      </c>
      <c r="N208" s="80" t="s">
        <v>90</v>
      </c>
      <c r="O208" s="85">
        <v>1</v>
      </c>
      <c r="P208" s="77">
        <v>3125</v>
      </c>
      <c r="Q208" s="78" t="s">
        <v>93</v>
      </c>
      <c r="R208" s="77">
        <f t="shared" si="6"/>
        <v>3125</v>
      </c>
      <c r="S208" s="79">
        <v>0</v>
      </c>
      <c r="T208" s="79">
        <v>0</v>
      </c>
      <c r="U208" s="79">
        <v>0</v>
      </c>
      <c r="V208" s="79">
        <v>0</v>
      </c>
      <c r="W208" s="79">
        <v>0</v>
      </c>
      <c r="X208" s="79">
        <v>0</v>
      </c>
      <c r="Y208" s="79">
        <v>0</v>
      </c>
      <c r="Z208" s="79">
        <v>0</v>
      </c>
      <c r="AA208" s="79">
        <v>0</v>
      </c>
      <c r="AB208" s="79">
        <v>0</v>
      </c>
      <c r="AC208" s="79">
        <v>0</v>
      </c>
      <c r="AD208" s="77">
        <f t="shared" si="7"/>
        <v>3125</v>
      </c>
    </row>
    <row r="209" spans="1:30" s="46" customFormat="1" ht="51" x14ac:dyDescent="0.25">
      <c r="A209" s="23" t="s">
        <v>21</v>
      </c>
      <c r="B209" s="69" t="s">
        <v>247</v>
      </c>
      <c r="C209" s="69" t="s">
        <v>247</v>
      </c>
      <c r="D209" s="70" t="s">
        <v>38</v>
      </c>
      <c r="E209" s="71" t="s">
        <v>39</v>
      </c>
      <c r="F209" s="70" t="s">
        <v>38</v>
      </c>
      <c r="G209" s="71" t="s">
        <v>131</v>
      </c>
      <c r="H209" s="72" t="s">
        <v>262</v>
      </c>
      <c r="I209" s="73" t="s">
        <v>260</v>
      </c>
      <c r="J209" s="47" t="s">
        <v>310</v>
      </c>
      <c r="K209" s="61" t="s">
        <v>263</v>
      </c>
      <c r="L209" s="75"/>
      <c r="M209" s="81" t="s">
        <v>93</v>
      </c>
      <c r="N209" s="82" t="s">
        <v>51</v>
      </c>
      <c r="O209" s="85">
        <v>1</v>
      </c>
      <c r="P209" s="77">
        <v>26173</v>
      </c>
      <c r="Q209" s="78" t="s">
        <v>93</v>
      </c>
      <c r="R209" s="77">
        <f t="shared" si="6"/>
        <v>26173</v>
      </c>
      <c r="S209" s="79">
        <v>0</v>
      </c>
      <c r="T209" s="79">
        <v>0</v>
      </c>
      <c r="U209" s="79">
        <v>0</v>
      </c>
      <c r="V209" s="79">
        <v>0</v>
      </c>
      <c r="W209" s="79">
        <v>0</v>
      </c>
      <c r="X209" s="79">
        <v>0</v>
      </c>
      <c r="Y209" s="79">
        <v>0</v>
      </c>
      <c r="Z209" s="79">
        <v>0</v>
      </c>
      <c r="AA209" s="79">
        <v>0</v>
      </c>
      <c r="AB209" s="79">
        <v>0</v>
      </c>
      <c r="AC209" s="79">
        <v>0</v>
      </c>
      <c r="AD209" s="77">
        <f t="shared" si="7"/>
        <v>26173</v>
      </c>
    </row>
    <row r="210" spans="1:30" s="46" customFormat="1" ht="38.25" x14ac:dyDescent="0.25">
      <c r="A210" s="23" t="s">
        <v>21</v>
      </c>
      <c r="B210" s="69" t="s">
        <v>247</v>
      </c>
      <c r="C210" s="69" t="s">
        <v>247</v>
      </c>
      <c r="D210" s="70" t="s">
        <v>38</v>
      </c>
      <c r="E210" s="71" t="s">
        <v>39</v>
      </c>
      <c r="F210" s="70" t="s">
        <v>38</v>
      </c>
      <c r="G210" s="71" t="s">
        <v>40</v>
      </c>
      <c r="H210" s="72" t="s">
        <v>264</v>
      </c>
      <c r="I210" s="73" t="s">
        <v>265</v>
      </c>
      <c r="J210" s="47" t="s">
        <v>254</v>
      </c>
      <c r="K210" s="73" t="s">
        <v>266</v>
      </c>
      <c r="L210" s="75"/>
      <c r="M210" s="81" t="s">
        <v>254</v>
      </c>
      <c r="N210" s="82" t="s">
        <v>90</v>
      </c>
      <c r="O210" s="85">
        <v>1</v>
      </c>
      <c r="P210" s="77">
        <v>821.28</v>
      </c>
      <c r="Q210" s="78" t="s">
        <v>93</v>
      </c>
      <c r="R210" s="77">
        <f t="shared" si="6"/>
        <v>821.28</v>
      </c>
      <c r="S210" s="79">
        <v>0</v>
      </c>
      <c r="T210" s="79">
        <v>0</v>
      </c>
      <c r="U210" s="79">
        <v>0</v>
      </c>
      <c r="V210" s="79">
        <v>0</v>
      </c>
      <c r="W210" s="79">
        <v>0</v>
      </c>
      <c r="X210" s="79">
        <v>0</v>
      </c>
      <c r="Y210" s="79">
        <v>0</v>
      </c>
      <c r="Z210" s="79">
        <v>0</v>
      </c>
      <c r="AA210" s="79">
        <v>0</v>
      </c>
      <c r="AB210" s="79">
        <v>0</v>
      </c>
      <c r="AC210" s="79">
        <v>0</v>
      </c>
      <c r="AD210" s="77">
        <f t="shared" si="7"/>
        <v>821.28</v>
      </c>
    </row>
    <row r="211" spans="1:30" s="46" customFormat="1" ht="38.25" x14ac:dyDescent="0.25">
      <c r="A211" s="23" t="s">
        <v>21</v>
      </c>
      <c r="B211" s="69" t="s">
        <v>247</v>
      </c>
      <c r="C211" s="69" t="s">
        <v>247</v>
      </c>
      <c r="D211" s="70" t="s">
        <v>38</v>
      </c>
      <c r="E211" s="71" t="s">
        <v>39</v>
      </c>
      <c r="F211" s="70" t="s">
        <v>38</v>
      </c>
      <c r="G211" s="71" t="s">
        <v>40</v>
      </c>
      <c r="H211" s="72" t="s">
        <v>267</v>
      </c>
      <c r="I211" s="73" t="s">
        <v>268</v>
      </c>
      <c r="J211" s="47" t="s">
        <v>254</v>
      </c>
      <c r="K211" s="73" t="s">
        <v>269</v>
      </c>
      <c r="L211" s="75"/>
      <c r="M211" s="81" t="s">
        <v>254</v>
      </c>
      <c r="N211" s="80" t="s">
        <v>254</v>
      </c>
      <c r="O211" s="85">
        <v>1</v>
      </c>
      <c r="P211" s="77">
        <v>286.86</v>
      </c>
      <c r="Q211" s="78" t="s">
        <v>93</v>
      </c>
      <c r="R211" s="77">
        <f t="shared" si="6"/>
        <v>286.86</v>
      </c>
      <c r="S211" s="79">
        <v>0</v>
      </c>
      <c r="T211" s="79">
        <v>0</v>
      </c>
      <c r="U211" s="79">
        <v>0</v>
      </c>
      <c r="V211" s="79">
        <v>0</v>
      </c>
      <c r="W211" s="79">
        <v>0</v>
      </c>
      <c r="X211" s="79">
        <v>0</v>
      </c>
      <c r="Y211" s="79">
        <v>0</v>
      </c>
      <c r="Z211" s="79">
        <v>0</v>
      </c>
      <c r="AA211" s="79">
        <v>0</v>
      </c>
      <c r="AB211" s="79">
        <v>0</v>
      </c>
      <c r="AC211" s="79">
        <v>0</v>
      </c>
      <c r="AD211" s="77">
        <f t="shared" si="7"/>
        <v>286.86</v>
      </c>
    </row>
    <row r="212" spans="1:30" s="46" customFormat="1" ht="25.5" x14ac:dyDescent="0.25">
      <c r="A212" s="23" t="s">
        <v>21</v>
      </c>
      <c r="B212" s="69" t="s">
        <v>247</v>
      </c>
      <c r="C212" s="69" t="s">
        <v>247</v>
      </c>
      <c r="D212" s="70" t="s">
        <v>38</v>
      </c>
      <c r="E212" s="71" t="s">
        <v>83</v>
      </c>
      <c r="F212" s="70" t="s">
        <v>84</v>
      </c>
      <c r="G212" s="71" t="s">
        <v>270</v>
      </c>
      <c r="H212" s="72" t="s">
        <v>271</v>
      </c>
      <c r="I212" s="73" t="s">
        <v>272</v>
      </c>
      <c r="J212" s="47" t="s">
        <v>254</v>
      </c>
      <c r="K212" s="73" t="s">
        <v>273</v>
      </c>
      <c r="L212" s="75"/>
      <c r="M212" s="81" t="s">
        <v>254</v>
      </c>
      <c r="N212" s="82" t="s">
        <v>254</v>
      </c>
      <c r="O212" s="85">
        <v>8</v>
      </c>
      <c r="P212" s="77">
        <v>800</v>
      </c>
      <c r="Q212" s="78" t="s">
        <v>93</v>
      </c>
      <c r="R212" s="77">
        <f t="shared" si="6"/>
        <v>6400</v>
      </c>
      <c r="S212" s="79">
        <v>0</v>
      </c>
      <c r="T212" s="79">
        <v>0</v>
      </c>
      <c r="U212" s="79">
        <v>0</v>
      </c>
      <c r="V212" s="79">
        <v>0</v>
      </c>
      <c r="W212" s="79">
        <v>0</v>
      </c>
      <c r="X212" s="79">
        <v>0</v>
      </c>
      <c r="Y212" s="79">
        <v>0</v>
      </c>
      <c r="Z212" s="79">
        <v>0</v>
      </c>
      <c r="AA212" s="79">
        <v>0</v>
      </c>
      <c r="AB212" s="79">
        <v>0</v>
      </c>
      <c r="AC212" s="79">
        <v>0</v>
      </c>
      <c r="AD212" s="77">
        <f t="shared" si="7"/>
        <v>6400</v>
      </c>
    </row>
    <row r="213" spans="1:30" s="46" customFormat="1" ht="25.5" x14ac:dyDescent="0.25">
      <c r="A213" s="23" t="s">
        <v>21</v>
      </c>
      <c r="B213" s="69" t="s">
        <v>247</v>
      </c>
      <c r="C213" s="69" t="s">
        <v>247</v>
      </c>
      <c r="D213" s="70" t="s">
        <v>38</v>
      </c>
      <c r="E213" s="71" t="s">
        <v>83</v>
      </c>
      <c r="F213" s="70" t="s">
        <v>84</v>
      </c>
      <c r="G213" s="71" t="s">
        <v>85</v>
      </c>
      <c r="H213" s="72" t="s">
        <v>271</v>
      </c>
      <c r="I213" s="73" t="s">
        <v>272</v>
      </c>
      <c r="J213" s="47" t="s">
        <v>254</v>
      </c>
      <c r="K213" s="73" t="s">
        <v>274</v>
      </c>
      <c r="L213" s="75"/>
      <c r="M213" s="81" t="s">
        <v>254</v>
      </c>
      <c r="N213" s="82" t="s">
        <v>254</v>
      </c>
      <c r="O213" s="85">
        <v>16</v>
      </c>
      <c r="P213" s="77">
        <v>100</v>
      </c>
      <c r="Q213" s="78" t="s">
        <v>93</v>
      </c>
      <c r="R213" s="77">
        <f t="shared" si="6"/>
        <v>1600</v>
      </c>
      <c r="S213" s="79">
        <v>0</v>
      </c>
      <c r="T213" s="79">
        <v>0</v>
      </c>
      <c r="U213" s="79">
        <v>0</v>
      </c>
      <c r="V213" s="79">
        <v>0</v>
      </c>
      <c r="W213" s="79">
        <v>0</v>
      </c>
      <c r="X213" s="79">
        <v>0</v>
      </c>
      <c r="Y213" s="79">
        <v>0</v>
      </c>
      <c r="Z213" s="79">
        <v>0</v>
      </c>
      <c r="AA213" s="79">
        <v>0</v>
      </c>
      <c r="AB213" s="79">
        <v>0</v>
      </c>
      <c r="AC213" s="79">
        <v>0</v>
      </c>
      <c r="AD213" s="77">
        <f t="shared" si="7"/>
        <v>1600</v>
      </c>
    </row>
    <row r="214" spans="1:30" s="46" customFormat="1" ht="38.25" x14ac:dyDescent="0.25">
      <c r="A214" s="23" t="s">
        <v>21</v>
      </c>
      <c r="B214" s="69" t="s">
        <v>247</v>
      </c>
      <c r="C214" s="69" t="s">
        <v>247</v>
      </c>
      <c r="D214" s="70" t="s">
        <v>38</v>
      </c>
      <c r="E214" s="71" t="s">
        <v>83</v>
      </c>
      <c r="F214" s="70" t="s">
        <v>84</v>
      </c>
      <c r="G214" s="71" t="s">
        <v>85</v>
      </c>
      <c r="H214" s="72" t="s">
        <v>133</v>
      </c>
      <c r="I214" s="73" t="s">
        <v>275</v>
      </c>
      <c r="J214" s="47" t="s">
        <v>254</v>
      </c>
      <c r="K214" s="73" t="s">
        <v>276</v>
      </c>
      <c r="L214" s="75"/>
      <c r="M214" s="81" t="s">
        <v>90</v>
      </c>
      <c r="N214" s="82" t="s">
        <v>254</v>
      </c>
      <c r="O214" s="85">
        <v>1</v>
      </c>
      <c r="P214" s="77">
        <v>634.76</v>
      </c>
      <c r="Q214" s="78" t="s">
        <v>93</v>
      </c>
      <c r="R214" s="77">
        <f t="shared" si="6"/>
        <v>634.76</v>
      </c>
      <c r="S214" s="79">
        <v>0</v>
      </c>
      <c r="T214" s="79">
        <v>0</v>
      </c>
      <c r="U214" s="79">
        <v>0</v>
      </c>
      <c r="V214" s="79">
        <v>0</v>
      </c>
      <c r="W214" s="79">
        <v>0</v>
      </c>
      <c r="X214" s="79">
        <v>0</v>
      </c>
      <c r="Y214" s="79">
        <v>0</v>
      </c>
      <c r="Z214" s="79">
        <v>0</v>
      </c>
      <c r="AA214" s="79">
        <v>0</v>
      </c>
      <c r="AB214" s="79">
        <v>0</v>
      </c>
      <c r="AC214" s="79">
        <v>0</v>
      </c>
      <c r="AD214" s="77">
        <f t="shared" si="7"/>
        <v>634.76</v>
      </c>
    </row>
    <row r="215" spans="1:30" s="46" customFormat="1" ht="38.25" x14ac:dyDescent="0.2">
      <c r="A215" s="23" t="s">
        <v>21</v>
      </c>
      <c r="B215" s="69" t="s">
        <v>247</v>
      </c>
      <c r="C215" s="69" t="s">
        <v>247</v>
      </c>
      <c r="D215" s="70" t="s">
        <v>38</v>
      </c>
      <c r="E215" s="71" t="s">
        <v>39</v>
      </c>
      <c r="F215" s="70" t="s">
        <v>38</v>
      </c>
      <c r="G215" s="71" t="s">
        <v>40</v>
      </c>
      <c r="H215" s="72" t="s">
        <v>277</v>
      </c>
      <c r="I215" s="83" t="s">
        <v>278</v>
      </c>
      <c r="J215" s="47" t="s">
        <v>279</v>
      </c>
      <c r="K215" s="84" t="s">
        <v>280</v>
      </c>
      <c r="L215" s="74"/>
      <c r="M215" s="81" t="s">
        <v>93</v>
      </c>
      <c r="N215" s="82" t="s">
        <v>51</v>
      </c>
      <c r="O215" s="85">
        <v>5</v>
      </c>
      <c r="P215" s="77">
        <v>1980</v>
      </c>
      <c r="Q215" s="78" t="s">
        <v>93</v>
      </c>
      <c r="R215" s="77">
        <f t="shared" si="6"/>
        <v>9900</v>
      </c>
      <c r="S215" s="79">
        <v>0</v>
      </c>
      <c r="T215" s="79">
        <v>0</v>
      </c>
      <c r="U215" s="79">
        <v>0</v>
      </c>
      <c r="V215" s="79">
        <v>0</v>
      </c>
      <c r="W215" s="79">
        <v>0</v>
      </c>
      <c r="X215" s="79">
        <v>0</v>
      </c>
      <c r="Y215" s="79">
        <v>0</v>
      </c>
      <c r="Z215" s="79">
        <v>0</v>
      </c>
      <c r="AA215" s="79">
        <v>0</v>
      </c>
      <c r="AB215" s="79">
        <v>0</v>
      </c>
      <c r="AC215" s="79">
        <v>0</v>
      </c>
      <c r="AD215" s="77">
        <f t="shared" si="7"/>
        <v>9900</v>
      </c>
    </row>
    <row r="216" spans="1:30" s="46" customFormat="1" ht="51" x14ac:dyDescent="0.25">
      <c r="A216" s="23" t="s">
        <v>21</v>
      </c>
      <c r="B216" s="69" t="s">
        <v>247</v>
      </c>
      <c r="C216" s="69" t="s">
        <v>247</v>
      </c>
      <c r="D216" s="70" t="s">
        <v>38</v>
      </c>
      <c r="E216" s="71" t="s">
        <v>39</v>
      </c>
      <c r="F216" s="70" t="s">
        <v>38</v>
      </c>
      <c r="G216" s="71" t="s">
        <v>40</v>
      </c>
      <c r="H216" s="72" t="s">
        <v>281</v>
      </c>
      <c r="I216" s="83" t="s">
        <v>282</v>
      </c>
      <c r="J216" s="47" t="s">
        <v>254</v>
      </c>
      <c r="K216" s="84" t="s">
        <v>311</v>
      </c>
      <c r="L216" s="75"/>
      <c r="M216" s="81" t="s">
        <v>93</v>
      </c>
      <c r="N216" s="82" t="s">
        <v>51</v>
      </c>
      <c r="O216" s="85">
        <v>1</v>
      </c>
      <c r="P216" s="77">
        <v>199432</v>
      </c>
      <c r="Q216" s="78" t="s">
        <v>93</v>
      </c>
      <c r="R216" s="77">
        <f t="shared" si="6"/>
        <v>199432</v>
      </c>
      <c r="S216" s="79">
        <v>0</v>
      </c>
      <c r="T216" s="79">
        <v>0</v>
      </c>
      <c r="U216" s="79">
        <v>0</v>
      </c>
      <c r="V216" s="79">
        <v>0</v>
      </c>
      <c r="W216" s="79">
        <v>0</v>
      </c>
      <c r="X216" s="79">
        <v>0</v>
      </c>
      <c r="Y216" s="79">
        <v>0</v>
      </c>
      <c r="Z216" s="79">
        <v>0</v>
      </c>
      <c r="AA216" s="79">
        <v>0</v>
      </c>
      <c r="AB216" s="79">
        <v>0</v>
      </c>
      <c r="AC216" s="79">
        <v>0</v>
      </c>
      <c r="AD216" s="77">
        <f t="shared" si="7"/>
        <v>199432</v>
      </c>
    </row>
    <row r="217" spans="1:30" s="46" customFormat="1" ht="51" x14ac:dyDescent="0.25">
      <c r="A217" s="23" t="s">
        <v>21</v>
      </c>
      <c r="B217" s="69" t="s">
        <v>247</v>
      </c>
      <c r="C217" s="69" t="s">
        <v>247</v>
      </c>
      <c r="D217" s="70" t="s">
        <v>38</v>
      </c>
      <c r="E217" s="71" t="s">
        <v>104</v>
      </c>
      <c r="F217" s="70" t="s">
        <v>109</v>
      </c>
      <c r="G217" s="71" t="s">
        <v>105</v>
      </c>
      <c r="H217" s="72" t="s">
        <v>253</v>
      </c>
      <c r="I217" s="73" t="s">
        <v>46</v>
      </c>
      <c r="J217" s="47" t="s">
        <v>254</v>
      </c>
      <c r="K217" s="84" t="s">
        <v>283</v>
      </c>
      <c r="L217" s="78"/>
      <c r="M217" s="81" t="s">
        <v>45</v>
      </c>
      <c r="N217" s="80" t="s">
        <v>45</v>
      </c>
      <c r="O217" s="85">
        <v>1</v>
      </c>
      <c r="P217" s="77">
        <v>817</v>
      </c>
      <c r="Q217" s="78" t="s">
        <v>93</v>
      </c>
      <c r="R217" s="77">
        <f t="shared" si="6"/>
        <v>817</v>
      </c>
      <c r="S217" s="77">
        <v>0</v>
      </c>
      <c r="T217" s="77">
        <v>0</v>
      </c>
      <c r="U217" s="77">
        <v>0</v>
      </c>
      <c r="V217" s="79">
        <v>0</v>
      </c>
      <c r="W217" s="79">
        <v>0</v>
      </c>
      <c r="X217" s="79">
        <v>0</v>
      </c>
      <c r="Y217" s="79">
        <v>0</v>
      </c>
      <c r="Z217" s="79">
        <v>0</v>
      </c>
      <c r="AA217" s="79">
        <v>0</v>
      </c>
      <c r="AB217" s="79">
        <v>0</v>
      </c>
      <c r="AC217" s="79">
        <v>0</v>
      </c>
      <c r="AD217" s="77">
        <f t="shared" si="7"/>
        <v>817</v>
      </c>
    </row>
    <row r="218" spans="1:30" s="113" customFormat="1" ht="38.25" x14ac:dyDescent="0.25">
      <c r="A218" s="102" t="s">
        <v>21</v>
      </c>
      <c r="B218" s="125" t="s">
        <v>247</v>
      </c>
      <c r="C218" s="125" t="s">
        <v>247</v>
      </c>
      <c r="D218" s="126" t="s">
        <v>38</v>
      </c>
      <c r="E218" s="127" t="s">
        <v>104</v>
      </c>
      <c r="F218" s="126" t="s">
        <v>109</v>
      </c>
      <c r="G218" s="127" t="s">
        <v>105</v>
      </c>
      <c r="H218" s="128" t="s">
        <v>284</v>
      </c>
      <c r="I218" s="129" t="s">
        <v>285</v>
      </c>
      <c r="J218" s="107" t="s">
        <v>254</v>
      </c>
      <c r="K218" s="130" t="s">
        <v>286</v>
      </c>
      <c r="L218" s="131"/>
      <c r="M218" s="132" t="s">
        <v>45</v>
      </c>
      <c r="N218" s="133" t="s">
        <v>45</v>
      </c>
      <c r="O218" s="134">
        <v>1</v>
      </c>
      <c r="P218" s="135">
        <v>200</v>
      </c>
      <c r="Q218" s="136" t="s">
        <v>93</v>
      </c>
      <c r="R218" s="135">
        <f t="shared" si="6"/>
        <v>200</v>
      </c>
      <c r="S218" s="135">
        <v>0</v>
      </c>
      <c r="T218" s="135">
        <v>0</v>
      </c>
      <c r="U218" s="135">
        <v>0</v>
      </c>
      <c r="V218" s="137">
        <v>0</v>
      </c>
      <c r="W218" s="137">
        <v>0</v>
      </c>
      <c r="X218" s="137">
        <v>0</v>
      </c>
      <c r="Y218" s="137">
        <v>0</v>
      </c>
      <c r="Z218" s="137">
        <v>0</v>
      </c>
      <c r="AA218" s="137">
        <v>0</v>
      </c>
      <c r="AB218" s="137">
        <v>0</v>
      </c>
      <c r="AC218" s="137">
        <v>0</v>
      </c>
      <c r="AD218" s="135">
        <f t="shared" si="7"/>
        <v>200</v>
      </c>
    </row>
    <row r="219" spans="1:30" s="46" customFormat="1" ht="12.75" x14ac:dyDescent="0.25">
      <c r="A219" s="23" t="s">
        <v>21</v>
      </c>
      <c r="B219" s="33" t="s">
        <v>287</v>
      </c>
      <c r="C219" s="33" t="s">
        <v>287</v>
      </c>
      <c r="D219" s="24" t="s">
        <v>38</v>
      </c>
      <c r="E219" s="25" t="s">
        <v>39</v>
      </c>
      <c r="F219" s="24" t="s">
        <v>38</v>
      </c>
      <c r="G219" s="25" t="s">
        <v>40</v>
      </c>
      <c r="H219" s="28">
        <v>21101</v>
      </c>
      <c r="I219" s="60" t="s">
        <v>179</v>
      </c>
      <c r="J219" s="47" t="s">
        <v>217</v>
      </c>
      <c r="K219" s="29" t="s">
        <v>302</v>
      </c>
      <c r="L219" s="30"/>
      <c r="M219" s="28"/>
      <c r="N219" s="28" t="s">
        <v>58</v>
      </c>
      <c r="O219" s="42">
        <v>2</v>
      </c>
      <c r="P219" s="100">
        <v>1334</v>
      </c>
      <c r="Q219" s="42" t="s">
        <v>93</v>
      </c>
      <c r="R219" s="54">
        <f t="shared" ref="R219" si="8">SUM(S219:AD219)</f>
        <v>2668</v>
      </c>
      <c r="S219" s="54">
        <v>0</v>
      </c>
      <c r="T219" s="54">
        <v>0</v>
      </c>
      <c r="U219" s="54">
        <v>0</v>
      </c>
      <c r="V219" s="86">
        <v>0</v>
      </c>
      <c r="W219" s="86">
        <v>0</v>
      </c>
      <c r="X219" s="86">
        <v>0</v>
      </c>
      <c r="Y219" s="86">
        <v>0</v>
      </c>
      <c r="Z219" s="86">
        <v>0</v>
      </c>
      <c r="AA219" s="86">
        <v>0</v>
      </c>
      <c r="AB219" s="86">
        <v>0</v>
      </c>
      <c r="AC219" s="86">
        <v>0</v>
      </c>
      <c r="AD219" s="87">
        <f>P219*O219</f>
        <v>2668</v>
      </c>
    </row>
    <row r="220" spans="1:30" s="46" customFormat="1" ht="12.75" x14ac:dyDescent="0.25">
      <c r="A220" s="23" t="s">
        <v>21</v>
      </c>
      <c r="B220" s="33" t="s">
        <v>287</v>
      </c>
      <c r="C220" s="33" t="s">
        <v>287</v>
      </c>
      <c r="D220" s="24" t="s">
        <v>38</v>
      </c>
      <c r="E220" s="25" t="s">
        <v>39</v>
      </c>
      <c r="F220" s="24" t="s">
        <v>38</v>
      </c>
      <c r="G220" s="25" t="s">
        <v>40</v>
      </c>
      <c r="H220" s="28">
        <v>21101</v>
      </c>
      <c r="I220" s="60" t="s">
        <v>179</v>
      </c>
      <c r="J220" s="47" t="s">
        <v>288</v>
      </c>
      <c r="K220" s="29" t="s">
        <v>289</v>
      </c>
      <c r="L220" s="30"/>
      <c r="M220" s="28"/>
      <c r="N220" s="28" t="s">
        <v>58</v>
      </c>
      <c r="O220" s="42">
        <v>5</v>
      </c>
      <c r="P220" s="100">
        <v>80</v>
      </c>
      <c r="Q220" s="42" t="s">
        <v>93</v>
      </c>
      <c r="R220" s="54">
        <f t="shared" ref="R220:R227" si="9">SUM(S220:AD220)</f>
        <v>400</v>
      </c>
      <c r="S220" s="54">
        <v>0</v>
      </c>
      <c r="T220" s="54">
        <v>0</v>
      </c>
      <c r="U220" s="54">
        <v>0</v>
      </c>
      <c r="V220" s="86">
        <v>0</v>
      </c>
      <c r="W220" s="86">
        <v>0</v>
      </c>
      <c r="X220" s="86">
        <v>0</v>
      </c>
      <c r="Y220" s="86">
        <v>0</v>
      </c>
      <c r="Z220" s="86">
        <v>0</v>
      </c>
      <c r="AA220" s="86">
        <v>0</v>
      </c>
      <c r="AB220" s="86">
        <v>0</v>
      </c>
      <c r="AC220" s="86">
        <v>0</v>
      </c>
      <c r="AD220" s="87">
        <f t="shared" ref="AD220:AD227" si="10">P220*O220</f>
        <v>400</v>
      </c>
    </row>
    <row r="221" spans="1:30" s="46" customFormat="1" ht="12.75" x14ac:dyDescent="0.25">
      <c r="A221" s="23" t="s">
        <v>21</v>
      </c>
      <c r="B221" s="33" t="s">
        <v>287</v>
      </c>
      <c r="C221" s="33" t="s">
        <v>287</v>
      </c>
      <c r="D221" s="24" t="s">
        <v>38</v>
      </c>
      <c r="E221" s="25" t="s">
        <v>39</v>
      </c>
      <c r="F221" s="24" t="s">
        <v>38</v>
      </c>
      <c r="G221" s="25" t="s">
        <v>40</v>
      </c>
      <c r="H221" s="28">
        <v>21101</v>
      </c>
      <c r="I221" s="60" t="s">
        <v>179</v>
      </c>
      <c r="J221" s="47" t="s">
        <v>119</v>
      </c>
      <c r="K221" s="29" t="s">
        <v>188</v>
      </c>
      <c r="L221" s="30"/>
      <c r="M221" s="28"/>
      <c r="N221" s="28" t="s">
        <v>51</v>
      </c>
      <c r="O221" s="42">
        <v>1</v>
      </c>
      <c r="P221" s="100">
        <v>51</v>
      </c>
      <c r="Q221" s="42" t="s">
        <v>93</v>
      </c>
      <c r="R221" s="54">
        <f t="shared" si="9"/>
        <v>51</v>
      </c>
      <c r="S221" s="54">
        <v>0</v>
      </c>
      <c r="T221" s="54">
        <v>0</v>
      </c>
      <c r="U221" s="54">
        <v>0</v>
      </c>
      <c r="V221" s="86">
        <v>0</v>
      </c>
      <c r="W221" s="86">
        <v>0</v>
      </c>
      <c r="X221" s="86">
        <v>0</v>
      </c>
      <c r="Y221" s="86">
        <v>0</v>
      </c>
      <c r="Z221" s="86">
        <v>0</v>
      </c>
      <c r="AA221" s="86">
        <v>0</v>
      </c>
      <c r="AB221" s="86">
        <v>0</v>
      </c>
      <c r="AC221" s="86">
        <v>0</v>
      </c>
      <c r="AD221" s="87">
        <f t="shared" si="10"/>
        <v>51</v>
      </c>
    </row>
    <row r="222" spans="1:30" s="46" customFormat="1" ht="51" x14ac:dyDescent="0.25">
      <c r="A222" s="23" t="s">
        <v>21</v>
      </c>
      <c r="B222" s="23" t="s">
        <v>287</v>
      </c>
      <c r="C222" s="23" t="s">
        <v>287</v>
      </c>
      <c r="D222" s="24" t="s">
        <v>38</v>
      </c>
      <c r="E222" s="25" t="s">
        <v>39</v>
      </c>
      <c r="F222" s="24" t="s">
        <v>38</v>
      </c>
      <c r="G222" s="25" t="s">
        <v>40</v>
      </c>
      <c r="H222" s="26">
        <v>31401</v>
      </c>
      <c r="I222" s="27" t="s">
        <v>137</v>
      </c>
      <c r="J222" s="47"/>
      <c r="K222" s="29" t="s">
        <v>290</v>
      </c>
      <c r="L222" s="30"/>
      <c r="M222" s="28"/>
      <c r="N222" s="28" t="s">
        <v>90</v>
      </c>
      <c r="O222" s="31">
        <v>1</v>
      </c>
      <c r="P222" s="88">
        <v>576</v>
      </c>
      <c r="Q222" s="42" t="s">
        <v>93</v>
      </c>
      <c r="R222" s="54">
        <f t="shared" si="9"/>
        <v>576</v>
      </c>
      <c r="S222" s="54">
        <v>0</v>
      </c>
      <c r="T222" s="54">
        <v>0</v>
      </c>
      <c r="U222" s="54">
        <v>0</v>
      </c>
      <c r="V222" s="86">
        <v>0</v>
      </c>
      <c r="W222" s="86">
        <v>0</v>
      </c>
      <c r="X222" s="86">
        <v>0</v>
      </c>
      <c r="Y222" s="86">
        <v>0</v>
      </c>
      <c r="Z222" s="86">
        <v>0</v>
      </c>
      <c r="AA222" s="86">
        <v>0</v>
      </c>
      <c r="AB222" s="86">
        <v>0</v>
      </c>
      <c r="AC222" s="86">
        <v>0</v>
      </c>
      <c r="AD222" s="87">
        <f t="shared" si="10"/>
        <v>576</v>
      </c>
    </row>
    <row r="223" spans="1:30" s="46" customFormat="1" ht="38.25" x14ac:dyDescent="0.25">
      <c r="A223" s="23" t="s">
        <v>21</v>
      </c>
      <c r="B223" s="23" t="s">
        <v>287</v>
      </c>
      <c r="C223" s="23" t="s">
        <v>287</v>
      </c>
      <c r="D223" s="24" t="s">
        <v>38</v>
      </c>
      <c r="E223" s="25" t="s">
        <v>39</v>
      </c>
      <c r="F223" s="24" t="s">
        <v>38</v>
      </c>
      <c r="G223" s="25" t="s">
        <v>40</v>
      </c>
      <c r="H223" s="26">
        <v>32601</v>
      </c>
      <c r="I223" s="27" t="s">
        <v>92</v>
      </c>
      <c r="J223" s="47"/>
      <c r="K223" s="29" t="s">
        <v>291</v>
      </c>
      <c r="L223" s="30" t="s">
        <v>292</v>
      </c>
      <c r="M223" s="28" t="s">
        <v>90</v>
      </c>
      <c r="N223" s="28" t="s">
        <v>209</v>
      </c>
      <c r="O223" s="31">
        <v>1</v>
      </c>
      <c r="P223" s="88">
        <v>2700</v>
      </c>
      <c r="Q223" s="42" t="s">
        <v>93</v>
      </c>
      <c r="R223" s="54">
        <f t="shared" si="9"/>
        <v>2700</v>
      </c>
      <c r="S223" s="54">
        <v>0</v>
      </c>
      <c r="T223" s="54">
        <v>0</v>
      </c>
      <c r="U223" s="54">
        <v>0</v>
      </c>
      <c r="V223" s="86">
        <v>0</v>
      </c>
      <c r="W223" s="86">
        <v>0</v>
      </c>
      <c r="X223" s="86">
        <v>0</v>
      </c>
      <c r="Y223" s="86">
        <v>0</v>
      </c>
      <c r="Z223" s="86">
        <v>0</v>
      </c>
      <c r="AA223" s="86">
        <v>0</v>
      </c>
      <c r="AB223" s="86">
        <v>0</v>
      </c>
      <c r="AC223" s="86">
        <v>0</v>
      </c>
      <c r="AD223" s="87">
        <f t="shared" si="10"/>
        <v>2700</v>
      </c>
    </row>
    <row r="224" spans="1:30" s="46" customFormat="1" ht="38.25" x14ac:dyDescent="0.25">
      <c r="A224" s="23" t="s">
        <v>21</v>
      </c>
      <c r="B224" s="23" t="s">
        <v>287</v>
      </c>
      <c r="C224" s="23" t="s">
        <v>287</v>
      </c>
      <c r="D224" s="24" t="s">
        <v>38</v>
      </c>
      <c r="E224" s="25" t="s">
        <v>39</v>
      </c>
      <c r="F224" s="24" t="s">
        <v>38</v>
      </c>
      <c r="G224" s="25" t="s">
        <v>95</v>
      </c>
      <c r="H224" s="26">
        <v>33801</v>
      </c>
      <c r="I224" s="27" t="s">
        <v>100</v>
      </c>
      <c r="J224" s="47"/>
      <c r="K224" s="29" t="s">
        <v>293</v>
      </c>
      <c r="L224" s="30" t="s">
        <v>294</v>
      </c>
      <c r="M224" s="28" t="s">
        <v>90</v>
      </c>
      <c r="N224" s="28" t="s">
        <v>209</v>
      </c>
      <c r="O224" s="31">
        <v>1</v>
      </c>
      <c r="P224" s="88">
        <v>22984</v>
      </c>
      <c r="Q224" s="30" t="s">
        <v>299</v>
      </c>
      <c r="R224" s="54">
        <f t="shared" si="9"/>
        <v>22984</v>
      </c>
      <c r="S224" s="54">
        <v>0</v>
      </c>
      <c r="T224" s="54">
        <v>0</v>
      </c>
      <c r="U224" s="54">
        <v>0</v>
      </c>
      <c r="V224" s="86">
        <v>0</v>
      </c>
      <c r="W224" s="86">
        <v>0</v>
      </c>
      <c r="X224" s="86">
        <v>0</v>
      </c>
      <c r="Y224" s="86">
        <v>0</v>
      </c>
      <c r="Z224" s="86">
        <v>0</v>
      </c>
      <c r="AA224" s="86">
        <v>0</v>
      </c>
      <c r="AB224" s="86">
        <v>0</v>
      </c>
      <c r="AC224" s="86">
        <v>0</v>
      </c>
      <c r="AD224" s="87">
        <f t="shared" si="10"/>
        <v>22984</v>
      </c>
    </row>
    <row r="225" spans="1:30" s="46" customFormat="1" ht="25.5" x14ac:dyDescent="0.25">
      <c r="A225" s="23" t="s">
        <v>21</v>
      </c>
      <c r="B225" s="23" t="s">
        <v>287</v>
      </c>
      <c r="C225" s="23" t="s">
        <v>287</v>
      </c>
      <c r="D225" s="24" t="s">
        <v>38</v>
      </c>
      <c r="E225" s="25" t="s">
        <v>104</v>
      </c>
      <c r="F225" s="24" t="s">
        <v>109</v>
      </c>
      <c r="G225" s="25" t="s">
        <v>105</v>
      </c>
      <c r="H225" s="26">
        <v>33801</v>
      </c>
      <c r="I225" s="27" t="s">
        <v>155</v>
      </c>
      <c r="J225" s="47"/>
      <c r="K225" s="29" t="s">
        <v>295</v>
      </c>
      <c r="L225" s="30" t="s">
        <v>296</v>
      </c>
      <c r="M225" s="28" t="s">
        <v>90</v>
      </c>
      <c r="N225" s="28" t="s">
        <v>209</v>
      </c>
      <c r="O225" s="31">
        <v>1</v>
      </c>
      <c r="P225" s="88">
        <v>22984</v>
      </c>
      <c r="Q225" s="42" t="s">
        <v>93</v>
      </c>
      <c r="R225" s="54">
        <f t="shared" si="9"/>
        <v>22984</v>
      </c>
      <c r="S225" s="54">
        <v>0</v>
      </c>
      <c r="T225" s="54">
        <v>0</v>
      </c>
      <c r="U225" s="54">
        <v>0</v>
      </c>
      <c r="V225" s="86">
        <v>0</v>
      </c>
      <c r="W225" s="86">
        <v>0</v>
      </c>
      <c r="X225" s="86">
        <v>0</v>
      </c>
      <c r="Y225" s="86">
        <v>0</v>
      </c>
      <c r="Z225" s="86">
        <v>0</v>
      </c>
      <c r="AA225" s="86">
        <v>0</v>
      </c>
      <c r="AB225" s="86">
        <v>0</v>
      </c>
      <c r="AC225" s="86">
        <v>0</v>
      </c>
      <c r="AD225" s="87">
        <f t="shared" si="10"/>
        <v>22984</v>
      </c>
    </row>
    <row r="226" spans="1:30" s="46" customFormat="1" ht="38.25" x14ac:dyDescent="0.25">
      <c r="A226" s="23" t="s">
        <v>21</v>
      </c>
      <c r="B226" s="23" t="s">
        <v>287</v>
      </c>
      <c r="C226" s="23" t="s">
        <v>287</v>
      </c>
      <c r="D226" s="24" t="s">
        <v>38</v>
      </c>
      <c r="E226" s="25" t="s">
        <v>39</v>
      </c>
      <c r="F226" s="24" t="s">
        <v>38</v>
      </c>
      <c r="G226" s="25" t="s">
        <v>95</v>
      </c>
      <c r="H226" s="26">
        <v>35801</v>
      </c>
      <c r="I226" s="27" t="s">
        <v>144</v>
      </c>
      <c r="J226" s="47"/>
      <c r="K226" s="29" t="s">
        <v>297</v>
      </c>
      <c r="L226" s="30" t="s">
        <v>298</v>
      </c>
      <c r="M226" s="28" t="s">
        <v>90</v>
      </c>
      <c r="N226" s="28" t="s">
        <v>209</v>
      </c>
      <c r="O226" s="31">
        <v>1</v>
      </c>
      <c r="P226" s="88">
        <v>17429</v>
      </c>
      <c r="Q226" s="30" t="s">
        <v>299</v>
      </c>
      <c r="R226" s="54">
        <f t="shared" si="9"/>
        <v>17429</v>
      </c>
      <c r="S226" s="54">
        <v>0</v>
      </c>
      <c r="T226" s="54">
        <v>0</v>
      </c>
      <c r="U226" s="54">
        <v>0</v>
      </c>
      <c r="V226" s="86">
        <v>0</v>
      </c>
      <c r="W226" s="86">
        <v>0</v>
      </c>
      <c r="X226" s="86">
        <v>0</v>
      </c>
      <c r="Y226" s="86">
        <v>0</v>
      </c>
      <c r="Z226" s="86">
        <v>0</v>
      </c>
      <c r="AA226" s="86">
        <v>0</v>
      </c>
      <c r="AB226" s="86">
        <v>0</v>
      </c>
      <c r="AC226" s="86">
        <v>0</v>
      </c>
      <c r="AD226" s="87">
        <f t="shared" si="10"/>
        <v>17429</v>
      </c>
    </row>
    <row r="227" spans="1:30" s="113" customFormat="1" ht="30" customHeight="1" x14ac:dyDescent="0.25">
      <c r="A227" s="102" t="s">
        <v>21</v>
      </c>
      <c r="B227" s="102" t="s">
        <v>287</v>
      </c>
      <c r="C227" s="102" t="s">
        <v>287</v>
      </c>
      <c r="D227" s="103" t="s">
        <v>38</v>
      </c>
      <c r="E227" s="104" t="s">
        <v>104</v>
      </c>
      <c r="F227" s="103" t="s">
        <v>109</v>
      </c>
      <c r="G227" s="104" t="s">
        <v>105</v>
      </c>
      <c r="H227" s="105">
        <v>35801</v>
      </c>
      <c r="I227" s="106" t="s">
        <v>144</v>
      </c>
      <c r="J227" s="107"/>
      <c r="K227" s="138" t="s">
        <v>300</v>
      </c>
      <c r="L227" s="109" t="s">
        <v>294</v>
      </c>
      <c r="M227" s="110" t="s">
        <v>90</v>
      </c>
      <c r="N227" s="110" t="s">
        <v>209</v>
      </c>
      <c r="O227" s="139">
        <v>1</v>
      </c>
      <c r="P227" s="140">
        <v>12770</v>
      </c>
      <c r="Q227" s="120" t="s">
        <v>93</v>
      </c>
      <c r="R227" s="112">
        <f t="shared" si="9"/>
        <v>12770</v>
      </c>
      <c r="S227" s="112">
        <v>0</v>
      </c>
      <c r="T227" s="112">
        <v>0</v>
      </c>
      <c r="U227" s="112">
        <v>0</v>
      </c>
      <c r="V227" s="141">
        <v>0</v>
      </c>
      <c r="W227" s="141">
        <v>0</v>
      </c>
      <c r="X227" s="141">
        <v>0</v>
      </c>
      <c r="Y227" s="141">
        <v>0</v>
      </c>
      <c r="Z227" s="141">
        <v>0</v>
      </c>
      <c r="AA227" s="141">
        <v>0</v>
      </c>
      <c r="AB227" s="141">
        <v>0</v>
      </c>
      <c r="AC227" s="141">
        <v>0</v>
      </c>
      <c r="AD227" s="142">
        <f t="shared" si="10"/>
        <v>12770</v>
      </c>
    </row>
    <row r="228" spans="1:30" s="46" customFormat="1" ht="12.75" x14ac:dyDescent="0.2">
      <c r="A228" s="23" t="s">
        <v>21</v>
      </c>
      <c r="B228" s="33" t="s">
        <v>426</v>
      </c>
      <c r="C228" s="33" t="s">
        <v>426</v>
      </c>
      <c r="D228" s="90" t="s">
        <v>38</v>
      </c>
      <c r="E228" s="25" t="s">
        <v>39</v>
      </c>
      <c r="F228" s="90" t="s">
        <v>38</v>
      </c>
      <c r="G228" s="25" t="s">
        <v>40</v>
      </c>
      <c r="H228" s="28">
        <v>21101</v>
      </c>
      <c r="I228" s="27" t="s">
        <v>59</v>
      </c>
      <c r="J228" s="28" t="s">
        <v>427</v>
      </c>
      <c r="K228" s="91" t="s">
        <v>428</v>
      </c>
      <c r="L228" s="51"/>
      <c r="M228" s="26"/>
      <c r="N228" s="49" t="s">
        <v>51</v>
      </c>
      <c r="O228" s="43">
        <v>25</v>
      </c>
      <c r="P228" s="92">
        <v>4.3099999999999996</v>
      </c>
      <c r="Q228" s="42" t="s">
        <v>93</v>
      </c>
      <c r="R228" s="101">
        <f t="shared" ref="R228:R248" si="11">SUM(S228:AD228)</f>
        <v>107.74999999999999</v>
      </c>
      <c r="S228" s="94">
        <v>0</v>
      </c>
      <c r="T228" s="94">
        <v>0</v>
      </c>
      <c r="U228" s="94">
        <v>0</v>
      </c>
      <c r="V228" s="94">
        <v>0</v>
      </c>
      <c r="W228" s="94">
        <v>0</v>
      </c>
      <c r="X228" s="94">
        <v>0</v>
      </c>
      <c r="Y228" s="94">
        <v>0</v>
      </c>
      <c r="Z228" s="94">
        <v>0</v>
      </c>
      <c r="AA228" s="94">
        <v>0</v>
      </c>
      <c r="AB228" s="94">
        <v>0</v>
      </c>
      <c r="AC228" s="94">
        <v>0</v>
      </c>
      <c r="AD228" s="99">
        <f t="shared" ref="AD228:AD248" si="12">O228*P228</f>
        <v>107.74999999999999</v>
      </c>
    </row>
    <row r="229" spans="1:30" s="46" customFormat="1" ht="12.75" x14ac:dyDescent="0.2">
      <c r="A229" s="23" t="s">
        <v>21</v>
      </c>
      <c r="B229" s="33" t="s">
        <v>426</v>
      </c>
      <c r="C229" s="33" t="s">
        <v>426</v>
      </c>
      <c r="D229" s="90" t="s">
        <v>38</v>
      </c>
      <c r="E229" s="25" t="s">
        <v>39</v>
      </c>
      <c r="F229" s="90" t="s">
        <v>38</v>
      </c>
      <c r="G229" s="25" t="s">
        <v>40</v>
      </c>
      <c r="H229" s="28">
        <v>21101</v>
      </c>
      <c r="I229" s="27" t="s">
        <v>59</v>
      </c>
      <c r="J229" s="28" t="s">
        <v>429</v>
      </c>
      <c r="K229" s="91" t="s">
        <v>430</v>
      </c>
      <c r="L229" s="51"/>
      <c r="M229" s="26"/>
      <c r="N229" s="49" t="s">
        <v>193</v>
      </c>
      <c r="O229" s="43">
        <v>2</v>
      </c>
      <c r="P229" s="92">
        <v>64.19</v>
      </c>
      <c r="Q229" s="42" t="s">
        <v>93</v>
      </c>
      <c r="R229" s="101">
        <f t="shared" si="11"/>
        <v>128.38</v>
      </c>
      <c r="S229" s="94">
        <v>0</v>
      </c>
      <c r="T229" s="94">
        <v>0</v>
      </c>
      <c r="U229" s="94">
        <v>0</v>
      </c>
      <c r="V229" s="94">
        <v>0</v>
      </c>
      <c r="W229" s="94">
        <v>0</v>
      </c>
      <c r="X229" s="94">
        <v>0</v>
      </c>
      <c r="Y229" s="94">
        <v>0</v>
      </c>
      <c r="Z229" s="94">
        <v>0</v>
      </c>
      <c r="AA229" s="94">
        <v>0</v>
      </c>
      <c r="AB229" s="94">
        <v>0</v>
      </c>
      <c r="AC229" s="94">
        <v>0</v>
      </c>
      <c r="AD229" s="99">
        <f t="shared" si="12"/>
        <v>128.38</v>
      </c>
    </row>
    <row r="230" spans="1:30" s="46" customFormat="1" ht="38.25" x14ac:dyDescent="0.2">
      <c r="A230" s="23" t="s">
        <v>21</v>
      </c>
      <c r="B230" s="33" t="s">
        <v>426</v>
      </c>
      <c r="C230" s="33" t="s">
        <v>426</v>
      </c>
      <c r="D230" s="90" t="s">
        <v>38</v>
      </c>
      <c r="E230" s="25" t="s">
        <v>39</v>
      </c>
      <c r="F230" s="90" t="s">
        <v>38</v>
      </c>
      <c r="G230" s="25" t="s">
        <v>40</v>
      </c>
      <c r="H230" s="28">
        <v>21401</v>
      </c>
      <c r="I230" s="27" t="s">
        <v>431</v>
      </c>
      <c r="J230" s="28" t="s">
        <v>432</v>
      </c>
      <c r="K230" s="91" t="s">
        <v>433</v>
      </c>
      <c r="L230" s="51"/>
      <c r="M230" s="26"/>
      <c r="N230" s="49" t="s">
        <v>51</v>
      </c>
      <c r="O230" s="43">
        <v>1</v>
      </c>
      <c r="P230" s="92">
        <v>2193</v>
      </c>
      <c r="Q230" s="42" t="s">
        <v>93</v>
      </c>
      <c r="R230" s="101">
        <f t="shared" si="11"/>
        <v>2193</v>
      </c>
      <c r="S230" s="94">
        <v>0</v>
      </c>
      <c r="T230" s="94">
        <v>0</v>
      </c>
      <c r="U230" s="94">
        <v>0</v>
      </c>
      <c r="V230" s="94">
        <v>0</v>
      </c>
      <c r="W230" s="94">
        <v>0</v>
      </c>
      <c r="X230" s="94">
        <v>0</v>
      </c>
      <c r="Y230" s="94">
        <v>0</v>
      </c>
      <c r="Z230" s="94">
        <v>0</v>
      </c>
      <c r="AA230" s="94">
        <v>0</v>
      </c>
      <c r="AB230" s="94">
        <v>0</v>
      </c>
      <c r="AC230" s="94">
        <v>0</v>
      </c>
      <c r="AD230" s="99">
        <f t="shared" si="12"/>
        <v>2193</v>
      </c>
    </row>
    <row r="231" spans="1:30" s="46" customFormat="1" ht="38.25" x14ac:dyDescent="0.2">
      <c r="A231" s="23" t="s">
        <v>21</v>
      </c>
      <c r="B231" s="33" t="s">
        <v>426</v>
      </c>
      <c r="C231" s="33" t="s">
        <v>426</v>
      </c>
      <c r="D231" s="90" t="s">
        <v>38</v>
      </c>
      <c r="E231" s="25" t="s">
        <v>39</v>
      </c>
      <c r="F231" s="90" t="s">
        <v>38</v>
      </c>
      <c r="G231" s="25" t="s">
        <v>40</v>
      </c>
      <c r="H231" s="28">
        <v>21401</v>
      </c>
      <c r="I231" s="27" t="s">
        <v>431</v>
      </c>
      <c r="J231" s="28" t="s">
        <v>434</v>
      </c>
      <c r="K231" s="91" t="s">
        <v>435</v>
      </c>
      <c r="L231" s="51"/>
      <c r="M231" s="26"/>
      <c r="N231" s="49" t="s">
        <v>51</v>
      </c>
      <c r="O231" s="43">
        <v>1</v>
      </c>
      <c r="P231" s="92">
        <v>3132</v>
      </c>
      <c r="Q231" s="42" t="s">
        <v>93</v>
      </c>
      <c r="R231" s="101">
        <f t="shared" si="11"/>
        <v>3132</v>
      </c>
      <c r="S231" s="94">
        <v>0</v>
      </c>
      <c r="T231" s="94">
        <v>0</v>
      </c>
      <c r="U231" s="94">
        <v>0</v>
      </c>
      <c r="V231" s="94">
        <v>0</v>
      </c>
      <c r="W231" s="94">
        <v>0</v>
      </c>
      <c r="X231" s="94">
        <v>0</v>
      </c>
      <c r="Y231" s="94">
        <v>0</v>
      </c>
      <c r="Z231" s="94">
        <v>0</v>
      </c>
      <c r="AA231" s="94">
        <v>0</v>
      </c>
      <c r="AB231" s="94">
        <v>0</v>
      </c>
      <c r="AC231" s="94">
        <v>0</v>
      </c>
      <c r="AD231" s="99">
        <f t="shared" si="12"/>
        <v>3132</v>
      </c>
    </row>
    <row r="232" spans="1:30" s="46" customFormat="1" ht="51" x14ac:dyDescent="0.25">
      <c r="A232" s="23" t="s">
        <v>21</v>
      </c>
      <c r="B232" s="33" t="s">
        <v>426</v>
      </c>
      <c r="C232" s="33" t="s">
        <v>426</v>
      </c>
      <c r="D232" s="90" t="s">
        <v>38</v>
      </c>
      <c r="E232" s="25" t="s">
        <v>39</v>
      </c>
      <c r="F232" s="90" t="s">
        <v>38</v>
      </c>
      <c r="G232" s="25" t="s">
        <v>40</v>
      </c>
      <c r="H232" s="28">
        <v>22104</v>
      </c>
      <c r="I232" s="27" t="s">
        <v>46</v>
      </c>
      <c r="J232" s="28" t="s">
        <v>436</v>
      </c>
      <c r="K232" s="91" t="s">
        <v>437</v>
      </c>
      <c r="L232" s="42"/>
      <c r="M232" s="26"/>
      <c r="N232" s="49" t="s">
        <v>51</v>
      </c>
      <c r="O232" s="43">
        <v>36</v>
      </c>
      <c r="P232" s="92">
        <v>31</v>
      </c>
      <c r="Q232" s="42" t="s">
        <v>93</v>
      </c>
      <c r="R232" s="101">
        <f t="shared" si="11"/>
        <v>1116</v>
      </c>
      <c r="S232" s="94">
        <v>0</v>
      </c>
      <c r="T232" s="94">
        <v>0</v>
      </c>
      <c r="U232" s="94">
        <v>0</v>
      </c>
      <c r="V232" s="94">
        <v>0</v>
      </c>
      <c r="W232" s="94">
        <v>0</v>
      </c>
      <c r="X232" s="94">
        <v>0</v>
      </c>
      <c r="Y232" s="94">
        <v>0</v>
      </c>
      <c r="Z232" s="94">
        <v>0</v>
      </c>
      <c r="AA232" s="94">
        <v>0</v>
      </c>
      <c r="AB232" s="94">
        <v>0</v>
      </c>
      <c r="AC232" s="94">
        <v>0</v>
      </c>
      <c r="AD232" s="99">
        <f t="shared" si="12"/>
        <v>1116</v>
      </c>
    </row>
    <row r="233" spans="1:30" s="46" customFormat="1" ht="51" x14ac:dyDescent="0.2">
      <c r="A233" s="23" t="s">
        <v>21</v>
      </c>
      <c r="B233" s="33" t="s">
        <v>426</v>
      </c>
      <c r="C233" s="33" t="s">
        <v>426</v>
      </c>
      <c r="D233" s="90" t="s">
        <v>38</v>
      </c>
      <c r="E233" s="25" t="s">
        <v>39</v>
      </c>
      <c r="F233" s="90" t="s">
        <v>38</v>
      </c>
      <c r="G233" s="25" t="s">
        <v>40</v>
      </c>
      <c r="H233" s="28">
        <v>22104</v>
      </c>
      <c r="I233" s="27" t="s">
        <v>46</v>
      </c>
      <c r="J233" s="28" t="s">
        <v>208</v>
      </c>
      <c r="K233" s="91" t="s">
        <v>164</v>
      </c>
      <c r="L233" s="51"/>
      <c r="M233" s="26"/>
      <c r="N233" s="49" t="s">
        <v>90</v>
      </c>
      <c r="O233" s="43">
        <v>1</v>
      </c>
      <c r="P233" s="92">
        <v>4450</v>
      </c>
      <c r="Q233" s="42" t="s">
        <v>93</v>
      </c>
      <c r="R233" s="101">
        <f t="shared" si="11"/>
        <v>4450</v>
      </c>
      <c r="S233" s="94">
        <v>0</v>
      </c>
      <c r="T233" s="94">
        <v>0</v>
      </c>
      <c r="U233" s="94">
        <v>0</v>
      </c>
      <c r="V233" s="94">
        <v>0</v>
      </c>
      <c r="W233" s="94">
        <v>0</v>
      </c>
      <c r="X233" s="94">
        <v>0</v>
      </c>
      <c r="Y233" s="94">
        <v>0</v>
      </c>
      <c r="Z233" s="94">
        <v>0</v>
      </c>
      <c r="AA233" s="94">
        <v>0</v>
      </c>
      <c r="AB233" s="94">
        <v>0</v>
      </c>
      <c r="AC233" s="94">
        <v>0</v>
      </c>
      <c r="AD233" s="99">
        <f t="shared" si="12"/>
        <v>4450</v>
      </c>
    </row>
    <row r="234" spans="1:30" s="46" customFormat="1" ht="25.5" x14ac:dyDescent="0.2">
      <c r="A234" s="23" t="s">
        <v>21</v>
      </c>
      <c r="B234" s="33" t="s">
        <v>426</v>
      </c>
      <c r="C234" s="33" t="s">
        <v>426</v>
      </c>
      <c r="D234" s="90" t="s">
        <v>38</v>
      </c>
      <c r="E234" s="25" t="s">
        <v>39</v>
      </c>
      <c r="F234" s="90" t="s">
        <v>38</v>
      </c>
      <c r="G234" s="25" t="s">
        <v>40</v>
      </c>
      <c r="H234" s="28">
        <v>24601</v>
      </c>
      <c r="I234" s="27" t="s">
        <v>69</v>
      </c>
      <c r="J234" s="28" t="s">
        <v>438</v>
      </c>
      <c r="K234" s="91" t="s">
        <v>439</v>
      </c>
      <c r="L234" s="51"/>
      <c r="M234" s="26"/>
      <c r="N234" s="49" t="s">
        <v>51</v>
      </c>
      <c r="O234" s="43">
        <v>2</v>
      </c>
      <c r="P234" s="92">
        <v>130</v>
      </c>
      <c r="Q234" s="42" t="s">
        <v>93</v>
      </c>
      <c r="R234" s="101">
        <f t="shared" si="11"/>
        <v>260</v>
      </c>
      <c r="S234" s="94">
        <v>0</v>
      </c>
      <c r="T234" s="94">
        <v>0</v>
      </c>
      <c r="U234" s="94">
        <v>0</v>
      </c>
      <c r="V234" s="94">
        <v>0</v>
      </c>
      <c r="W234" s="94">
        <v>0</v>
      </c>
      <c r="X234" s="94">
        <v>0</v>
      </c>
      <c r="Y234" s="94">
        <v>0</v>
      </c>
      <c r="Z234" s="94">
        <v>0</v>
      </c>
      <c r="AA234" s="94">
        <v>0</v>
      </c>
      <c r="AB234" s="94">
        <v>0</v>
      </c>
      <c r="AC234" s="94">
        <v>0</v>
      </c>
      <c r="AD234" s="99">
        <f t="shared" si="12"/>
        <v>260</v>
      </c>
    </row>
    <row r="235" spans="1:30" s="46" customFormat="1" ht="38.25" x14ac:dyDescent="0.25">
      <c r="A235" s="23" t="s">
        <v>21</v>
      </c>
      <c r="B235" s="33" t="s">
        <v>426</v>
      </c>
      <c r="C235" s="33" t="s">
        <v>426</v>
      </c>
      <c r="D235" s="90" t="s">
        <v>38</v>
      </c>
      <c r="E235" s="25" t="s">
        <v>39</v>
      </c>
      <c r="F235" s="90" t="s">
        <v>38</v>
      </c>
      <c r="G235" s="25" t="s">
        <v>40</v>
      </c>
      <c r="H235" s="28">
        <v>31401</v>
      </c>
      <c r="I235" s="27" t="s">
        <v>137</v>
      </c>
      <c r="J235" s="28"/>
      <c r="K235" s="91" t="s">
        <v>440</v>
      </c>
      <c r="L235" s="42"/>
      <c r="M235" s="26"/>
      <c r="N235" s="49" t="s">
        <v>90</v>
      </c>
      <c r="O235" s="43">
        <v>1</v>
      </c>
      <c r="P235" s="92">
        <v>653</v>
      </c>
      <c r="Q235" s="42" t="s">
        <v>93</v>
      </c>
      <c r="R235" s="101">
        <f t="shared" si="11"/>
        <v>653</v>
      </c>
      <c r="S235" s="94">
        <v>0</v>
      </c>
      <c r="T235" s="94">
        <v>0</v>
      </c>
      <c r="U235" s="94">
        <v>0</v>
      </c>
      <c r="V235" s="94">
        <v>0</v>
      </c>
      <c r="W235" s="94">
        <v>0</v>
      </c>
      <c r="X235" s="94">
        <v>0</v>
      </c>
      <c r="Y235" s="94">
        <v>0</v>
      </c>
      <c r="Z235" s="94">
        <v>0</v>
      </c>
      <c r="AA235" s="94">
        <v>0</v>
      </c>
      <c r="AB235" s="94">
        <v>0</v>
      </c>
      <c r="AC235" s="94">
        <v>0</v>
      </c>
      <c r="AD235" s="99">
        <f t="shared" si="12"/>
        <v>653</v>
      </c>
    </row>
    <row r="236" spans="1:30" s="46" customFormat="1" ht="38.25" x14ac:dyDescent="0.25">
      <c r="A236" s="23" t="s">
        <v>21</v>
      </c>
      <c r="B236" s="33" t="s">
        <v>426</v>
      </c>
      <c r="C236" s="33" t="s">
        <v>426</v>
      </c>
      <c r="D236" s="90" t="s">
        <v>38</v>
      </c>
      <c r="E236" s="25" t="s">
        <v>39</v>
      </c>
      <c r="F236" s="90" t="s">
        <v>38</v>
      </c>
      <c r="G236" s="25" t="s">
        <v>95</v>
      </c>
      <c r="H236" s="28">
        <v>33801</v>
      </c>
      <c r="I236" s="27" t="s">
        <v>100</v>
      </c>
      <c r="J236" s="28"/>
      <c r="K236" s="91" t="s">
        <v>441</v>
      </c>
      <c r="L236" s="42"/>
      <c r="M236" s="26" t="s">
        <v>332</v>
      </c>
      <c r="N236" s="49" t="s">
        <v>209</v>
      </c>
      <c r="O236" s="43">
        <v>1</v>
      </c>
      <c r="P236" s="92">
        <v>19614</v>
      </c>
      <c r="Q236" s="42" t="s">
        <v>93</v>
      </c>
      <c r="R236" s="101">
        <f t="shared" si="11"/>
        <v>19614</v>
      </c>
      <c r="S236" s="94">
        <v>0</v>
      </c>
      <c r="T236" s="94">
        <v>0</v>
      </c>
      <c r="U236" s="94">
        <v>0</v>
      </c>
      <c r="V236" s="94">
        <v>0</v>
      </c>
      <c r="W236" s="94">
        <v>0</v>
      </c>
      <c r="X236" s="94">
        <v>0</v>
      </c>
      <c r="Y236" s="94">
        <v>0</v>
      </c>
      <c r="Z236" s="94">
        <v>0</v>
      </c>
      <c r="AA236" s="94">
        <v>0</v>
      </c>
      <c r="AB236" s="94">
        <v>0</v>
      </c>
      <c r="AC236" s="94">
        <v>0</v>
      </c>
      <c r="AD236" s="99">
        <f t="shared" si="12"/>
        <v>19614</v>
      </c>
    </row>
    <row r="237" spans="1:30" s="46" customFormat="1" ht="25.5" x14ac:dyDescent="0.25">
      <c r="A237" s="23" t="s">
        <v>21</v>
      </c>
      <c r="B237" s="33" t="s">
        <v>426</v>
      </c>
      <c r="C237" s="33" t="s">
        <v>426</v>
      </c>
      <c r="D237" s="90" t="s">
        <v>38</v>
      </c>
      <c r="E237" s="25" t="s">
        <v>39</v>
      </c>
      <c r="F237" s="90" t="s">
        <v>38</v>
      </c>
      <c r="G237" s="25" t="s">
        <v>95</v>
      </c>
      <c r="H237" s="28">
        <v>35101</v>
      </c>
      <c r="I237" s="27" t="s">
        <v>442</v>
      </c>
      <c r="J237" s="28"/>
      <c r="K237" s="91" t="s">
        <v>443</v>
      </c>
      <c r="L237" s="42"/>
      <c r="M237" s="26"/>
      <c r="N237" s="49" t="s">
        <v>90</v>
      </c>
      <c r="O237" s="43">
        <v>1</v>
      </c>
      <c r="P237" s="92">
        <f>13891+12586</f>
        <v>26477</v>
      </c>
      <c r="Q237" s="42" t="s">
        <v>93</v>
      </c>
      <c r="R237" s="101">
        <f t="shared" si="11"/>
        <v>26477</v>
      </c>
      <c r="S237" s="94">
        <v>0</v>
      </c>
      <c r="T237" s="94">
        <v>0</v>
      </c>
      <c r="U237" s="94">
        <v>0</v>
      </c>
      <c r="V237" s="94">
        <v>0</v>
      </c>
      <c r="W237" s="94">
        <v>0</v>
      </c>
      <c r="X237" s="94">
        <v>0</v>
      </c>
      <c r="Y237" s="94">
        <v>0</v>
      </c>
      <c r="Z237" s="94">
        <v>0</v>
      </c>
      <c r="AA237" s="94">
        <v>0</v>
      </c>
      <c r="AB237" s="94">
        <v>0</v>
      </c>
      <c r="AC237" s="94">
        <v>0</v>
      </c>
      <c r="AD237" s="99">
        <f t="shared" si="12"/>
        <v>26477</v>
      </c>
    </row>
    <row r="238" spans="1:30" s="46" customFormat="1" ht="38.25" x14ac:dyDescent="0.25">
      <c r="A238" s="23" t="s">
        <v>21</v>
      </c>
      <c r="B238" s="33" t="s">
        <v>426</v>
      </c>
      <c r="C238" s="33" t="s">
        <v>426</v>
      </c>
      <c r="D238" s="90" t="s">
        <v>38</v>
      </c>
      <c r="E238" s="25" t="s">
        <v>39</v>
      </c>
      <c r="F238" s="90" t="s">
        <v>38</v>
      </c>
      <c r="G238" s="25" t="s">
        <v>95</v>
      </c>
      <c r="H238" s="28">
        <v>35801</v>
      </c>
      <c r="I238" s="27" t="s">
        <v>144</v>
      </c>
      <c r="J238" s="28"/>
      <c r="K238" s="91" t="s">
        <v>444</v>
      </c>
      <c r="L238" s="42"/>
      <c r="M238" s="26" t="s">
        <v>332</v>
      </c>
      <c r="N238" s="49" t="s">
        <v>209</v>
      </c>
      <c r="O238" s="43">
        <v>1</v>
      </c>
      <c r="P238" s="92">
        <v>14804</v>
      </c>
      <c r="Q238" s="42" t="s">
        <v>93</v>
      </c>
      <c r="R238" s="101">
        <f t="shared" si="11"/>
        <v>14804</v>
      </c>
      <c r="S238" s="94">
        <v>0</v>
      </c>
      <c r="T238" s="94">
        <v>0</v>
      </c>
      <c r="U238" s="94">
        <v>0</v>
      </c>
      <c r="V238" s="94">
        <v>0</v>
      </c>
      <c r="W238" s="94">
        <v>0</v>
      </c>
      <c r="X238" s="94">
        <v>0</v>
      </c>
      <c r="Y238" s="94">
        <v>0</v>
      </c>
      <c r="Z238" s="94">
        <v>0</v>
      </c>
      <c r="AA238" s="94">
        <v>0</v>
      </c>
      <c r="AB238" s="94">
        <v>0</v>
      </c>
      <c r="AC238" s="94">
        <v>0</v>
      </c>
      <c r="AD238" s="99">
        <f t="shared" si="12"/>
        <v>14804</v>
      </c>
    </row>
    <row r="239" spans="1:30" s="46" customFormat="1" ht="25.5" x14ac:dyDescent="0.25">
      <c r="A239" s="23" t="s">
        <v>21</v>
      </c>
      <c r="B239" s="33" t="s">
        <v>426</v>
      </c>
      <c r="C239" s="33" t="s">
        <v>426</v>
      </c>
      <c r="D239" s="90" t="s">
        <v>38</v>
      </c>
      <c r="E239" s="25" t="s">
        <v>39</v>
      </c>
      <c r="F239" s="90" t="s">
        <v>38</v>
      </c>
      <c r="G239" s="25" t="s">
        <v>131</v>
      </c>
      <c r="H239" s="28">
        <v>29301</v>
      </c>
      <c r="I239" s="27" t="s">
        <v>445</v>
      </c>
      <c r="J239" s="28" t="s">
        <v>446</v>
      </c>
      <c r="K239" s="91" t="s">
        <v>447</v>
      </c>
      <c r="L239" s="42"/>
      <c r="M239" s="26"/>
      <c r="N239" s="49" t="s">
        <v>51</v>
      </c>
      <c r="O239" s="43">
        <v>2</v>
      </c>
      <c r="P239" s="92">
        <v>1499</v>
      </c>
      <c r="Q239" s="42" t="s">
        <v>93</v>
      </c>
      <c r="R239" s="101">
        <f t="shared" si="11"/>
        <v>2998</v>
      </c>
      <c r="S239" s="94">
        <v>0</v>
      </c>
      <c r="T239" s="94">
        <v>0</v>
      </c>
      <c r="U239" s="94">
        <v>0</v>
      </c>
      <c r="V239" s="94">
        <v>0</v>
      </c>
      <c r="W239" s="94">
        <v>0</v>
      </c>
      <c r="X239" s="94">
        <v>0</v>
      </c>
      <c r="Y239" s="94">
        <v>0</v>
      </c>
      <c r="Z239" s="94">
        <v>0</v>
      </c>
      <c r="AA239" s="94">
        <v>0</v>
      </c>
      <c r="AB239" s="94">
        <v>0</v>
      </c>
      <c r="AC239" s="94">
        <v>0</v>
      </c>
      <c r="AD239" s="99">
        <f t="shared" si="12"/>
        <v>2998</v>
      </c>
    </row>
    <row r="240" spans="1:30" s="46" customFormat="1" ht="25.5" x14ac:dyDescent="0.25">
      <c r="A240" s="23" t="s">
        <v>21</v>
      </c>
      <c r="B240" s="33" t="s">
        <v>426</v>
      </c>
      <c r="C240" s="33" t="s">
        <v>426</v>
      </c>
      <c r="D240" s="90" t="s">
        <v>38</v>
      </c>
      <c r="E240" s="25" t="s">
        <v>39</v>
      </c>
      <c r="F240" s="90" t="s">
        <v>38</v>
      </c>
      <c r="G240" s="25" t="s">
        <v>131</v>
      </c>
      <c r="H240" s="28">
        <v>51501</v>
      </c>
      <c r="I240" s="27" t="s">
        <v>448</v>
      </c>
      <c r="J240" s="28" t="s">
        <v>449</v>
      </c>
      <c r="K240" s="91" t="s">
        <v>450</v>
      </c>
      <c r="L240" s="42"/>
      <c r="M240" s="26"/>
      <c r="N240" s="49" t="s">
        <v>51</v>
      </c>
      <c r="O240" s="43">
        <v>1</v>
      </c>
      <c r="P240" s="92">
        <v>17700</v>
      </c>
      <c r="Q240" s="42" t="s">
        <v>93</v>
      </c>
      <c r="R240" s="101">
        <f t="shared" si="11"/>
        <v>17700</v>
      </c>
      <c r="S240" s="94">
        <v>0</v>
      </c>
      <c r="T240" s="94">
        <v>0</v>
      </c>
      <c r="U240" s="94">
        <v>0</v>
      </c>
      <c r="V240" s="94">
        <v>0</v>
      </c>
      <c r="W240" s="94">
        <v>0</v>
      </c>
      <c r="X240" s="94">
        <v>0</v>
      </c>
      <c r="Y240" s="94">
        <v>0</v>
      </c>
      <c r="Z240" s="94">
        <v>0</v>
      </c>
      <c r="AA240" s="94">
        <v>0</v>
      </c>
      <c r="AB240" s="94">
        <v>0</v>
      </c>
      <c r="AC240" s="94">
        <v>0</v>
      </c>
      <c r="AD240" s="99">
        <f t="shared" si="12"/>
        <v>17700</v>
      </c>
    </row>
    <row r="241" spans="1:30" s="46" customFormat="1" ht="25.5" x14ac:dyDescent="0.25">
      <c r="A241" s="23" t="s">
        <v>21</v>
      </c>
      <c r="B241" s="33" t="s">
        <v>426</v>
      </c>
      <c r="C241" s="33" t="s">
        <v>426</v>
      </c>
      <c r="D241" s="90" t="s">
        <v>38</v>
      </c>
      <c r="E241" s="25" t="s">
        <v>39</v>
      </c>
      <c r="F241" s="90" t="s">
        <v>38</v>
      </c>
      <c r="G241" s="25" t="s">
        <v>131</v>
      </c>
      <c r="H241" s="28">
        <v>51501</v>
      </c>
      <c r="I241" s="27" t="s">
        <v>448</v>
      </c>
      <c r="J241" s="28" t="s">
        <v>449</v>
      </c>
      <c r="K241" s="91" t="s">
        <v>451</v>
      </c>
      <c r="L241" s="42"/>
      <c r="M241" s="26"/>
      <c r="N241" s="49" t="s">
        <v>51</v>
      </c>
      <c r="O241" s="43">
        <v>1</v>
      </c>
      <c r="P241" s="92">
        <v>10300</v>
      </c>
      <c r="Q241" s="42" t="s">
        <v>93</v>
      </c>
      <c r="R241" s="101">
        <f t="shared" si="11"/>
        <v>10300</v>
      </c>
      <c r="S241" s="94">
        <v>0</v>
      </c>
      <c r="T241" s="94">
        <v>0</v>
      </c>
      <c r="U241" s="94">
        <v>0</v>
      </c>
      <c r="V241" s="94">
        <v>0</v>
      </c>
      <c r="W241" s="94">
        <v>0</v>
      </c>
      <c r="X241" s="94">
        <v>0</v>
      </c>
      <c r="Y241" s="94">
        <v>0</v>
      </c>
      <c r="Z241" s="94">
        <v>0</v>
      </c>
      <c r="AA241" s="94">
        <v>0</v>
      </c>
      <c r="AB241" s="94">
        <v>0</v>
      </c>
      <c r="AC241" s="94">
        <v>0</v>
      </c>
      <c r="AD241" s="99">
        <f t="shared" si="12"/>
        <v>10300</v>
      </c>
    </row>
    <row r="242" spans="1:30" s="46" customFormat="1" ht="12.75" x14ac:dyDescent="0.25">
      <c r="A242" s="23" t="s">
        <v>21</v>
      </c>
      <c r="B242" s="33" t="s">
        <v>426</v>
      </c>
      <c r="C242" s="33" t="s">
        <v>426</v>
      </c>
      <c r="D242" s="90" t="s">
        <v>38</v>
      </c>
      <c r="E242" s="25" t="s">
        <v>39</v>
      </c>
      <c r="F242" s="90">
        <v>119</v>
      </c>
      <c r="G242" s="25" t="s">
        <v>452</v>
      </c>
      <c r="H242" s="28">
        <v>21601</v>
      </c>
      <c r="I242" s="27" t="s">
        <v>453</v>
      </c>
      <c r="J242" s="28" t="s">
        <v>454</v>
      </c>
      <c r="K242" s="91" t="s">
        <v>455</v>
      </c>
      <c r="L242" s="42"/>
      <c r="M242" s="26"/>
      <c r="N242" s="49" t="s">
        <v>51</v>
      </c>
      <c r="O242" s="43">
        <v>25</v>
      </c>
      <c r="P242" s="92">
        <v>44</v>
      </c>
      <c r="Q242" s="42" t="s">
        <v>93</v>
      </c>
      <c r="R242" s="101">
        <f t="shared" si="11"/>
        <v>1100</v>
      </c>
      <c r="S242" s="94">
        <v>0</v>
      </c>
      <c r="T242" s="94">
        <v>0</v>
      </c>
      <c r="U242" s="94">
        <v>0</v>
      </c>
      <c r="V242" s="94">
        <v>0</v>
      </c>
      <c r="W242" s="94">
        <v>0</v>
      </c>
      <c r="X242" s="94">
        <v>0</v>
      </c>
      <c r="Y242" s="94">
        <v>0</v>
      </c>
      <c r="Z242" s="94">
        <v>0</v>
      </c>
      <c r="AA242" s="94">
        <v>0</v>
      </c>
      <c r="AB242" s="94">
        <v>0</v>
      </c>
      <c r="AC242" s="94">
        <v>0</v>
      </c>
      <c r="AD242" s="99">
        <f t="shared" si="12"/>
        <v>1100</v>
      </c>
    </row>
    <row r="243" spans="1:30" s="46" customFormat="1" ht="12.75" x14ac:dyDescent="0.25">
      <c r="A243" s="23" t="s">
        <v>21</v>
      </c>
      <c r="B243" s="33" t="s">
        <v>426</v>
      </c>
      <c r="C243" s="33" t="s">
        <v>426</v>
      </c>
      <c r="D243" s="90" t="s">
        <v>38</v>
      </c>
      <c r="E243" s="25" t="s">
        <v>39</v>
      </c>
      <c r="F243" s="90">
        <v>119</v>
      </c>
      <c r="G243" s="25" t="s">
        <v>452</v>
      </c>
      <c r="H243" s="28">
        <v>21601</v>
      </c>
      <c r="I243" s="27" t="s">
        <v>453</v>
      </c>
      <c r="J243" s="28" t="s">
        <v>454</v>
      </c>
      <c r="K243" s="91" t="s">
        <v>455</v>
      </c>
      <c r="L243" s="42"/>
      <c r="M243" s="26"/>
      <c r="N243" s="49" t="s">
        <v>51</v>
      </c>
      <c r="O243" s="43">
        <v>66</v>
      </c>
      <c r="P243" s="92">
        <v>30</v>
      </c>
      <c r="Q243" s="42" t="s">
        <v>93</v>
      </c>
      <c r="R243" s="101">
        <f t="shared" si="11"/>
        <v>1980</v>
      </c>
      <c r="S243" s="94">
        <v>0</v>
      </c>
      <c r="T243" s="94">
        <v>0</v>
      </c>
      <c r="U243" s="94">
        <v>0</v>
      </c>
      <c r="V243" s="94">
        <v>0</v>
      </c>
      <c r="W243" s="94">
        <v>0</v>
      </c>
      <c r="X243" s="94">
        <v>0</v>
      </c>
      <c r="Y243" s="94">
        <v>0</v>
      </c>
      <c r="Z243" s="94">
        <v>0</v>
      </c>
      <c r="AA243" s="94">
        <v>0</v>
      </c>
      <c r="AB243" s="94">
        <v>0</v>
      </c>
      <c r="AC243" s="94">
        <v>0</v>
      </c>
      <c r="AD243" s="99">
        <f t="shared" si="12"/>
        <v>1980</v>
      </c>
    </row>
    <row r="244" spans="1:30" s="46" customFormat="1" ht="12.75" x14ac:dyDescent="0.25">
      <c r="A244" s="23" t="s">
        <v>21</v>
      </c>
      <c r="B244" s="33" t="s">
        <v>426</v>
      </c>
      <c r="C244" s="33" t="s">
        <v>426</v>
      </c>
      <c r="D244" s="90" t="s">
        <v>38</v>
      </c>
      <c r="E244" s="25" t="s">
        <v>39</v>
      </c>
      <c r="F244" s="90">
        <v>119</v>
      </c>
      <c r="G244" s="25" t="s">
        <v>452</v>
      </c>
      <c r="H244" s="28">
        <v>21601</v>
      </c>
      <c r="I244" s="27" t="s">
        <v>453</v>
      </c>
      <c r="J244" s="28" t="s">
        <v>454</v>
      </c>
      <c r="K244" s="91" t="s">
        <v>455</v>
      </c>
      <c r="L244" s="42"/>
      <c r="M244" s="26"/>
      <c r="N244" s="49" t="s">
        <v>51</v>
      </c>
      <c r="O244" s="43">
        <v>24</v>
      </c>
      <c r="P244" s="92">
        <v>39</v>
      </c>
      <c r="Q244" s="42" t="s">
        <v>93</v>
      </c>
      <c r="R244" s="101">
        <f t="shared" si="11"/>
        <v>936</v>
      </c>
      <c r="S244" s="94">
        <v>0</v>
      </c>
      <c r="T244" s="94">
        <v>0</v>
      </c>
      <c r="U244" s="94">
        <v>0</v>
      </c>
      <c r="V244" s="94">
        <v>0</v>
      </c>
      <c r="W244" s="94">
        <v>0</v>
      </c>
      <c r="X244" s="94">
        <v>0</v>
      </c>
      <c r="Y244" s="94">
        <v>0</v>
      </c>
      <c r="Z244" s="94">
        <v>0</v>
      </c>
      <c r="AA244" s="94">
        <v>0</v>
      </c>
      <c r="AB244" s="94">
        <v>0</v>
      </c>
      <c r="AC244" s="94">
        <v>0</v>
      </c>
      <c r="AD244" s="99">
        <f t="shared" si="12"/>
        <v>936</v>
      </c>
    </row>
    <row r="245" spans="1:30" s="46" customFormat="1" ht="12.75" x14ac:dyDescent="0.25">
      <c r="A245" s="23" t="s">
        <v>21</v>
      </c>
      <c r="B245" s="33" t="s">
        <v>426</v>
      </c>
      <c r="C245" s="33" t="s">
        <v>426</v>
      </c>
      <c r="D245" s="90" t="s">
        <v>38</v>
      </c>
      <c r="E245" s="25" t="s">
        <v>39</v>
      </c>
      <c r="F245" s="90">
        <v>119</v>
      </c>
      <c r="G245" s="25" t="s">
        <v>452</v>
      </c>
      <c r="H245" s="28">
        <v>21601</v>
      </c>
      <c r="I245" s="27" t="s">
        <v>453</v>
      </c>
      <c r="J245" s="28" t="s">
        <v>454</v>
      </c>
      <c r="K245" s="91" t="s">
        <v>455</v>
      </c>
      <c r="L245" s="42"/>
      <c r="M245" s="26"/>
      <c r="N245" s="49" t="s">
        <v>51</v>
      </c>
      <c r="O245" s="43">
        <v>24</v>
      </c>
      <c r="P245" s="92">
        <v>39</v>
      </c>
      <c r="Q245" s="42" t="s">
        <v>93</v>
      </c>
      <c r="R245" s="101">
        <f t="shared" si="11"/>
        <v>936</v>
      </c>
      <c r="S245" s="94">
        <v>0</v>
      </c>
      <c r="T245" s="94">
        <v>0</v>
      </c>
      <c r="U245" s="94">
        <v>0</v>
      </c>
      <c r="V245" s="94">
        <v>0</v>
      </c>
      <c r="W245" s="94">
        <v>0</v>
      </c>
      <c r="X245" s="94">
        <v>0</v>
      </c>
      <c r="Y245" s="94">
        <v>0</v>
      </c>
      <c r="Z245" s="94">
        <v>0</v>
      </c>
      <c r="AA245" s="94">
        <v>0</v>
      </c>
      <c r="AB245" s="94">
        <v>0</v>
      </c>
      <c r="AC245" s="94">
        <v>0</v>
      </c>
      <c r="AD245" s="99">
        <f t="shared" si="12"/>
        <v>936</v>
      </c>
    </row>
    <row r="246" spans="1:30" s="46" customFormat="1" ht="25.5" x14ac:dyDescent="0.25">
      <c r="A246" s="23" t="s">
        <v>21</v>
      </c>
      <c r="B246" s="33" t="s">
        <v>426</v>
      </c>
      <c r="C246" s="33" t="s">
        <v>426</v>
      </c>
      <c r="D246" s="90" t="s">
        <v>38</v>
      </c>
      <c r="E246" s="25" t="s">
        <v>39</v>
      </c>
      <c r="F246" s="90">
        <v>119</v>
      </c>
      <c r="G246" s="25" t="s">
        <v>452</v>
      </c>
      <c r="H246" s="28">
        <v>25401</v>
      </c>
      <c r="I246" s="27" t="s">
        <v>423</v>
      </c>
      <c r="J246" s="28" t="s">
        <v>456</v>
      </c>
      <c r="K246" s="91" t="s">
        <v>457</v>
      </c>
      <c r="L246" s="42"/>
      <c r="M246" s="26"/>
      <c r="N246" s="49" t="s">
        <v>460</v>
      </c>
      <c r="O246" s="43">
        <v>10</v>
      </c>
      <c r="P246" s="92">
        <v>491</v>
      </c>
      <c r="Q246" s="42" t="s">
        <v>93</v>
      </c>
      <c r="R246" s="101">
        <f t="shared" si="11"/>
        <v>4910</v>
      </c>
      <c r="S246" s="94">
        <v>0</v>
      </c>
      <c r="T246" s="94">
        <v>0</v>
      </c>
      <c r="U246" s="94">
        <v>0</v>
      </c>
      <c r="V246" s="94">
        <v>0</v>
      </c>
      <c r="W246" s="94">
        <v>0</v>
      </c>
      <c r="X246" s="94">
        <v>0</v>
      </c>
      <c r="Y246" s="94">
        <v>0</v>
      </c>
      <c r="Z246" s="94">
        <v>0</v>
      </c>
      <c r="AA246" s="94">
        <v>0</v>
      </c>
      <c r="AB246" s="94">
        <v>0</v>
      </c>
      <c r="AC246" s="94">
        <v>0</v>
      </c>
      <c r="AD246" s="99">
        <f t="shared" si="12"/>
        <v>4910</v>
      </c>
    </row>
    <row r="247" spans="1:30" s="46" customFormat="1" ht="63.75" x14ac:dyDescent="0.25">
      <c r="A247" s="23" t="s">
        <v>21</v>
      </c>
      <c r="B247" s="33" t="s">
        <v>426</v>
      </c>
      <c r="C247" s="33" t="s">
        <v>426</v>
      </c>
      <c r="D247" s="24" t="s">
        <v>38</v>
      </c>
      <c r="E247" s="25" t="s">
        <v>104</v>
      </c>
      <c r="F247" s="24">
        <v>88</v>
      </c>
      <c r="G247" s="25" t="s">
        <v>105</v>
      </c>
      <c r="H247" s="28">
        <v>26102</v>
      </c>
      <c r="I247" s="27" t="s">
        <v>320</v>
      </c>
      <c r="J247" s="28" t="s">
        <v>102</v>
      </c>
      <c r="K247" s="91" t="s">
        <v>458</v>
      </c>
      <c r="L247" s="42"/>
      <c r="M247" s="26"/>
      <c r="N247" s="49" t="s">
        <v>51</v>
      </c>
      <c r="O247" s="43">
        <v>45</v>
      </c>
      <c r="P247" s="92">
        <v>100</v>
      </c>
      <c r="Q247" s="42" t="s">
        <v>93</v>
      </c>
      <c r="R247" s="101">
        <f t="shared" si="11"/>
        <v>4500</v>
      </c>
      <c r="S247" s="94">
        <v>0</v>
      </c>
      <c r="T247" s="94">
        <v>0</v>
      </c>
      <c r="U247" s="94">
        <v>0</v>
      </c>
      <c r="V247" s="94">
        <v>0</v>
      </c>
      <c r="W247" s="94">
        <v>0</v>
      </c>
      <c r="X247" s="94">
        <v>0</v>
      </c>
      <c r="Y247" s="94">
        <v>0</v>
      </c>
      <c r="Z247" s="94">
        <v>0</v>
      </c>
      <c r="AA247" s="94">
        <v>0</v>
      </c>
      <c r="AB247" s="94">
        <v>0</v>
      </c>
      <c r="AC247" s="94">
        <v>0</v>
      </c>
      <c r="AD247" s="99">
        <f t="shared" si="12"/>
        <v>4500</v>
      </c>
    </row>
    <row r="248" spans="1:30" s="46" customFormat="1" ht="25.5" x14ac:dyDescent="0.25">
      <c r="A248" s="23" t="s">
        <v>21</v>
      </c>
      <c r="B248" s="33" t="s">
        <v>426</v>
      </c>
      <c r="C248" s="33" t="s">
        <v>426</v>
      </c>
      <c r="D248" s="90" t="s">
        <v>38</v>
      </c>
      <c r="E248" s="25" t="s">
        <v>104</v>
      </c>
      <c r="F248" s="90">
        <v>88</v>
      </c>
      <c r="G248" s="25" t="s">
        <v>105</v>
      </c>
      <c r="H248" s="28">
        <v>35801</v>
      </c>
      <c r="I248" s="27" t="s">
        <v>144</v>
      </c>
      <c r="J248" s="28"/>
      <c r="K248" s="91" t="s">
        <v>459</v>
      </c>
      <c r="L248" s="42"/>
      <c r="M248" s="26" t="s">
        <v>332</v>
      </c>
      <c r="N248" s="49" t="s">
        <v>90</v>
      </c>
      <c r="O248" s="43">
        <v>1</v>
      </c>
      <c r="P248" s="92">
        <v>8019</v>
      </c>
      <c r="Q248" s="42" t="s">
        <v>93</v>
      </c>
      <c r="R248" s="101">
        <f t="shared" si="11"/>
        <v>8019</v>
      </c>
      <c r="S248" s="94">
        <v>0</v>
      </c>
      <c r="T248" s="94">
        <v>0</v>
      </c>
      <c r="U248" s="94">
        <v>0</v>
      </c>
      <c r="V248" s="94">
        <v>0</v>
      </c>
      <c r="W248" s="94">
        <v>0</v>
      </c>
      <c r="X248" s="94">
        <v>0</v>
      </c>
      <c r="Y248" s="94">
        <v>0</v>
      </c>
      <c r="Z248" s="94">
        <v>0</v>
      </c>
      <c r="AA248" s="94">
        <v>0</v>
      </c>
      <c r="AB248" s="94">
        <v>0</v>
      </c>
      <c r="AC248" s="94">
        <v>0</v>
      </c>
      <c r="AD248" s="99">
        <f t="shared" si="12"/>
        <v>8019</v>
      </c>
    </row>
    <row r="250" spans="1:30" x14ac:dyDescent="0.25">
      <c r="A250" s="96" t="s">
        <v>31</v>
      </c>
      <c r="B250" s="96"/>
      <c r="C250" s="96"/>
      <c r="D250" s="96"/>
      <c r="E250" s="96"/>
      <c r="F250" s="96"/>
      <c r="G250" s="96"/>
      <c r="H250" s="96"/>
      <c r="I250" s="96"/>
      <c r="J250" s="14"/>
      <c r="K250" s="11"/>
      <c r="L250" s="14"/>
      <c r="M250" s="12"/>
      <c r="N250" s="14"/>
      <c r="O250" s="12"/>
      <c r="P250" s="13"/>
      <c r="Q250" s="14"/>
      <c r="R250" s="22">
        <f>SUM(R11:R248)</f>
        <v>1945417.1479999996</v>
      </c>
      <c r="S250" s="22">
        <f>SUM(S11:S248)</f>
        <v>0</v>
      </c>
      <c r="T250" s="22">
        <f>SUM(T105:T127)</f>
        <v>0</v>
      </c>
      <c r="U250" s="22">
        <f>SUM(U105:U127)</f>
        <v>0</v>
      </c>
      <c r="V250" s="22">
        <f>SUM(V105:V127)</f>
        <v>0</v>
      </c>
      <c r="W250" s="22">
        <f>SUM(W105:W127)</f>
        <v>0</v>
      </c>
      <c r="X250" s="22">
        <f>SUM(X105:X248)</f>
        <v>0</v>
      </c>
      <c r="Y250" s="22">
        <f>SUM(Y11:Y248)</f>
        <v>0</v>
      </c>
      <c r="Z250" s="22">
        <f>SUM(Z105:Z127)</f>
        <v>0</v>
      </c>
      <c r="AA250" s="22">
        <f>SUM(AA105:AA127)</f>
        <v>0</v>
      </c>
      <c r="AB250" s="22">
        <f>SUM(AB105:AB127)</f>
        <v>0</v>
      </c>
      <c r="AC250" s="22">
        <f>SUM(AC105:AC127)</f>
        <v>0</v>
      </c>
      <c r="AD250" s="22">
        <f>SUM(AD11:AD248)</f>
        <v>1945416.9479999994</v>
      </c>
    </row>
    <row r="251" spans="1:30" x14ac:dyDescent="0.25">
      <c r="A251" s="10"/>
      <c r="B251" s="10"/>
      <c r="C251" s="10"/>
      <c r="D251" s="10"/>
      <c r="E251" s="10"/>
      <c r="F251" s="10"/>
      <c r="G251" s="10"/>
      <c r="H251" s="12"/>
      <c r="I251" s="11"/>
      <c r="J251" s="14"/>
      <c r="K251" s="11"/>
      <c r="L251" s="14"/>
      <c r="M251" s="12"/>
      <c r="N251" s="14"/>
      <c r="O251" s="12"/>
      <c r="P251" s="13"/>
      <c r="Q251" s="14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</row>
    <row r="252" spans="1:30" x14ac:dyDescent="0.25">
      <c r="A252" s="15"/>
      <c r="B252" s="15"/>
      <c r="C252" s="15"/>
      <c r="D252" s="15"/>
      <c r="E252" s="15"/>
      <c r="F252" s="15"/>
      <c r="G252" s="15"/>
      <c r="H252" s="16"/>
      <c r="I252" s="17"/>
      <c r="J252" s="20"/>
      <c r="K252" s="17"/>
      <c r="L252" s="20"/>
      <c r="M252" s="18"/>
      <c r="N252" s="20"/>
      <c r="O252" s="18"/>
      <c r="P252" s="19"/>
      <c r="Q252" s="20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</row>
    <row r="253" spans="1:30" x14ac:dyDescent="0.25">
      <c r="A253" s="97" t="s">
        <v>33</v>
      </c>
      <c r="B253" s="97"/>
      <c r="C253" s="97"/>
      <c r="D253" s="97"/>
      <c r="E253" s="97"/>
      <c r="F253" s="97"/>
      <c r="G253" s="97"/>
      <c r="H253" s="97"/>
      <c r="I253" s="17"/>
      <c r="J253" s="20"/>
      <c r="K253" s="17"/>
      <c r="L253" s="20"/>
      <c r="M253" s="18"/>
      <c r="N253" s="20"/>
      <c r="O253" s="18"/>
      <c r="P253" s="19"/>
      <c r="Q253" s="21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</row>
    <row r="254" spans="1:30" x14ac:dyDescent="0.25">
      <c r="A254" s="15"/>
      <c r="B254" s="15"/>
      <c r="C254" s="15"/>
      <c r="D254" s="15"/>
      <c r="E254" s="15"/>
      <c r="F254" s="15"/>
      <c r="G254" s="15"/>
      <c r="H254" s="16"/>
      <c r="I254" s="17"/>
      <c r="J254" s="20"/>
      <c r="K254" s="17"/>
      <c r="L254" s="20"/>
      <c r="M254" s="18"/>
      <c r="N254" s="20"/>
      <c r="O254" s="18"/>
      <c r="P254" s="19"/>
      <c r="Q254" s="20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</row>
  </sheetData>
  <mergeCells count="3">
    <mergeCell ref="A7:AC7"/>
    <mergeCell ref="A250:I250"/>
    <mergeCell ref="A253:H253"/>
  </mergeCells>
  <phoneticPr fontId="26" type="noConversion"/>
  <conditionalFormatting sqref="AA208:AC218 R202:X207 R208:U218 Z202:AD202 Z203:AC207 AD203:AD218">
    <cfRule type="uniqueValues" dxfId="5" priority="6"/>
  </conditionalFormatting>
  <conditionalFormatting sqref="V208:X218 Z208:Z218">
    <cfRule type="uniqueValues" dxfId="4" priority="5"/>
  </conditionalFormatting>
  <conditionalFormatting sqref="Y202:Y207">
    <cfRule type="uniqueValues" dxfId="3" priority="4"/>
  </conditionalFormatting>
  <conditionalFormatting sqref="Y208:Y218">
    <cfRule type="uniqueValues" dxfId="2" priority="3"/>
  </conditionalFormatting>
  <conditionalFormatting sqref="R202:AD218">
    <cfRule type="uniqueValues" dxfId="1" priority="2"/>
  </conditionalFormatting>
  <conditionalFormatting sqref="R11:AD89">
    <cfRule type="uniqueValues" dxfId="0" priority="1"/>
  </conditionalFormatting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DICIEMBRE 2022 </vt:lpstr>
      <vt:lpstr>'PAAASINE DICIEMBRE 2022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2022-07-21T15:15:51Z</cp:lastPrinted>
  <dcterms:created xsi:type="dcterms:W3CDTF">2019-02-15T18:07:33Z</dcterms:created>
  <dcterms:modified xsi:type="dcterms:W3CDTF">2023-01-20T19:28:26Z</dcterms:modified>
</cp:coreProperties>
</file>