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sigfrido.delgadillo\Documents\PAAAS 2022\PAAASINE NOVIEMBRE 2022\"/>
    </mc:Choice>
  </mc:AlternateContent>
  <xr:revisionPtr revIDLastSave="0" documentId="13_ncr:1_{4A96D994-4BE3-42FE-B8BD-41A485A467A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NOVIEMBRE 2022" sheetId="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'NOVIEMBRE 2022'!$A$6:$AE$145</definedName>
    <definedName name="a">#REF!</definedName>
    <definedName name="adquisicion">'[2]hoja oculta'!$C$2:$C$5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Unid_Medida">'[2]hoja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14" i="6" l="1"/>
  <c r="Q213" i="6"/>
  <c r="Q212" i="6"/>
  <c r="Q211" i="6"/>
  <c r="AD210" i="6"/>
  <c r="S210" i="6"/>
  <c r="S189" i="6"/>
  <c r="S188" i="6"/>
  <c r="S187" i="6"/>
  <c r="S186" i="6"/>
  <c r="S185" i="6"/>
  <c r="S184" i="6"/>
  <c r="S183" i="6"/>
  <c r="S182" i="6"/>
  <c r="S181" i="6"/>
  <c r="S180" i="6"/>
  <c r="Q179" i="6"/>
  <c r="S179" i="6" s="1"/>
  <c r="S178" i="6"/>
  <c r="Q178" i="6"/>
  <c r="S177" i="6"/>
  <c r="S176" i="6"/>
  <c r="S175" i="6"/>
  <c r="S174" i="6"/>
  <c r="S173" i="6"/>
  <c r="S172" i="6"/>
  <c r="S171" i="6"/>
  <c r="S170" i="6"/>
  <c r="S169" i="6"/>
  <c r="S168" i="6"/>
  <c r="S167" i="6"/>
  <c r="S166" i="6"/>
  <c r="S165" i="6"/>
  <c r="S164" i="6"/>
  <c r="S163" i="6"/>
  <c r="S162" i="6"/>
  <c r="S161" i="6"/>
  <c r="S160" i="6"/>
  <c r="S159" i="6"/>
  <c r="S158" i="6"/>
  <c r="S157" i="6"/>
  <c r="S156" i="6"/>
  <c r="S155" i="6"/>
  <c r="S154" i="6"/>
  <c r="S153" i="6"/>
  <c r="S152" i="6"/>
  <c r="S151" i="6"/>
  <c r="S150" i="6" l="1"/>
  <c r="S149" i="6"/>
  <c r="S148" i="6"/>
  <c r="S147" i="6"/>
  <c r="S146" i="6"/>
  <c r="S126" i="6" l="1"/>
  <c r="S127" i="6"/>
  <c r="S128" i="6"/>
  <c r="S129" i="6"/>
  <c r="S115" i="6"/>
  <c r="AD115" i="6" s="1"/>
  <c r="S116" i="6"/>
  <c r="AD116" i="6" s="1"/>
  <c r="S117" i="6"/>
  <c r="AD117" i="6" s="1"/>
  <c r="S118" i="6"/>
  <c r="AD118" i="6" s="1"/>
  <c r="S114" i="6"/>
  <c r="S108" i="6"/>
  <c r="AD108" i="6" s="1"/>
  <c r="S109" i="6"/>
  <c r="AD109" i="6" s="1"/>
  <c r="S110" i="6"/>
  <c r="AD110" i="6" s="1"/>
  <c r="S111" i="6"/>
  <c r="AD111" i="6" s="1"/>
  <c r="S112" i="6"/>
  <c r="AD112" i="6" s="1"/>
  <c r="S107" i="6"/>
  <c r="AD107" i="6" s="1"/>
  <c r="S106" i="6"/>
  <c r="AD106" i="6" s="1"/>
  <c r="S103" i="6"/>
  <c r="AD103" i="6" s="1"/>
  <c r="S104" i="6"/>
  <c r="AD104" i="6" s="1"/>
  <c r="S105" i="6"/>
  <c r="AD105" i="6" s="1"/>
  <c r="S102" i="6"/>
  <c r="AD102" i="6" s="1"/>
  <c r="S97" i="6"/>
  <c r="AD97" i="6" s="1"/>
  <c r="S98" i="6"/>
  <c r="AD98" i="6" s="1"/>
  <c r="S99" i="6"/>
  <c r="AD99" i="6" s="1"/>
  <c r="S100" i="6"/>
  <c r="AD100" i="6" s="1"/>
  <c r="S101" i="6"/>
  <c r="AD101" i="6" s="1"/>
  <c r="S95" i="6"/>
  <c r="AD95" i="6" s="1"/>
  <c r="S96" i="6"/>
  <c r="AD96" i="6" s="1"/>
  <c r="S94" i="6"/>
  <c r="AD94" i="6" s="1"/>
  <c r="S91" i="6"/>
  <c r="AD91" i="6" s="1"/>
  <c r="S92" i="6"/>
  <c r="AD92" i="6" s="1"/>
  <c r="S93" i="6"/>
  <c r="AD93" i="6" s="1"/>
  <c r="S90" i="6"/>
  <c r="AD90" i="6" s="1"/>
  <c r="S87" i="6"/>
  <c r="AD87" i="6" s="1"/>
  <c r="S88" i="6"/>
  <c r="AD88" i="6" s="1"/>
  <c r="S89" i="6"/>
  <c r="AD89" i="6" s="1"/>
  <c r="S83" i="6"/>
  <c r="AD83" i="6" s="1"/>
  <c r="S84" i="6"/>
  <c r="AD84" i="6" s="1"/>
  <c r="S85" i="6"/>
  <c r="AD85" i="6" s="1"/>
  <c r="S86" i="6"/>
  <c r="AD86" i="6" s="1"/>
  <c r="S82" i="6"/>
  <c r="AD82" i="6" s="1"/>
  <c r="S78" i="6"/>
  <c r="AD78" i="6" s="1"/>
  <c r="S79" i="6"/>
  <c r="AD79" i="6" s="1"/>
  <c r="S80" i="6"/>
  <c r="AD80" i="6" s="1"/>
  <c r="S81" i="6"/>
  <c r="AD81" i="6" s="1"/>
  <c r="S76" i="6"/>
  <c r="AD76" i="6" s="1"/>
  <c r="S77" i="6"/>
  <c r="AD77" i="6" s="1"/>
  <c r="S68" i="6"/>
  <c r="AD68" i="6" s="1"/>
  <c r="S69" i="6"/>
  <c r="AD69" i="6" s="1"/>
  <c r="S70" i="6"/>
  <c r="AD70" i="6" s="1"/>
  <c r="S71" i="6"/>
  <c r="AD71" i="6" s="1"/>
  <c r="S72" i="6"/>
  <c r="AD72" i="6" s="1"/>
  <c r="S73" i="6"/>
  <c r="AD73" i="6" s="1"/>
  <c r="S74" i="6"/>
  <c r="AD74" i="6" s="1"/>
  <c r="S75" i="6"/>
  <c r="AD75" i="6" s="1"/>
  <c r="S64" i="6"/>
  <c r="AD64" i="6" s="1"/>
  <c r="S65" i="6"/>
  <c r="AD65" i="6" s="1"/>
  <c r="S66" i="6"/>
  <c r="AD66" i="6" s="1"/>
  <c r="S67" i="6"/>
  <c r="AD67" i="6" s="1"/>
  <c r="S59" i="6"/>
  <c r="AD59" i="6" s="1"/>
  <c r="S60" i="6"/>
  <c r="AD60" i="6" s="1"/>
  <c r="S61" i="6"/>
  <c r="AD61" i="6" s="1"/>
  <c r="S62" i="6"/>
  <c r="AD62" i="6" s="1"/>
  <c r="S63" i="6"/>
  <c r="AD63" i="6" s="1"/>
  <c r="S54" i="6"/>
  <c r="AD54" i="6" s="1"/>
  <c r="S55" i="6"/>
  <c r="AD55" i="6" s="1"/>
  <c r="S56" i="6"/>
  <c r="AD56" i="6" s="1"/>
  <c r="S57" i="6"/>
  <c r="AD57" i="6" s="1"/>
  <c r="S58" i="6"/>
  <c r="AD58" i="6" s="1"/>
  <c r="S8" i="6"/>
  <c r="AD8" i="6" s="1"/>
  <c r="S9" i="6"/>
  <c r="AD9" i="6" s="1"/>
  <c r="S10" i="6"/>
  <c r="AD10" i="6" s="1"/>
  <c r="S11" i="6"/>
  <c r="AD11" i="6" s="1"/>
  <c r="S12" i="6"/>
  <c r="AD12" i="6" s="1"/>
  <c r="S13" i="6"/>
  <c r="AD13" i="6" s="1"/>
  <c r="S14" i="6"/>
  <c r="AD14" i="6" s="1"/>
  <c r="S15" i="6"/>
  <c r="AD15" i="6" s="1"/>
  <c r="S16" i="6"/>
  <c r="AD16" i="6" s="1"/>
  <c r="S17" i="6"/>
  <c r="AD17" i="6" s="1"/>
  <c r="S18" i="6"/>
  <c r="AD18" i="6" s="1"/>
  <c r="S19" i="6"/>
  <c r="AD19" i="6" s="1"/>
  <c r="S20" i="6"/>
  <c r="AD20" i="6" s="1"/>
  <c r="S21" i="6"/>
  <c r="AD21" i="6" s="1"/>
  <c r="S22" i="6"/>
  <c r="AD22" i="6" s="1"/>
  <c r="S23" i="6"/>
  <c r="AD23" i="6" s="1"/>
  <c r="S24" i="6"/>
  <c r="AD24" i="6" s="1"/>
  <c r="S25" i="6"/>
  <c r="AD25" i="6" s="1"/>
  <c r="S26" i="6"/>
  <c r="AD26" i="6" s="1"/>
  <c r="S27" i="6"/>
  <c r="AD27" i="6" s="1"/>
  <c r="S28" i="6"/>
  <c r="AD28" i="6" s="1"/>
  <c r="S29" i="6"/>
  <c r="AD29" i="6" s="1"/>
  <c r="S30" i="6"/>
  <c r="AD30" i="6" s="1"/>
  <c r="S31" i="6"/>
  <c r="AD31" i="6" s="1"/>
  <c r="S32" i="6"/>
  <c r="AD32" i="6" s="1"/>
  <c r="S33" i="6"/>
  <c r="AD33" i="6" s="1"/>
  <c r="S34" i="6"/>
  <c r="AD34" i="6" s="1"/>
  <c r="S35" i="6"/>
  <c r="AD35" i="6" s="1"/>
  <c r="S36" i="6"/>
  <c r="AD36" i="6" s="1"/>
  <c r="S37" i="6"/>
  <c r="AD37" i="6" s="1"/>
  <c r="S38" i="6"/>
  <c r="AD38" i="6" s="1"/>
  <c r="S39" i="6"/>
  <c r="AD39" i="6" s="1"/>
  <c r="S40" i="6"/>
  <c r="AD40" i="6" s="1"/>
  <c r="S41" i="6"/>
  <c r="AD41" i="6" s="1"/>
  <c r="S42" i="6"/>
  <c r="AD42" i="6" s="1"/>
  <c r="S43" i="6"/>
  <c r="AD43" i="6" s="1"/>
  <c r="S44" i="6"/>
  <c r="AD44" i="6" s="1"/>
  <c r="S45" i="6"/>
  <c r="AD45" i="6" s="1"/>
  <c r="S46" i="6"/>
  <c r="AD46" i="6" s="1"/>
  <c r="S47" i="6"/>
  <c r="AD47" i="6" s="1"/>
  <c r="S48" i="6"/>
  <c r="AD48" i="6" s="1"/>
  <c r="S49" i="6"/>
  <c r="AD49" i="6" s="1"/>
  <c r="S50" i="6"/>
  <c r="AD50" i="6" s="1"/>
  <c r="S51" i="6"/>
  <c r="AD51" i="6" s="1"/>
  <c r="S52" i="6"/>
  <c r="AD52" i="6" s="1"/>
  <c r="S53" i="6"/>
  <c r="AD53" i="6" s="1"/>
  <c r="S145" i="6"/>
  <c r="S144" i="6"/>
  <c r="S143" i="6"/>
  <c r="S142" i="6"/>
  <c r="S141" i="6"/>
  <c r="S140" i="6"/>
  <c r="S139" i="6"/>
  <c r="S138" i="6"/>
  <c r="S137" i="6"/>
  <c r="S136" i="6"/>
  <c r="S135" i="6"/>
  <c r="S134" i="6"/>
  <c r="S133" i="6"/>
  <c r="S132" i="6"/>
  <c r="S131" i="6"/>
  <c r="S130" i="6"/>
  <c r="S125" i="6"/>
  <c r="S124" i="6"/>
  <c r="S123" i="6"/>
  <c r="S122" i="6"/>
  <c r="S121" i="6"/>
  <c r="S120" i="6"/>
  <c r="S119" i="6"/>
  <c r="S113" i="6"/>
  <c r="S7" i="6"/>
  <c r="AD7" i="6" s="1"/>
  <c r="AD114" i="6" l="1"/>
  <c r="AD113" i="6"/>
</calcChain>
</file>

<file path=xl/sharedStrings.xml><?xml version="1.0" encoding="utf-8"?>
<sst xmlns="http://schemas.openxmlformats.org/spreadsheetml/2006/main" count="2650" uniqueCount="419">
  <si>
    <t>21100036-0001</t>
  </si>
  <si>
    <t>CLIP ESTANDAR # 1</t>
  </si>
  <si>
    <t>21100033-0015</t>
  </si>
  <si>
    <t>CINTA DIUREX 24 X 65</t>
  </si>
  <si>
    <t>22106001-0003</t>
  </si>
  <si>
    <t>ALIMENTOS</t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</si>
  <si>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</si>
  <si>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</si>
  <si>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</si>
  <si>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</si>
  <si>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</si>
  <si>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</si>
  <si>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</si>
  <si>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</si>
  <si>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</si>
  <si>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</si>
  <si>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</si>
  <si>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</si>
  <si>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</si>
  <si>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</si>
  <si>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</si>
  <si>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</si>
  <si>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</si>
  <si>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</si>
  <si>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</si>
  <si>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</si>
  <si>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</si>
  <si>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</si>
  <si>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</si>
  <si>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</si>
  <si>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</si>
  <si>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</si>
  <si>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</si>
  <si>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</si>
  <si>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</si>
  <si>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</si>
  <si>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</si>
  <si>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</si>
  <si>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</si>
  <si>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</si>
  <si>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</si>
  <si>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</si>
  <si>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ADJUDICACIÓN DIRECTA</t>
  </si>
  <si>
    <t>R009</t>
  </si>
  <si>
    <t>B20FI01</t>
  </si>
  <si>
    <t>B00OD01</t>
  </si>
  <si>
    <t>R005</t>
  </si>
  <si>
    <t>045</t>
  </si>
  <si>
    <t>21100033-0006</t>
  </si>
  <si>
    <t>CINTA CANELA 48 X 50</t>
  </si>
  <si>
    <t>21100022-0005</t>
  </si>
  <si>
    <t>CARPETA ACCO-DATA T/CARTA</t>
  </si>
  <si>
    <t>21400008-0006</t>
  </si>
  <si>
    <t>AIRE COMPRIMIDO PROPELENTE</t>
  </si>
  <si>
    <t>22104001-0074</t>
  </si>
  <si>
    <t>GALLETA SURTUDO ESPECIAL</t>
  </si>
  <si>
    <t>26104001-0010</t>
  </si>
  <si>
    <t>VALE DE GASOLINA DE $1 PESO - SERVIDORES PUBLICOS</t>
  </si>
  <si>
    <t>29400001-0001</t>
  </si>
  <si>
    <t>AUDIFONOS P/COMPUTADORA T/DIADEMA</t>
  </si>
  <si>
    <t>21100091-0001</t>
  </si>
  <si>
    <t>PEGAMENTO ADHESIVO T/ LAPIZ</t>
  </si>
  <si>
    <t>21100074-0013</t>
  </si>
  <si>
    <t>LAPIZ</t>
  </si>
  <si>
    <t xml:space="preserve"> Materiales y útiles de oficina</t>
  </si>
  <si>
    <t>Material de limpieza</t>
  </si>
  <si>
    <t>Refacciones y accesorios para equipo de cómputo y telecomunicaciones.</t>
  </si>
  <si>
    <t>B00OD02</t>
  </si>
  <si>
    <t>67</t>
  </si>
  <si>
    <t>Servicios de telecomunicaciones</t>
  </si>
  <si>
    <t>Arrendamiento de edificios y locales</t>
  </si>
  <si>
    <t>PAGO DE FACTURA 4229,  ARRENDAMIENTO DE FOTOCOPIADO EN EL AREA DE ADMINISTRATIVA CORRESPONDIENTE AL PERIODO DE 30 DE MARZO AL 29 DE ABRIL DE 2022</t>
  </si>
  <si>
    <t>21100013-0002</t>
  </si>
  <si>
    <t>BOLIGRAFO (VARIOS)</t>
  </si>
  <si>
    <t xml:space="preserve">Mantenimiento y conservación de inmuebles </t>
  </si>
  <si>
    <t>Productos Alimenticios</t>
  </si>
  <si>
    <t>29400013-0033</t>
  </si>
  <si>
    <t>MEMORIA USB DE 32 GB</t>
  </si>
  <si>
    <t xml:space="preserve">PAGO DE FACTURA 750B4B, SERVICIO DE TELEFONO DE LA FACTURA DEL MES DE JULIO CONSUMO DE MAYO 2022 EN ESTA JLE </t>
  </si>
  <si>
    <t>SERVICIO DE TV POR CABLE FACTURA DE JULIO CONSUMO DE JUNIO 2022, PARA EL AREA DE CEVEM</t>
  </si>
  <si>
    <t>PAGO DE FACTURA 1217, ARRENDAMIENTO DE OFICINAS DE LA JLE CORRESPONDIENTE AL MES DE JUNIO 2022</t>
  </si>
  <si>
    <t>PAGO DE FACTURA A 52, ARRENDAMIENTO DE INMUEBLE UBICADO EN CALLE AMAPA PARA ESTA JLE CORRESPONDIENTE AL MES DE JUNIO 2022</t>
  </si>
  <si>
    <t>PAGO DE FACTURA A 53, ARRENDAMIENTO DE BODEGA PARA ESTA JLE CORRESPONDIENTE AL MES DE JUNIO 2022</t>
  </si>
  <si>
    <t>PAGO DE FACTURA A 11, RENTA DE INMUEBLE UBICADO EN COUNTRY CLUB 39 COL. VERSALLES, CORRESPONDIENTE AL MES DE JUNIO 2022</t>
  </si>
  <si>
    <t>PAGO DE FACTURA 4646, SERVICIO DE FOTOCOPIADO EN LA VRFE CORRESPONDIENTE AL PERIODO DEL 30-MAY-2022 AL 30-JUN-2022</t>
  </si>
  <si>
    <t>PAGO DE FACTURA 4647, SERVICIO DE FOTOCOPIADO EN AREA DE VOCALIAS CORRESPONDIENTE AL PERIODO DEL 30-MAY-2022 AL 30-JUN-2022</t>
  </si>
  <si>
    <t>PAGO DE FACTURA 4648 , SERVICIO DE FOTOCOPIADO EN EL AREA ADMINISTRATIVA CORRESPONDIENTE AL PERIODO DEL 30-MAY-2022 AL 30-JUN-2022</t>
  </si>
  <si>
    <t>Arrendamiento de maquinaria y equipo</t>
  </si>
  <si>
    <t>PAGO DE FACTURA 225, SERVICIO DE PENSION VEHICULAR CORRESPONDIENTE AL MES DE JUNIO 2022</t>
  </si>
  <si>
    <t>PAGO DE SERVICIO DE VIGILANCIA EN LAS OFICINAS DE LA JLE CORRESPONDIENTE AL MES DE JUNIO 2022</t>
  </si>
  <si>
    <t>PAGO DE FACTURA A177, SERVICIO DE MANTENIMIENTO A CONMUTADOR</t>
  </si>
  <si>
    <t>PAGO DE FACTURA 921, MANTENIMIENTO DE EQUIPO DE AIRE ACONDICIONADO  UBICADO EEN DPTO DE HUMANOS  ASI COMO REGARGA DE GAS DE EQUIPO UBICADO EN CARTOGRAFIA</t>
  </si>
  <si>
    <t>PAGO DE FACTURA A676, RECARGA DE EXTINTORES TIPO ABC Y TIPO BC, PARA DIVERSAS AREAS DE LA JLE DE NAYARIT</t>
  </si>
  <si>
    <t>PAGO DE FACTURA B 596, SERVICIO DE LIMPIEZA EN LAS OFICINAS DE LA VRFE CORRESPONDIENTE AL MES DE JUNIO 2022</t>
  </si>
  <si>
    <t>Vigilancia</t>
  </si>
  <si>
    <t>Limpieza</t>
  </si>
  <si>
    <t>Servicio Telefonico</t>
  </si>
  <si>
    <t>21100081-0001</t>
  </si>
  <si>
    <t>BANDERITAS POST-IT (VARIAS)</t>
  </si>
  <si>
    <t xml:space="preserve"> Materiales de informatica</t>
  </si>
  <si>
    <t>VASO DE PLASTICO DESECHABLE</t>
  </si>
  <si>
    <t>SOBRE BOLSA T/OFICIO S/IMP.</t>
  </si>
  <si>
    <t>SOBRE BOLSA T/CARTA S/IMP.</t>
  </si>
  <si>
    <t>GRAPA STANDAR</t>
  </si>
  <si>
    <t>CINTA CANELA 48 X 150</t>
  </si>
  <si>
    <t>ETIQUETA ADHESIVA T/CARTA</t>
  </si>
  <si>
    <t>LIBRETA PROFESIONAL DE RAYA 100 hjs.</t>
  </si>
  <si>
    <t>21100132-0008</t>
  </si>
  <si>
    <t>21100123-0009</t>
  </si>
  <si>
    <t>21100123-0002</t>
  </si>
  <si>
    <t>21100065-0001</t>
  </si>
  <si>
    <t>21100033-0005</t>
  </si>
  <si>
    <t>21100081-0053</t>
  </si>
  <si>
    <t>21100041-0049</t>
  </si>
  <si>
    <t>AROMATIZANTE DE AMBIENTE EN SPRAY GLADE</t>
  </si>
  <si>
    <t>JABON LIQUIDO</t>
  </si>
  <si>
    <t>21600008-0003</t>
  </si>
  <si>
    <t>21601001-0117</t>
  </si>
  <si>
    <t>TE SURTIDO</t>
  </si>
  <si>
    <t>22104001-0127</t>
  </si>
  <si>
    <t>22104001-0150</t>
  </si>
  <si>
    <t>Material Electrico</t>
  </si>
  <si>
    <t>24600029-0003</t>
  </si>
  <si>
    <t>LAMPARA   38 w.</t>
  </si>
  <si>
    <t>Combustible</t>
  </si>
  <si>
    <t>Materiales complementarios</t>
  </si>
  <si>
    <t>24801001-0081</t>
  </si>
  <si>
    <t>SEÑALAMIENTO TIPO PLANO CUADRADO</t>
  </si>
  <si>
    <t>mobiliario</t>
  </si>
  <si>
    <t>29301001-0099</t>
  </si>
  <si>
    <t>SILLA EJECUTIVA - GASTO</t>
  </si>
  <si>
    <t>29401001-0139</t>
  </si>
  <si>
    <t>MEMORIA USB</t>
  </si>
  <si>
    <t>21100108-0005</t>
  </si>
  <si>
    <t>SACO DE NYLON (COSTAL, BULTO)</t>
  </si>
  <si>
    <t>21100087-0013</t>
  </si>
  <si>
    <t>PAPEL BOND T/CARTA 500 hjs.</t>
  </si>
  <si>
    <t>21100087-0021</t>
  </si>
  <si>
    <t>PAPEL BOND T/OFICIO  C/500 hjs.</t>
  </si>
  <si>
    <t>21100022-0012</t>
  </si>
  <si>
    <t>CARPETA BLANCA 3 ARG. 4"</t>
  </si>
  <si>
    <t>21100013-0005</t>
  </si>
  <si>
    <t>BOLIGRAFO TINTA AZUL</t>
  </si>
  <si>
    <t>21100090-0001</t>
  </si>
  <si>
    <t>PEGAMENTO 5000 DE 1 lt.</t>
  </si>
  <si>
    <t>21100036-0008</t>
  </si>
  <si>
    <t>SUJETADOR DE DOCUMENTOS PRES. CHICO</t>
  </si>
  <si>
    <t>21100132-0007</t>
  </si>
  <si>
    <t>VASO  THERMICO DESECHABLE</t>
  </si>
  <si>
    <t>21101001-0169</t>
  </si>
  <si>
    <t>PASTA O CUBIERTA PARA ENGARGOLAR T/C</t>
  </si>
  <si>
    <t>21100055-0004</t>
  </si>
  <si>
    <t>NAVAJA 1 FILO</t>
  </si>
  <si>
    <t>21100100-0002</t>
  </si>
  <si>
    <t>PLUMA ZEBRA J. ROLLER</t>
  </si>
  <si>
    <t>21100041-0035</t>
  </si>
  <si>
    <t>LIBRETA 1/6 DE LARGO</t>
  </si>
  <si>
    <t>21100036-0003</t>
  </si>
  <si>
    <t>CLIP ESTANDAR # 3</t>
  </si>
  <si>
    <t>21100074-0001</t>
  </si>
  <si>
    <t>BICOLOR</t>
  </si>
  <si>
    <t>21100055-0002</t>
  </si>
  <si>
    <t>CUTTER CHICO</t>
  </si>
  <si>
    <t>21100092-0013</t>
  </si>
  <si>
    <t>PEGAMENTO KRAZY KOLA - LOKA</t>
  </si>
  <si>
    <t>21100081-0010</t>
  </si>
  <si>
    <t>BLOCK DE NOTAS POST-IT GRANDE</t>
  </si>
  <si>
    <t>21100044-0001</t>
  </si>
  <si>
    <t>DESENGRAPADORA</t>
  </si>
  <si>
    <t>21100023-0002</t>
  </si>
  <si>
    <t>REGISTRADOR  LEFORT T/CARTA</t>
  </si>
  <si>
    <t>21100111-0002</t>
  </si>
  <si>
    <t>MINAS ¾ PUNTILLAS 0.5 m.m.</t>
  </si>
  <si>
    <t>21100038-0003</t>
  </si>
  <si>
    <t>COJIN P/SELLO #2</t>
  </si>
  <si>
    <t>21100123-0003</t>
  </si>
  <si>
    <t>SOBRE BOLSA T/CARTA S/IMP. C/HILO</t>
  </si>
  <si>
    <t>21101001-0242</t>
  </si>
  <si>
    <t>MARCATEXTO</t>
  </si>
  <si>
    <t>21100053-0003</t>
  </si>
  <si>
    <t>CERA PARA CONTAR (CUENTA FACIL)</t>
  </si>
  <si>
    <t>21100036-0002</t>
  </si>
  <si>
    <t>CLIP ESTANDAR # 2</t>
  </si>
  <si>
    <t>21100127-0004</t>
  </si>
  <si>
    <t>TIJERA DEL  # 7</t>
  </si>
  <si>
    <t>21100013-0022</t>
  </si>
  <si>
    <t>MARCADOR TINTA PERMANENTE NEGRO</t>
  </si>
  <si>
    <t>21100013-0018</t>
  </si>
  <si>
    <t>MARCADOR PARA PINTARRON</t>
  </si>
  <si>
    <t>21100014-0006</t>
  </si>
  <si>
    <t>BORRADOR DE MIGAJON M-20</t>
  </si>
  <si>
    <t>21100041-0069</t>
  </si>
  <si>
    <t>LIBRETA F/FRANCESA P/DURA RAYADA C/INDICE</t>
  </si>
  <si>
    <t>R002</t>
  </si>
  <si>
    <t>043</t>
  </si>
  <si>
    <t>CLIPS JUMBO</t>
  </si>
  <si>
    <t>21100036-0006</t>
  </si>
  <si>
    <t>B00CA01</t>
  </si>
  <si>
    <t>B11PE02</t>
  </si>
  <si>
    <t>21100036-0010</t>
  </si>
  <si>
    <t>SUJETADOR DE DOCUMENTOS PRES. MEDIANO</t>
  </si>
  <si>
    <t>21101001-0152</t>
  </si>
  <si>
    <t>ORAGINZADOR DE PAPELES</t>
  </si>
  <si>
    <t>P12361I</t>
  </si>
  <si>
    <t>21100013-0001</t>
  </si>
  <si>
    <t>APLICADOR DE TINTA (PUNTA TEFLON)</t>
  </si>
  <si>
    <t>21100038-0004</t>
  </si>
  <si>
    <t>COJIN P/SELLO #21</t>
  </si>
  <si>
    <t>21100123-0007</t>
  </si>
  <si>
    <t>SOBRE BOLSA T/LEGAL S/IMP.</t>
  </si>
  <si>
    <t>21100123-0010</t>
  </si>
  <si>
    <t>SOBRE BOLSA T/RADIOGRAFIA S/IMP.</t>
  </si>
  <si>
    <t>21100134-0005</t>
  </si>
  <si>
    <t>INDICE TRANSPARENTE</t>
  </si>
  <si>
    <t>067</t>
  </si>
  <si>
    <t>21400007-0004</t>
  </si>
  <si>
    <t>MALETIN PARA LAP TOP</t>
  </si>
  <si>
    <t>21401001-0678</t>
  </si>
  <si>
    <t>DISCO DURO 1TB EXT USB 3.1</t>
  </si>
  <si>
    <t>046</t>
  </si>
  <si>
    <t>21400013-0346</t>
  </si>
  <si>
    <t>TONER PARA IMPRESORA HP COLOR LASERJET 4700-Q7492A N° PARTE Q5950A NEGRO</t>
  </si>
  <si>
    <t>21400008-0003</t>
  </si>
  <si>
    <t>LIMPIADOR DESENGRASANTE DE TARJETAS ELECT</t>
  </si>
  <si>
    <t>21400008-0001</t>
  </si>
  <si>
    <t>LIMPIADOR P/COMPONENTES DE COMPUTO</t>
  </si>
  <si>
    <t>21401001-0339</t>
  </si>
  <si>
    <t>TAMBOR BROTHER NP DR720</t>
  </si>
  <si>
    <t>21600015-0003</t>
  </si>
  <si>
    <t>ARMOR ALL (ABRILLANTADOR DE LLANTAS)</t>
  </si>
  <si>
    <t>22104001-0097</t>
  </si>
  <si>
    <t>CAFE MOLIDO</t>
  </si>
  <si>
    <t>22104001-0069</t>
  </si>
  <si>
    <t>AZUCAR</t>
  </si>
  <si>
    <t>1</t>
  </si>
  <si>
    <t>24601001-0056</t>
  </si>
  <si>
    <t>FOCO DE LED</t>
  </si>
  <si>
    <t>24601001-0010</t>
  </si>
  <si>
    <t>JACK</t>
  </si>
  <si>
    <t>24600029-0002</t>
  </si>
  <si>
    <t>LAMPARA   20 w.</t>
  </si>
  <si>
    <t>24601001-0202</t>
  </si>
  <si>
    <t>LAMPARA PARA PLAFON CUADRADA DE SOBREPONER DE LED -pd</t>
  </si>
  <si>
    <t>24801001-0027</t>
  </si>
  <si>
    <t>MARCO DE ALUMINIO</t>
  </si>
  <si>
    <t>24801001-0111</t>
  </si>
  <si>
    <t>CINTA PARA SEÑALIZACIÓN</t>
  </si>
  <si>
    <t>25200001-0001</t>
  </si>
  <si>
    <t>INSECTICIDA</t>
  </si>
  <si>
    <t>Plagas, abonos y fertilizacion</t>
  </si>
  <si>
    <t>25300002-0021</t>
  </si>
  <si>
    <t>NEO MELUBRINA</t>
  </si>
  <si>
    <t>25300002-0138</t>
  </si>
  <si>
    <t>IBUPROFENO TABLETAS</t>
  </si>
  <si>
    <t>25301001-0150</t>
  </si>
  <si>
    <t>BUTILHIOSCINA/PARACETAMOL COMPRIMIDOS</t>
  </si>
  <si>
    <t>25301001-0030</t>
  </si>
  <si>
    <t>NAPROXEN TABLETAS</t>
  </si>
  <si>
    <t>25301001-0053</t>
  </si>
  <si>
    <t>OMEPRAZOL 20 MG</t>
  </si>
  <si>
    <t xml:space="preserve">Medicinas, productos farmaceuticos </t>
  </si>
  <si>
    <t xml:space="preserve">Vestidos y Uniformes </t>
  </si>
  <si>
    <t>27100008-0001</t>
  </si>
  <si>
    <t>CHALECO</t>
  </si>
  <si>
    <t>B11CA01</t>
  </si>
  <si>
    <t>29301001-0012</t>
  </si>
  <si>
    <t>SILLON SEMIEJECUTIVO - GASTO</t>
  </si>
  <si>
    <t>29400009-0030</t>
  </si>
  <si>
    <t>BOCINAS PARA MICROCOMPUTADORA</t>
  </si>
  <si>
    <t>29401001-0146</t>
  </si>
  <si>
    <t>ROUTER TP-LINK</t>
  </si>
  <si>
    <t>29400009-0045</t>
  </si>
  <si>
    <t>CABLE USB A/B 1.8 MTS.</t>
  </si>
  <si>
    <t>29400009-0048</t>
  </si>
  <si>
    <t>USB MINIHUB</t>
  </si>
  <si>
    <t>29400015-0004</t>
  </si>
  <si>
    <t>MOUSE OPTICO</t>
  </si>
  <si>
    <t>29401001-0005</t>
  </si>
  <si>
    <t>CABLE USB</t>
  </si>
  <si>
    <t>29401001-0045</t>
  </si>
  <si>
    <t>DISCO DURO EXTERNO - GASTO</t>
  </si>
  <si>
    <t xml:space="preserve"> estado de Nayarit</t>
  </si>
  <si>
    <t xml:space="preserve">Programa Anual de Adquisiciones, Arrendamientos y Servicios del INE  2022 (PAAASINE) modificado del mes de noviembre del ejercicio presupuestal 2022 </t>
  </si>
  <si>
    <t>SUBDELEGACIONAL</t>
  </si>
  <si>
    <t>NT01</t>
  </si>
  <si>
    <t>PIEZA</t>
  </si>
  <si>
    <t>ADJUDICACION DIRECTA</t>
  </si>
  <si>
    <t>SERVICIO</t>
  </si>
  <si>
    <t>088</t>
  </si>
  <si>
    <t>B00MO02</t>
  </si>
  <si>
    <t>B00PE01</t>
  </si>
  <si>
    <t>COMBUSTIBLES, LUBRICANTES Y ADITIVOS PARA VEHÍCULOS TERRESTRES, AÉREOS, MARÍTIMOS, LACUSTRES Y FLUVIALES DESTINADOS A SERVICIOS ADMINISTRATIVOS</t>
  </si>
  <si>
    <t xml:space="preserve">26102001-0007 </t>
  </si>
  <si>
    <t>VALE DE GASOLINA DE $30 PESOS</t>
  </si>
  <si>
    <t>26102001-0012</t>
  </si>
  <si>
    <t>VALE DE GASOLINA DE $2 PESOS</t>
  </si>
  <si>
    <t>26103001-0013</t>
  </si>
  <si>
    <t>VALE DE GASOLINA DE $1 PESOS</t>
  </si>
  <si>
    <t xml:space="preserve">  26103001-0010</t>
  </si>
  <si>
    <t>VALE DE GASOLINA DE $20 PESOS</t>
  </si>
  <si>
    <t>26103001-0017</t>
  </si>
  <si>
    <t>VALE DE GASOLINA DE $500 PESOS</t>
  </si>
  <si>
    <t>NT02</t>
  </si>
  <si>
    <t>51326</t>
  </si>
  <si>
    <t>Arrendamiento de maquinaria</t>
  </si>
  <si>
    <t>Arrendamiento de fotocopiadora</t>
  </si>
  <si>
    <t>Servicio</t>
  </si>
  <si>
    <t>51319</t>
  </si>
  <si>
    <t>Otros servicios comerciales</t>
  </si>
  <si>
    <t>Pensión Vehicular</t>
  </si>
  <si>
    <t>51314</t>
  </si>
  <si>
    <t>Servicio Telefónico</t>
  </si>
  <si>
    <t>11510</t>
  </si>
  <si>
    <t xml:space="preserve">Material eléctrico </t>
  </si>
  <si>
    <t>24600003-0004</t>
  </si>
  <si>
    <t>Cinta de aislar (plástica)</t>
  </si>
  <si>
    <t xml:space="preserve">Refacciones y accesorios menores otros bienes muebles </t>
  </si>
  <si>
    <t>29900012-0001</t>
  </si>
  <si>
    <t>Pera perfecta w. c.</t>
  </si>
  <si>
    <t>29900002-0001</t>
  </si>
  <si>
    <t>Cespol para lavabo</t>
  </si>
  <si>
    <t>29900007-0003</t>
  </si>
  <si>
    <t>Juego de herrajes c/flotador p / w. c.</t>
  </si>
  <si>
    <t>29901001-0150</t>
  </si>
  <si>
    <t>Pera de descarga (sapo) mod p-b6036 3"</t>
  </si>
  <si>
    <t>Otros materiales y artículos de construcción y reparación</t>
  </si>
  <si>
    <t>24901001-0035</t>
  </si>
  <si>
    <t>Cinta de teflón</t>
  </si>
  <si>
    <t>R003</t>
  </si>
  <si>
    <t>044</t>
  </si>
  <si>
    <t>D15041I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</si>
  <si>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</si>
  <si>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</si>
  <si>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públicos</t>
  </si>
  <si>
    <t>Reparacion y mantenimiento de aires acondicionados</t>
  </si>
  <si>
    <t>D15031I</t>
  </si>
  <si>
    <t>Válvula de ajuste de nivel del flotador del w. c.</t>
  </si>
  <si>
    <t>29901001-0121</t>
  </si>
  <si>
    <t xml:space="preserve">Mantenimiento y conservación de mobiliario y equipo de administración </t>
  </si>
  <si>
    <t>29900011-0001</t>
  </si>
  <si>
    <t>Manivela p/w. c.</t>
  </si>
  <si>
    <t>Productos alimenticios para el personal en las instalaciones de las unidades responsables</t>
  </si>
  <si>
    <t>22104001-0154</t>
  </si>
  <si>
    <t xml:space="preserve">Agua de garrafón </t>
  </si>
  <si>
    <t>Agua purificada de 600 ml</t>
  </si>
  <si>
    <t>51352</t>
  </si>
  <si>
    <t xml:space="preserve">Reparacion y mantenimiento dispensados de agua </t>
  </si>
  <si>
    <t>51358</t>
  </si>
  <si>
    <t>Servicio de limpieza e higiene</t>
  </si>
  <si>
    <t xml:space="preserve">Servicio de limpieza </t>
  </si>
  <si>
    <t>B16AM01</t>
  </si>
  <si>
    <t>Servicio de vigilancia</t>
  </si>
  <si>
    <t xml:space="preserve">Mantenimiento de edificios mac </t>
  </si>
  <si>
    <t>Materiales y útiles de oficina</t>
  </si>
  <si>
    <t>21100082-0001</t>
  </si>
  <si>
    <t>Filtros p/cafetera c/100 (papel filtro)</t>
  </si>
  <si>
    <t>21100083-0001</t>
  </si>
  <si>
    <t>Pañuelos kleenex c/100 hjs.</t>
  </si>
  <si>
    <t>Azúcar</t>
  </si>
  <si>
    <t>22104001-0096</t>
  </si>
  <si>
    <t>Café molido</t>
  </si>
  <si>
    <t>22104001-0158</t>
  </si>
  <si>
    <t>Galletas</t>
  </si>
  <si>
    <t>21100087-0022</t>
  </si>
  <si>
    <t>Papel bond t/oficio c/5000 hjs.</t>
  </si>
  <si>
    <t>21100033-0014</t>
  </si>
  <si>
    <t>Cinta diurex 18 x 65</t>
  </si>
  <si>
    <t>Clip estándar # 1</t>
  </si>
  <si>
    <t>NT03</t>
  </si>
  <si>
    <t>F13511I</t>
  </si>
  <si>
    <t>Combustibles, lubricantes y aditivos para vehículos terrestres, aéreos, marítimos, lacustres y fluviales asignados a servidores públicos</t>
  </si>
  <si>
    <t>26104001-0013</t>
  </si>
  <si>
    <t>VALE DE GASOLINA DE $25 PESOS - SERVIDORES PUBLICOS</t>
  </si>
  <si>
    <t>26104001-0003</t>
  </si>
  <si>
    <t>VALE DE GASOLINA DE $200 PESOS - SERVIDORES PUBLICOS</t>
  </si>
  <si>
    <t xml:space="preserve">Combustibles, lubricantes y aditivos para vehículos terrestres, aéreos,
marítimos, lacustres y fluviales destinados a servicios públicos y la operación de programas públicos
</t>
  </si>
  <si>
    <t>26102001-0016</t>
  </si>
  <si>
    <t>VALE DE GASOLINA DE $30 PESOS - SERVICIOS PUBLICOS</t>
  </si>
  <si>
    <t>26102001-0004</t>
  </si>
  <si>
    <t>VALE DE GASOLINA DE $200 PESOS - SERVICIOS PUBLICOS</t>
  </si>
  <si>
    <t>26102001-0006</t>
  </si>
  <si>
    <t>VALE DE GASOLINA DE $50 PESOS - SERVICIOS PUBLICOS</t>
  </si>
  <si>
    <t>VALE DE GASOLINA DE $100 PESOS - SERVICIOS PUBLICOS</t>
  </si>
  <si>
    <t>26102001-0009</t>
  </si>
  <si>
    <t>VALE DE GASOLINA DE $10 PESOS - SERVICIOS PUBLICOS</t>
  </si>
  <si>
    <t>VALE DE GASOLINA DE $2 PESOS - SERVICIOS PUBLICOS</t>
  </si>
  <si>
    <t>B00PE02</t>
  </si>
  <si>
    <t>26102001-0007</t>
  </si>
  <si>
    <t>Productos alimenticios para el personal en las instalaciones de las Unidades Responsables</t>
  </si>
  <si>
    <t>GARRAFON  DE AGUA 20 LTS</t>
  </si>
  <si>
    <t>Refacciones y accesorios menores de mobiliario y equipo de administración, educacional y recreativo</t>
  </si>
  <si>
    <t>29301001-0136</t>
  </si>
  <si>
    <t>ANAQUEL METALICO - GASTO</t>
  </si>
  <si>
    <t>29301001-0077</t>
  </si>
  <si>
    <t>MESA PLEGABLE - GASTO</t>
  </si>
  <si>
    <t>29301001-0096</t>
  </si>
  <si>
    <t>MESA AUXILIAR - GASTO</t>
  </si>
  <si>
    <t>29301001-0132</t>
  </si>
  <si>
    <t>ENFRIADOR Y CALENTADOR DE AGUA - GASTO</t>
  </si>
  <si>
    <t>Refacciones y Accesorios Menores Otros Bienes Muebles</t>
  </si>
  <si>
    <t>29901001-0024</t>
  </si>
  <si>
    <t>EXTINTOR - GASTO</t>
  </si>
  <si>
    <t xml:space="preserve">Refacciones y accesorios para equipo de cómputo y telecomunicaciones. </t>
  </si>
  <si>
    <t>29901001-0056</t>
  </si>
  <si>
    <t>TELEFONO ALAMBRICO  -  GASTO</t>
  </si>
  <si>
    <t xml:space="preserve"> Materiales y útiles de oficina </t>
  </si>
  <si>
    <t>21101001-0082</t>
  </si>
  <si>
    <t>PAPEL OPALINA T/C</t>
  </si>
  <si>
    <t>21100058-0002</t>
  </si>
  <si>
    <t>FOLDER T/CARTA</t>
  </si>
  <si>
    <t>21100041-0065</t>
  </si>
  <si>
    <t>LIBRETA F/FRANCESA P/DURA CUADRO CHICO  9</t>
  </si>
  <si>
    <t>Servicio telefónico convencional</t>
  </si>
  <si>
    <t>SERVICIO DE TELÉFONO DE LA FACTURA DEL MES DE NOVIEMBRE CONSUMO DE OCTUBRE</t>
  </si>
  <si>
    <t>ARRENDAMIENTO DE EQUIPOS DE FOTOCOPIADO E IMPRESORAS</t>
  </si>
  <si>
    <t>Servicios de vigilancia</t>
  </si>
  <si>
    <t>SERVICIO DE VIGILANCIA MES</t>
  </si>
  <si>
    <t>Servicios de lavandería, limpieza e higiene</t>
  </si>
  <si>
    <t>SERVICIOS DE LAVANDERÍA, LIMPIEZA E HIGIENE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</si>
</sst>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Arial"/>
      <family val="2"/>
    </font>
    <font>
      <sz val="8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0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</cellStyleXfs>
  <cellXfs count="85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4" fontId="6" fillId="0" borderId="1" xfId="2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4" fontId="6" fillId="0" borderId="1" xfId="2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0" xfId="0" applyFont="1"/>
    <xf numFmtId="0" fontId="7" fillId="0" borderId="1" xfId="0" applyFont="1" applyFill="1" applyBorder="1" applyAlignment="1">
      <alignment horizontal="center" vertical="center" wrapText="1"/>
    </xf>
    <xf numFmtId="49" fontId="2" fillId="2" borderId="1" xfId="3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44" fontId="6" fillId="0" borderId="2" xfId="2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1" fontId="8" fillId="2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164" fontId="6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9" fillId="0" borderId="1" xfId="5" applyFont="1" applyFill="1" applyBorder="1" applyAlignment="1">
      <alignment horizontal="center" vertical="center"/>
    </xf>
    <xf numFmtId="1" fontId="10" fillId="0" borderId="1" xfId="3" applyNumberFormat="1" applyFont="1" applyFill="1" applyBorder="1" applyAlignment="1">
      <alignment horizontal="center" vertical="center" wrapText="1"/>
    </xf>
    <xf numFmtId="49" fontId="10" fillId="0" borderId="1" xfId="3" applyNumberFormat="1" applyFont="1" applyFill="1" applyBorder="1" applyAlignment="1">
      <alignment horizontal="center" vertical="center" wrapText="1"/>
    </xf>
    <xf numFmtId="4" fontId="10" fillId="0" borderId="2" xfId="4" applyNumberFormat="1" applyFont="1" applyFill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44" fontId="10" fillId="0" borderId="1" xfId="2" applyFont="1" applyFill="1" applyBorder="1" applyAlignment="1">
      <alignment horizontal="center" vertical="center" wrapText="1"/>
    </xf>
    <xf numFmtId="164" fontId="10" fillId="0" borderId="1" xfId="4" applyNumberFormat="1" applyFont="1" applyFill="1" applyBorder="1" applyAlignment="1">
      <alignment horizontal="center" vertical="center" wrapText="1"/>
    </xf>
    <xf numFmtId="4" fontId="10" fillId="0" borderId="1" xfId="4" applyNumberFormat="1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6" fillId="0" borderId="0" xfId="0" applyFont="1" applyFill="1"/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7" fontId="10" fillId="0" borderId="1" xfId="2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0" xfId="0" applyFont="1" applyFill="1" applyBorder="1"/>
    <xf numFmtId="0" fontId="10" fillId="0" borderId="0" xfId="0" applyFont="1" applyFill="1"/>
    <xf numFmtId="0" fontId="10" fillId="0" borderId="1" xfId="1" applyNumberFormat="1" applyFont="1" applyFill="1" applyBorder="1" applyAlignment="1">
      <alignment horizontal="center" vertical="center" wrapText="1"/>
    </xf>
    <xf numFmtId="0" fontId="9" fillId="0" borderId="1" xfId="5" applyFont="1" applyFill="1" applyBorder="1" applyAlignment="1">
      <alignment vertical="center"/>
    </xf>
    <xf numFmtId="4" fontId="10" fillId="0" borderId="0" xfId="1" applyNumberFormat="1" applyFont="1" applyFill="1" applyAlignment="1">
      <alignment vertical="center"/>
    </xf>
    <xf numFmtId="4" fontId="10" fillId="0" borderId="1" xfId="5" applyNumberFormat="1" applyFont="1" applyFill="1" applyBorder="1" applyAlignment="1">
      <alignment horizontal="center" vertical="center"/>
    </xf>
    <xf numFmtId="43" fontId="7" fillId="0" borderId="1" xfId="1" applyFont="1" applyFill="1" applyBorder="1" applyAlignment="1">
      <alignment horizontal="left" vertical="center" wrapText="1"/>
    </xf>
    <xf numFmtId="1" fontId="10" fillId="0" borderId="1" xfId="3" applyNumberFormat="1" applyFont="1" applyFill="1" applyBorder="1" applyAlignment="1">
      <alignment horizontal="left" vertical="center" wrapText="1"/>
    </xf>
    <xf numFmtId="0" fontId="9" fillId="0" borderId="1" xfId="5" applyFont="1" applyFill="1" applyBorder="1" applyAlignment="1">
      <alignment horizontal="left" vertical="center" wrapText="1"/>
    </xf>
    <xf numFmtId="0" fontId="9" fillId="0" borderId="1" xfId="5" applyFont="1" applyBorder="1" applyAlignment="1">
      <alignment horizontal="left" vertical="center" wrapText="1"/>
    </xf>
    <xf numFmtId="4" fontId="10" fillId="0" borderId="1" xfId="1" applyNumberFormat="1" applyFont="1" applyFill="1" applyBorder="1" applyAlignment="1">
      <alignment horizontal="left" vertical="center" wrapText="1"/>
    </xf>
    <xf numFmtId="44" fontId="9" fillId="0" borderId="1" xfId="2" applyFont="1" applyFill="1" applyBorder="1" applyAlignment="1">
      <alignment vertical="center"/>
    </xf>
    <xf numFmtId="0" fontId="6" fillId="0" borderId="1" xfId="0" applyFont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6" fillId="0" borderId="1" xfId="0" applyFont="1" applyFill="1" applyBorder="1" applyAlignment="1">
      <alignment horizontal="left" vertical="center"/>
    </xf>
    <xf numFmtId="0" fontId="0" fillId="0" borderId="0" xfId="0"/>
    <xf numFmtId="0" fontId="12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0" fontId="1" fillId="0" borderId="0" xfId="10"/>
    <xf numFmtId="49" fontId="6" fillId="0" borderId="1" xfId="0" applyNumberFormat="1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10" fillId="0" borderId="1" xfId="0" applyFont="1" applyBorder="1" applyAlignment="1">
      <alignment horizontal="center" vertical="center" wrapText="1"/>
    </xf>
    <xf numFmtId="0" fontId="6" fillId="0" borderId="1" xfId="1" applyNumberFormat="1" applyFont="1" applyFill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1" xfId="11" quotePrefix="1" applyNumberFormat="1" applyFont="1" applyBorder="1" applyAlignment="1">
      <alignment horizontal="center" vertical="center" wrapText="1"/>
    </xf>
    <xf numFmtId="49" fontId="10" fillId="0" borderId="1" xfId="11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wrapText="1"/>
    </xf>
    <xf numFmtId="44" fontId="6" fillId="0" borderId="1" xfId="2" applyFont="1" applyFill="1" applyBorder="1" applyAlignment="1">
      <alignment horizontal="center" vertical="center" wrapText="1"/>
    </xf>
    <xf numFmtId="44" fontId="6" fillId="0" borderId="1" xfId="2" applyFont="1" applyFill="1" applyBorder="1" applyAlignment="1">
      <alignment horizontal="right" vertical="center" wrapText="1"/>
    </xf>
    <xf numFmtId="0" fontId="13" fillId="0" borderId="1" xfId="0" applyFont="1" applyBorder="1" applyAlignment="1">
      <alignment horizontal="center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</cellXfs>
  <cellStyles count="12">
    <cellStyle name="Millares" xfId="1" builtinId="3"/>
    <cellStyle name="Millares 2" xfId="4" xr:uid="{00000000-0005-0000-0000-000001000000}"/>
    <cellStyle name="Millares 2 2" xfId="8" xr:uid="{F2117D2B-BAA9-422B-9842-9F2B226168B7}"/>
    <cellStyle name="Millares 3" xfId="6" xr:uid="{1005AC96-A3EE-43DC-92D1-1C83D8FD5D9A}"/>
    <cellStyle name="Moneda" xfId="2" builtinId="4"/>
    <cellStyle name="Moneda 2" xfId="7" xr:uid="{829027B7-57F8-4E83-9471-04DF3E7AFADD}"/>
    <cellStyle name="Normal" xfId="0" builtinId="0"/>
    <cellStyle name="Normal 2 2" xfId="5" xr:uid="{00000000-0005-0000-0000-000004000000}"/>
    <cellStyle name="Normal 2 2 2" xfId="11" xr:uid="{C3C737E6-2AF9-4B2F-A902-FF4B408C6376}"/>
    <cellStyle name="Normal 4 2" xfId="9" xr:uid="{44CE4FEF-331A-473D-BD1C-841992538272}"/>
    <cellStyle name="Normal 5" xfId="10" xr:uid="{7B5A660F-27A1-4001-8D0F-13CFB7B2AA77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T01%20FORMATO_PAAASINE_NOV_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V 2022"/>
      <sheetName val="Hoja1"/>
      <sheetName val="instrucciones"/>
    </sheetNames>
    <sheetDataSet>
      <sheetData sheetId="0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N222"/>
  <sheetViews>
    <sheetView tabSelected="1" zoomScale="110" zoomScaleNormal="110" workbookViewId="0">
      <selection activeCell="H124" sqref="H124"/>
    </sheetView>
  </sheetViews>
  <sheetFormatPr baseColWidth="10" defaultRowHeight="15" x14ac:dyDescent="0.25"/>
  <cols>
    <col min="1" max="1" width="14.42578125" bestFit="1" customWidth="1"/>
    <col min="2" max="2" width="14.7109375" customWidth="1"/>
    <col min="7" max="7" width="12.7109375" customWidth="1"/>
    <col min="10" max="10" width="20.140625" style="60" bestFit="1" customWidth="1"/>
    <col min="11" max="11" width="11.42578125" style="11"/>
    <col min="12" max="12" width="20.42578125" style="23" customWidth="1"/>
    <col min="16" max="16" width="11.42578125" style="18"/>
    <col min="18" max="18" width="12.7109375" style="11" customWidth="1"/>
    <col min="19" max="19" width="12.5703125" bestFit="1" customWidth="1"/>
    <col min="32" max="170" width="11.42578125" style="20"/>
  </cols>
  <sheetData>
    <row r="1" spans="1:170" ht="26.25" x14ac:dyDescent="0.4">
      <c r="A1" s="63" t="s">
        <v>282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/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/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/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/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/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/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/>
      <c r="FL1" s="62"/>
      <c r="FM1" s="62"/>
      <c r="FN1" s="62"/>
    </row>
    <row r="2" spans="1:170" ht="26.25" x14ac:dyDescent="0.25">
      <c r="A2" s="64" t="s">
        <v>281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2"/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/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/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/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/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/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/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/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/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/>
      <c r="FL2" s="62"/>
      <c r="FM2" s="62"/>
      <c r="FN2" s="62"/>
    </row>
    <row r="6" spans="1:170" ht="45" x14ac:dyDescent="0.25">
      <c r="A6" s="1" t="s">
        <v>6</v>
      </c>
      <c r="B6" s="1" t="s">
        <v>7</v>
      </c>
      <c r="C6" s="1" t="s">
        <v>8</v>
      </c>
      <c r="D6" s="1" t="s">
        <v>9</v>
      </c>
      <c r="E6" s="1" t="s">
        <v>10</v>
      </c>
      <c r="F6" s="1" t="s">
        <v>11</v>
      </c>
      <c r="G6" s="1" t="s">
        <v>12</v>
      </c>
      <c r="H6" s="1" t="s">
        <v>13</v>
      </c>
      <c r="I6" s="2" t="s">
        <v>14</v>
      </c>
      <c r="J6" s="26" t="s">
        <v>15</v>
      </c>
      <c r="K6" s="2" t="s">
        <v>16</v>
      </c>
      <c r="L6" s="3" t="s">
        <v>17</v>
      </c>
      <c r="M6" s="2" t="s">
        <v>18</v>
      </c>
      <c r="N6" s="2" t="s">
        <v>19</v>
      </c>
      <c r="O6" s="2" t="s">
        <v>20</v>
      </c>
      <c r="P6" s="17" t="s">
        <v>21</v>
      </c>
      <c r="Q6" s="2" t="s">
        <v>22</v>
      </c>
      <c r="R6" s="4" t="s">
        <v>23</v>
      </c>
      <c r="S6" s="5" t="s">
        <v>24</v>
      </c>
      <c r="T6" s="5" t="s">
        <v>25</v>
      </c>
      <c r="U6" s="5" t="s">
        <v>26</v>
      </c>
      <c r="V6" s="5" t="s">
        <v>27</v>
      </c>
      <c r="W6" s="5" t="s">
        <v>28</v>
      </c>
      <c r="X6" s="5" t="s">
        <v>29</v>
      </c>
      <c r="Y6" s="5" t="s">
        <v>30</v>
      </c>
      <c r="Z6" s="5" t="s">
        <v>31</v>
      </c>
      <c r="AA6" s="5" t="s">
        <v>32</v>
      </c>
      <c r="AB6" s="5" t="s">
        <v>33</v>
      </c>
      <c r="AC6" s="5" t="s">
        <v>34</v>
      </c>
      <c r="AD6" s="5" t="s">
        <v>35</v>
      </c>
      <c r="AE6" s="19" t="s">
        <v>36</v>
      </c>
    </row>
    <row r="7" spans="1:170" s="40" customFormat="1" ht="22.5" x14ac:dyDescent="0.2">
      <c r="A7" s="35" t="s">
        <v>37</v>
      </c>
      <c r="B7" s="35" t="s">
        <v>38</v>
      </c>
      <c r="C7" s="35">
        <v>11510</v>
      </c>
      <c r="D7" s="35" t="s">
        <v>38</v>
      </c>
      <c r="E7" s="35" t="s">
        <v>39</v>
      </c>
      <c r="F7" s="35" t="s">
        <v>40</v>
      </c>
      <c r="G7" s="35" t="s">
        <v>39</v>
      </c>
      <c r="H7" s="35" t="s">
        <v>45</v>
      </c>
      <c r="I7" s="31">
        <v>21101</v>
      </c>
      <c r="J7" s="57" t="s">
        <v>64</v>
      </c>
      <c r="K7" s="16" t="s">
        <v>72</v>
      </c>
      <c r="L7" s="51" t="s">
        <v>73</v>
      </c>
      <c r="M7" s="34"/>
      <c r="N7" s="34"/>
      <c r="O7" s="8" t="s">
        <v>41</v>
      </c>
      <c r="P7" s="8">
        <v>6</v>
      </c>
      <c r="Q7" s="9">
        <v>5</v>
      </c>
      <c r="R7" s="7" t="s">
        <v>42</v>
      </c>
      <c r="S7" s="33">
        <f>(P7*Q7)</f>
        <v>30</v>
      </c>
      <c r="T7" s="37">
        <v>0</v>
      </c>
      <c r="U7" s="37">
        <v>0</v>
      </c>
      <c r="V7" s="37">
        <v>0</v>
      </c>
      <c r="W7" s="37">
        <v>0</v>
      </c>
      <c r="X7" s="37">
        <v>0</v>
      </c>
      <c r="Y7" s="38">
        <v>0</v>
      </c>
      <c r="Z7" s="37">
        <v>0</v>
      </c>
      <c r="AA7" s="37">
        <v>0</v>
      </c>
      <c r="AB7" s="37">
        <v>0</v>
      </c>
      <c r="AC7" s="37">
        <v>0</v>
      </c>
      <c r="AD7" s="37">
        <f>S7</f>
        <v>30</v>
      </c>
      <c r="AE7" s="37">
        <v>0</v>
      </c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39"/>
      <c r="EF7" s="39"/>
      <c r="EG7" s="39"/>
      <c r="EH7" s="39"/>
      <c r="EI7" s="39"/>
      <c r="EJ7" s="39"/>
      <c r="EK7" s="39"/>
      <c r="EL7" s="39"/>
      <c r="EM7" s="39"/>
      <c r="EN7" s="39"/>
      <c r="EO7" s="39"/>
      <c r="EP7" s="39"/>
      <c r="EQ7" s="39"/>
      <c r="ER7" s="39"/>
      <c r="ES7" s="39"/>
      <c r="ET7" s="39"/>
      <c r="EU7" s="39"/>
      <c r="EV7" s="39"/>
      <c r="EW7" s="39"/>
      <c r="EX7" s="39"/>
      <c r="EY7" s="39"/>
      <c r="EZ7" s="39"/>
      <c r="FA7" s="39"/>
      <c r="FB7" s="39"/>
      <c r="FC7" s="39"/>
      <c r="FD7" s="39"/>
      <c r="FE7" s="39"/>
      <c r="FF7" s="39"/>
      <c r="FG7" s="39"/>
      <c r="FH7" s="39"/>
      <c r="FI7" s="39"/>
      <c r="FJ7" s="39"/>
      <c r="FK7" s="39"/>
      <c r="FL7" s="39"/>
      <c r="FM7" s="39"/>
      <c r="FN7" s="39"/>
    </row>
    <row r="8" spans="1:170" s="40" customFormat="1" ht="22.5" x14ac:dyDescent="0.2">
      <c r="A8" s="35" t="s">
        <v>37</v>
      </c>
      <c r="B8" s="35" t="s">
        <v>38</v>
      </c>
      <c r="C8" s="35">
        <v>11510</v>
      </c>
      <c r="D8" s="35" t="s">
        <v>38</v>
      </c>
      <c r="E8" s="35" t="s">
        <v>39</v>
      </c>
      <c r="F8" s="35" t="s">
        <v>40</v>
      </c>
      <c r="G8" s="35" t="s">
        <v>39</v>
      </c>
      <c r="H8" s="35" t="s">
        <v>45</v>
      </c>
      <c r="I8" s="31">
        <v>21101</v>
      </c>
      <c r="J8" s="57" t="s">
        <v>64</v>
      </c>
      <c r="K8" s="16" t="s">
        <v>111</v>
      </c>
      <c r="L8" s="51" t="s">
        <v>104</v>
      </c>
      <c r="M8" s="34"/>
      <c r="N8" s="34"/>
      <c r="O8" s="8" t="s">
        <v>41</v>
      </c>
      <c r="P8" s="8">
        <v>6</v>
      </c>
      <c r="Q8" s="9">
        <v>52</v>
      </c>
      <c r="R8" s="7" t="s">
        <v>42</v>
      </c>
      <c r="S8" s="33">
        <f t="shared" ref="S8:S71" si="0">(P8*Q8)</f>
        <v>312</v>
      </c>
      <c r="T8" s="37">
        <v>0</v>
      </c>
      <c r="U8" s="37">
        <v>0</v>
      </c>
      <c r="V8" s="37">
        <v>0</v>
      </c>
      <c r="W8" s="37">
        <v>0</v>
      </c>
      <c r="X8" s="37">
        <v>0</v>
      </c>
      <c r="Y8" s="38">
        <v>0</v>
      </c>
      <c r="Z8" s="37">
        <v>0</v>
      </c>
      <c r="AA8" s="37">
        <v>0</v>
      </c>
      <c r="AB8" s="37">
        <v>0</v>
      </c>
      <c r="AC8" s="37">
        <v>0</v>
      </c>
      <c r="AD8" s="37">
        <f t="shared" ref="AD8:AD71" si="1">S8</f>
        <v>312</v>
      </c>
      <c r="AE8" s="37">
        <v>0</v>
      </c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39"/>
      <c r="EF8" s="39"/>
      <c r="EG8" s="39"/>
      <c r="EH8" s="39"/>
      <c r="EI8" s="39"/>
      <c r="EJ8" s="39"/>
      <c r="EK8" s="39"/>
      <c r="EL8" s="39"/>
      <c r="EM8" s="39"/>
      <c r="EN8" s="39"/>
      <c r="EO8" s="39"/>
      <c r="EP8" s="39"/>
      <c r="EQ8" s="39"/>
      <c r="ER8" s="39"/>
      <c r="ES8" s="39"/>
      <c r="ET8" s="39"/>
      <c r="EU8" s="39"/>
      <c r="EV8" s="39"/>
      <c r="EW8" s="39"/>
      <c r="EX8" s="39"/>
      <c r="EY8" s="39"/>
      <c r="EZ8" s="39"/>
      <c r="FA8" s="39"/>
      <c r="FB8" s="39"/>
      <c r="FC8" s="39"/>
      <c r="FD8" s="39"/>
      <c r="FE8" s="39"/>
      <c r="FF8" s="39"/>
      <c r="FG8" s="39"/>
      <c r="FH8" s="39"/>
      <c r="FI8" s="39"/>
      <c r="FJ8" s="39"/>
      <c r="FK8" s="39"/>
      <c r="FL8" s="39"/>
      <c r="FM8" s="39"/>
      <c r="FN8" s="39"/>
    </row>
    <row r="9" spans="1:170" s="40" customFormat="1" ht="22.5" x14ac:dyDescent="0.2">
      <c r="A9" s="35" t="s">
        <v>37</v>
      </c>
      <c r="B9" s="35" t="s">
        <v>38</v>
      </c>
      <c r="C9" s="35">
        <v>11510</v>
      </c>
      <c r="D9" s="35" t="s">
        <v>38</v>
      </c>
      <c r="E9" s="35" t="s">
        <v>39</v>
      </c>
      <c r="F9" s="35" t="s">
        <v>40</v>
      </c>
      <c r="G9" s="35" t="s">
        <v>39</v>
      </c>
      <c r="H9" s="35" t="s">
        <v>45</v>
      </c>
      <c r="I9" s="31">
        <v>21101</v>
      </c>
      <c r="J9" s="57" t="s">
        <v>64</v>
      </c>
      <c r="K9" s="16" t="s">
        <v>112</v>
      </c>
      <c r="L9" s="51" t="s">
        <v>105</v>
      </c>
      <c r="M9" s="34"/>
      <c r="N9" s="34"/>
      <c r="O9" s="8" t="s">
        <v>41</v>
      </c>
      <c r="P9" s="8">
        <v>8</v>
      </c>
      <c r="Q9" s="9">
        <v>214</v>
      </c>
      <c r="R9" s="7" t="s">
        <v>42</v>
      </c>
      <c r="S9" s="33">
        <f t="shared" si="0"/>
        <v>1712</v>
      </c>
      <c r="T9" s="37">
        <v>0</v>
      </c>
      <c r="U9" s="37">
        <v>0</v>
      </c>
      <c r="V9" s="37">
        <v>0</v>
      </c>
      <c r="W9" s="37">
        <v>0</v>
      </c>
      <c r="X9" s="37">
        <v>0</v>
      </c>
      <c r="Y9" s="38">
        <v>0</v>
      </c>
      <c r="Z9" s="37">
        <v>0</v>
      </c>
      <c r="AA9" s="37">
        <v>0</v>
      </c>
      <c r="AB9" s="37">
        <v>0</v>
      </c>
      <c r="AC9" s="37">
        <v>0</v>
      </c>
      <c r="AD9" s="37">
        <f t="shared" si="1"/>
        <v>1712</v>
      </c>
      <c r="AE9" s="37">
        <v>0</v>
      </c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</row>
    <row r="10" spans="1:170" s="40" customFormat="1" ht="22.5" x14ac:dyDescent="0.2">
      <c r="A10" s="35" t="s">
        <v>37</v>
      </c>
      <c r="B10" s="35" t="s">
        <v>38</v>
      </c>
      <c r="C10" s="35">
        <v>11510</v>
      </c>
      <c r="D10" s="35" t="s">
        <v>38</v>
      </c>
      <c r="E10" s="35" t="s">
        <v>39</v>
      </c>
      <c r="F10" s="35" t="s">
        <v>40</v>
      </c>
      <c r="G10" s="35" t="s">
        <v>39</v>
      </c>
      <c r="H10" s="35" t="s">
        <v>45</v>
      </c>
      <c r="I10" s="31">
        <v>21101</v>
      </c>
      <c r="J10" s="57" t="s">
        <v>64</v>
      </c>
      <c r="K10" s="16" t="s">
        <v>133</v>
      </c>
      <c r="L10" s="51" t="s">
        <v>134</v>
      </c>
      <c r="M10" s="34"/>
      <c r="N10" s="34"/>
      <c r="O10" s="8" t="s">
        <v>41</v>
      </c>
      <c r="P10" s="8">
        <v>30</v>
      </c>
      <c r="Q10" s="9">
        <v>20</v>
      </c>
      <c r="R10" s="7" t="s">
        <v>42</v>
      </c>
      <c r="S10" s="33">
        <f t="shared" si="0"/>
        <v>600</v>
      </c>
      <c r="T10" s="37">
        <v>0</v>
      </c>
      <c r="U10" s="37">
        <v>0</v>
      </c>
      <c r="V10" s="37">
        <v>0</v>
      </c>
      <c r="W10" s="37">
        <v>0</v>
      </c>
      <c r="X10" s="37">
        <v>0</v>
      </c>
      <c r="Y10" s="38">
        <v>0</v>
      </c>
      <c r="Z10" s="37">
        <v>0</v>
      </c>
      <c r="AA10" s="37">
        <v>0</v>
      </c>
      <c r="AB10" s="37">
        <v>0</v>
      </c>
      <c r="AC10" s="37">
        <v>0</v>
      </c>
      <c r="AD10" s="37">
        <f t="shared" si="1"/>
        <v>600</v>
      </c>
      <c r="AE10" s="37">
        <v>0</v>
      </c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/>
      <c r="EA10" s="39"/>
      <c r="EB10" s="39"/>
      <c r="EC10" s="39"/>
      <c r="ED10" s="39"/>
      <c r="EE10" s="39"/>
      <c r="EF10" s="39"/>
      <c r="EG10" s="39"/>
      <c r="EH10" s="39"/>
      <c r="EI10" s="39"/>
      <c r="EJ10" s="39"/>
      <c r="EK10" s="39"/>
      <c r="EL10" s="39"/>
      <c r="EM10" s="39"/>
      <c r="EN10" s="39"/>
      <c r="EO10" s="39"/>
      <c r="EP10" s="39"/>
      <c r="EQ10" s="39"/>
      <c r="ER10" s="39"/>
      <c r="ES10" s="39"/>
      <c r="ET10" s="39"/>
      <c r="EU10" s="39"/>
      <c r="EV10" s="39"/>
      <c r="EW10" s="39"/>
      <c r="EX10" s="39"/>
      <c r="EY10" s="39"/>
      <c r="EZ10" s="39"/>
      <c r="FA10" s="39"/>
      <c r="FB10" s="39"/>
      <c r="FC10" s="39"/>
      <c r="FD10" s="39"/>
      <c r="FE10" s="39"/>
      <c r="FF10" s="39"/>
      <c r="FG10" s="39"/>
      <c r="FH10" s="39"/>
      <c r="FI10" s="39"/>
      <c r="FJ10" s="39"/>
      <c r="FK10" s="39"/>
      <c r="FL10" s="39"/>
      <c r="FM10" s="39"/>
      <c r="FN10" s="39"/>
    </row>
    <row r="11" spans="1:170" s="40" customFormat="1" ht="22.5" x14ac:dyDescent="0.2">
      <c r="A11" s="35" t="s">
        <v>37</v>
      </c>
      <c r="B11" s="35" t="s">
        <v>38</v>
      </c>
      <c r="C11" s="35">
        <v>11510</v>
      </c>
      <c r="D11" s="35" t="s">
        <v>38</v>
      </c>
      <c r="E11" s="35" t="s">
        <v>39</v>
      </c>
      <c r="F11" s="35" t="s">
        <v>40</v>
      </c>
      <c r="G11" s="35" t="s">
        <v>39</v>
      </c>
      <c r="H11" s="35" t="s">
        <v>45</v>
      </c>
      <c r="I11" s="31">
        <v>21101</v>
      </c>
      <c r="J11" s="57" t="s">
        <v>64</v>
      </c>
      <c r="K11" s="16" t="s">
        <v>135</v>
      </c>
      <c r="L11" s="51" t="s">
        <v>136</v>
      </c>
      <c r="M11" s="34"/>
      <c r="N11" s="34"/>
      <c r="O11" s="8" t="s">
        <v>41</v>
      </c>
      <c r="P11" s="8">
        <v>7</v>
      </c>
      <c r="Q11" s="9">
        <v>916</v>
      </c>
      <c r="R11" s="7" t="s">
        <v>42</v>
      </c>
      <c r="S11" s="33">
        <f t="shared" si="0"/>
        <v>6412</v>
      </c>
      <c r="T11" s="37">
        <v>0</v>
      </c>
      <c r="U11" s="37">
        <v>0</v>
      </c>
      <c r="V11" s="37">
        <v>0</v>
      </c>
      <c r="W11" s="37">
        <v>0</v>
      </c>
      <c r="X11" s="37">
        <v>0</v>
      </c>
      <c r="Y11" s="38">
        <v>0</v>
      </c>
      <c r="Z11" s="37">
        <v>0</v>
      </c>
      <c r="AA11" s="37">
        <v>0</v>
      </c>
      <c r="AB11" s="37">
        <v>0</v>
      </c>
      <c r="AC11" s="37">
        <v>0</v>
      </c>
      <c r="AD11" s="37">
        <f t="shared" si="1"/>
        <v>6412</v>
      </c>
      <c r="AE11" s="37">
        <v>0</v>
      </c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  <c r="EG11" s="39"/>
      <c r="EH11" s="39"/>
      <c r="EI11" s="39"/>
      <c r="EJ11" s="39"/>
      <c r="EK11" s="39"/>
      <c r="EL11" s="39"/>
      <c r="EM11" s="39"/>
      <c r="EN11" s="39"/>
      <c r="EO11" s="39"/>
      <c r="EP11" s="39"/>
      <c r="EQ11" s="39"/>
      <c r="ER11" s="39"/>
      <c r="ES11" s="39"/>
      <c r="ET11" s="39"/>
      <c r="EU11" s="39"/>
      <c r="EV11" s="39"/>
      <c r="EW11" s="39"/>
      <c r="EX11" s="39"/>
      <c r="EY11" s="39"/>
      <c r="EZ11" s="39"/>
      <c r="FA11" s="39"/>
      <c r="FB11" s="39"/>
      <c r="FC11" s="39"/>
      <c r="FD11" s="39"/>
      <c r="FE11" s="39"/>
      <c r="FF11" s="39"/>
      <c r="FG11" s="39"/>
      <c r="FH11" s="39"/>
      <c r="FI11" s="39"/>
      <c r="FJ11" s="39"/>
      <c r="FK11" s="39"/>
      <c r="FL11" s="39"/>
      <c r="FM11" s="39"/>
      <c r="FN11" s="39"/>
    </row>
    <row r="12" spans="1:170" s="40" customFormat="1" ht="22.5" x14ac:dyDescent="0.2">
      <c r="A12" s="35" t="s">
        <v>37</v>
      </c>
      <c r="B12" s="35" t="s">
        <v>38</v>
      </c>
      <c r="C12" s="35">
        <v>11510</v>
      </c>
      <c r="D12" s="35" t="s">
        <v>38</v>
      </c>
      <c r="E12" s="35" t="s">
        <v>39</v>
      </c>
      <c r="F12" s="35" t="s">
        <v>40</v>
      </c>
      <c r="G12" s="35" t="s">
        <v>39</v>
      </c>
      <c r="H12" s="35" t="s">
        <v>45</v>
      </c>
      <c r="I12" s="31">
        <v>21101</v>
      </c>
      <c r="J12" s="57" t="s">
        <v>64</v>
      </c>
      <c r="K12" s="16" t="s">
        <v>137</v>
      </c>
      <c r="L12" s="51" t="s">
        <v>138</v>
      </c>
      <c r="M12" s="34"/>
      <c r="N12" s="34"/>
      <c r="O12" s="8" t="s">
        <v>41</v>
      </c>
      <c r="P12" s="8">
        <v>3</v>
      </c>
      <c r="Q12" s="9">
        <v>1373</v>
      </c>
      <c r="R12" s="7" t="s">
        <v>42</v>
      </c>
      <c r="S12" s="33">
        <f t="shared" si="0"/>
        <v>4119</v>
      </c>
      <c r="T12" s="37">
        <v>0</v>
      </c>
      <c r="U12" s="37">
        <v>0</v>
      </c>
      <c r="V12" s="37">
        <v>0</v>
      </c>
      <c r="W12" s="37">
        <v>0</v>
      </c>
      <c r="X12" s="37">
        <v>0</v>
      </c>
      <c r="Y12" s="38">
        <v>0</v>
      </c>
      <c r="Z12" s="37">
        <v>0</v>
      </c>
      <c r="AA12" s="37">
        <v>0</v>
      </c>
      <c r="AB12" s="37">
        <v>0</v>
      </c>
      <c r="AC12" s="37">
        <v>0</v>
      </c>
      <c r="AD12" s="37">
        <f t="shared" si="1"/>
        <v>4119</v>
      </c>
      <c r="AE12" s="37">
        <v>0</v>
      </c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39"/>
      <c r="EH12" s="39"/>
      <c r="EI12" s="39"/>
      <c r="EJ12" s="39"/>
      <c r="EK12" s="39"/>
      <c r="EL12" s="39"/>
      <c r="EM12" s="39"/>
      <c r="EN12" s="39"/>
      <c r="EO12" s="39"/>
      <c r="EP12" s="39"/>
      <c r="EQ12" s="39"/>
      <c r="ER12" s="39"/>
      <c r="ES12" s="39"/>
      <c r="ET12" s="39"/>
      <c r="EU12" s="39"/>
      <c r="EV12" s="39"/>
      <c r="EW12" s="39"/>
      <c r="EX12" s="39"/>
      <c r="EY12" s="39"/>
      <c r="EZ12" s="39"/>
      <c r="FA12" s="39"/>
      <c r="FB12" s="39"/>
      <c r="FC12" s="39"/>
      <c r="FD12" s="39"/>
      <c r="FE12" s="39"/>
      <c r="FF12" s="39"/>
      <c r="FG12" s="39"/>
      <c r="FH12" s="39"/>
      <c r="FI12" s="39"/>
      <c r="FJ12" s="39"/>
      <c r="FK12" s="39"/>
      <c r="FL12" s="39"/>
      <c r="FM12" s="39"/>
      <c r="FN12" s="39"/>
    </row>
    <row r="13" spans="1:170" s="40" customFormat="1" ht="22.5" x14ac:dyDescent="0.2">
      <c r="A13" s="35" t="s">
        <v>37</v>
      </c>
      <c r="B13" s="35" t="s">
        <v>38</v>
      </c>
      <c r="C13" s="35">
        <v>11510</v>
      </c>
      <c r="D13" s="35" t="s">
        <v>38</v>
      </c>
      <c r="E13" s="35" t="s">
        <v>39</v>
      </c>
      <c r="F13" s="35" t="s">
        <v>40</v>
      </c>
      <c r="G13" s="35" t="s">
        <v>39</v>
      </c>
      <c r="H13" s="35" t="s">
        <v>45</v>
      </c>
      <c r="I13" s="31">
        <v>21101</v>
      </c>
      <c r="J13" s="57" t="s">
        <v>64</v>
      </c>
      <c r="K13" s="16" t="s">
        <v>139</v>
      </c>
      <c r="L13" s="51" t="s">
        <v>140</v>
      </c>
      <c r="M13" s="34"/>
      <c r="N13" s="34"/>
      <c r="O13" s="8" t="s">
        <v>41</v>
      </c>
      <c r="P13" s="8">
        <v>4</v>
      </c>
      <c r="Q13" s="9">
        <v>131</v>
      </c>
      <c r="R13" s="7" t="s">
        <v>42</v>
      </c>
      <c r="S13" s="33">
        <f t="shared" si="0"/>
        <v>524</v>
      </c>
      <c r="T13" s="37">
        <v>0</v>
      </c>
      <c r="U13" s="37">
        <v>0</v>
      </c>
      <c r="V13" s="37">
        <v>0</v>
      </c>
      <c r="W13" s="37">
        <v>0</v>
      </c>
      <c r="X13" s="37">
        <v>0</v>
      </c>
      <c r="Y13" s="38">
        <v>0</v>
      </c>
      <c r="Z13" s="37">
        <v>0</v>
      </c>
      <c r="AA13" s="37">
        <v>0</v>
      </c>
      <c r="AB13" s="37">
        <v>0</v>
      </c>
      <c r="AC13" s="37">
        <v>0</v>
      </c>
      <c r="AD13" s="37">
        <f t="shared" si="1"/>
        <v>524</v>
      </c>
      <c r="AE13" s="37">
        <v>0</v>
      </c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39"/>
      <c r="DY13" s="39"/>
      <c r="DZ13" s="39"/>
      <c r="EA13" s="39"/>
      <c r="EB13" s="39"/>
      <c r="EC13" s="39"/>
      <c r="ED13" s="39"/>
      <c r="EE13" s="39"/>
      <c r="EF13" s="39"/>
      <c r="EG13" s="39"/>
      <c r="EH13" s="39"/>
      <c r="EI13" s="39"/>
      <c r="EJ13" s="39"/>
      <c r="EK13" s="39"/>
      <c r="EL13" s="39"/>
      <c r="EM13" s="39"/>
      <c r="EN13" s="39"/>
      <c r="EO13" s="39"/>
      <c r="EP13" s="39"/>
      <c r="EQ13" s="39"/>
      <c r="ER13" s="39"/>
      <c r="ES13" s="39"/>
      <c r="ET13" s="39"/>
      <c r="EU13" s="39"/>
      <c r="EV13" s="39"/>
      <c r="EW13" s="39"/>
      <c r="EX13" s="39"/>
      <c r="EY13" s="39"/>
      <c r="EZ13" s="39"/>
      <c r="FA13" s="39"/>
      <c r="FB13" s="39"/>
      <c r="FC13" s="39"/>
      <c r="FD13" s="39"/>
      <c r="FE13" s="39"/>
      <c r="FF13" s="39"/>
      <c r="FG13" s="39"/>
      <c r="FH13" s="39"/>
      <c r="FI13" s="39"/>
      <c r="FJ13" s="39"/>
      <c r="FK13" s="39"/>
      <c r="FL13" s="39"/>
      <c r="FM13" s="39"/>
      <c r="FN13" s="39"/>
    </row>
    <row r="14" spans="1:170" s="40" customFormat="1" ht="22.5" x14ac:dyDescent="0.2">
      <c r="A14" s="35" t="s">
        <v>37</v>
      </c>
      <c r="B14" s="35" t="s">
        <v>38</v>
      </c>
      <c r="C14" s="35">
        <v>11510</v>
      </c>
      <c r="D14" s="35" t="s">
        <v>38</v>
      </c>
      <c r="E14" s="35" t="s">
        <v>39</v>
      </c>
      <c r="F14" s="35" t="s">
        <v>40</v>
      </c>
      <c r="G14" s="35" t="s">
        <v>39</v>
      </c>
      <c r="H14" s="35" t="s">
        <v>45</v>
      </c>
      <c r="I14" s="31">
        <v>21101</v>
      </c>
      <c r="J14" s="57" t="s">
        <v>64</v>
      </c>
      <c r="K14" s="16" t="s">
        <v>141</v>
      </c>
      <c r="L14" s="51" t="s">
        <v>142</v>
      </c>
      <c r="M14" s="34"/>
      <c r="N14" s="34"/>
      <c r="O14" s="8" t="s">
        <v>41</v>
      </c>
      <c r="P14" s="8">
        <v>8</v>
      </c>
      <c r="Q14" s="9">
        <v>54</v>
      </c>
      <c r="R14" s="7" t="s">
        <v>42</v>
      </c>
      <c r="S14" s="33">
        <f t="shared" si="0"/>
        <v>432</v>
      </c>
      <c r="T14" s="37">
        <v>0</v>
      </c>
      <c r="U14" s="37">
        <v>0</v>
      </c>
      <c r="V14" s="37">
        <v>0</v>
      </c>
      <c r="W14" s="37">
        <v>0</v>
      </c>
      <c r="X14" s="37">
        <v>0</v>
      </c>
      <c r="Y14" s="38">
        <v>0</v>
      </c>
      <c r="Z14" s="37">
        <v>0</v>
      </c>
      <c r="AA14" s="37">
        <v>0</v>
      </c>
      <c r="AB14" s="37">
        <v>0</v>
      </c>
      <c r="AC14" s="37">
        <v>0</v>
      </c>
      <c r="AD14" s="37">
        <f t="shared" si="1"/>
        <v>432</v>
      </c>
      <c r="AE14" s="37">
        <v>0</v>
      </c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39"/>
      <c r="EE14" s="39"/>
      <c r="EF14" s="39"/>
      <c r="EG14" s="39"/>
      <c r="EH14" s="39"/>
      <c r="EI14" s="39"/>
      <c r="EJ14" s="39"/>
      <c r="EK14" s="39"/>
      <c r="EL14" s="39"/>
      <c r="EM14" s="39"/>
      <c r="EN14" s="39"/>
      <c r="EO14" s="39"/>
      <c r="EP14" s="39"/>
      <c r="EQ14" s="39"/>
      <c r="ER14" s="39"/>
      <c r="ES14" s="39"/>
      <c r="ET14" s="39"/>
      <c r="EU14" s="39"/>
      <c r="EV14" s="39"/>
      <c r="EW14" s="39"/>
      <c r="EX14" s="39"/>
      <c r="EY14" s="39"/>
      <c r="EZ14" s="39"/>
      <c r="FA14" s="39"/>
      <c r="FB14" s="39"/>
      <c r="FC14" s="39"/>
      <c r="FD14" s="39"/>
      <c r="FE14" s="39"/>
      <c r="FF14" s="39"/>
      <c r="FG14" s="39"/>
      <c r="FH14" s="39"/>
      <c r="FI14" s="39"/>
      <c r="FJ14" s="39"/>
      <c r="FK14" s="39"/>
      <c r="FL14" s="39"/>
      <c r="FM14" s="39"/>
      <c r="FN14" s="39"/>
    </row>
    <row r="15" spans="1:170" s="40" customFormat="1" ht="22.5" x14ac:dyDescent="0.2">
      <c r="A15" s="35" t="s">
        <v>37</v>
      </c>
      <c r="B15" s="35" t="s">
        <v>38</v>
      </c>
      <c r="C15" s="35">
        <v>11510</v>
      </c>
      <c r="D15" s="35" t="s">
        <v>38</v>
      </c>
      <c r="E15" s="35" t="s">
        <v>39</v>
      </c>
      <c r="F15" s="35" t="s">
        <v>40</v>
      </c>
      <c r="G15" s="35" t="s">
        <v>39</v>
      </c>
      <c r="H15" s="35" t="s">
        <v>45</v>
      </c>
      <c r="I15" s="31">
        <v>21101</v>
      </c>
      <c r="J15" s="57" t="s">
        <v>64</v>
      </c>
      <c r="K15" s="16" t="s">
        <v>141</v>
      </c>
      <c r="L15" s="51" t="s">
        <v>142</v>
      </c>
      <c r="M15" s="34"/>
      <c r="N15" s="34"/>
      <c r="O15" s="8" t="s">
        <v>41</v>
      </c>
      <c r="P15" s="8">
        <v>1</v>
      </c>
      <c r="Q15" s="9">
        <v>54</v>
      </c>
      <c r="R15" s="7" t="s">
        <v>42</v>
      </c>
      <c r="S15" s="33">
        <f t="shared" si="0"/>
        <v>54</v>
      </c>
      <c r="T15" s="37">
        <v>0</v>
      </c>
      <c r="U15" s="37">
        <v>0</v>
      </c>
      <c r="V15" s="37">
        <v>0</v>
      </c>
      <c r="W15" s="37">
        <v>0</v>
      </c>
      <c r="X15" s="37">
        <v>0</v>
      </c>
      <c r="Y15" s="38">
        <v>0</v>
      </c>
      <c r="Z15" s="37">
        <v>0</v>
      </c>
      <c r="AA15" s="37">
        <v>0</v>
      </c>
      <c r="AB15" s="37">
        <v>0</v>
      </c>
      <c r="AC15" s="37">
        <v>0</v>
      </c>
      <c r="AD15" s="37">
        <f t="shared" si="1"/>
        <v>54</v>
      </c>
      <c r="AE15" s="37">
        <v>0</v>
      </c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  <c r="CN15" s="39"/>
      <c r="CO15" s="39"/>
      <c r="CP15" s="39"/>
      <c r="CQ15" s="39"/>
      <c r="CR15" s="39"/>
      <c r="CS15" s="39"/>
      <c r="CT15" s="39"/>
      <c r="CU15" s="39"/>
      <c r="CV15" s="39"/>
      <c r="CW15" s="39"/>
      <c r="CX15" s="39"/>
      <c r="CY15" s="39"/>
      <c r="CZ15" s="39"/>
      <c r="DA15" s="39"/>
      <c r="DB15" s="39"/>
      <c r="DC15" s="39"/>
      <c r="DD15" s="39"/>
      <c r="DE15" s="39"/>
      <c r="DF15" s="39"/>
      <c r="DG15" s="39"/>
      <c r="DH15" s="39"/>
      <c r="DI15" s="39"/>
      <c r="DJ15" s="39"/>
      <c r="DK15" s="39"/>
      <c r="DL15" s="39"/>
      <c r="DM15" s="39"/>
      <c r="DN15" s="39"/>
      <c r="DO15" s="39"/>
      <c r="DP15" s="39"/>
      <c r="DQ15" s="39"/>
      <c r="DR15" s="39"/>
      <c r="DS15" s="39"/>
      <c r="DT15" s="39"/>
      <c r="DU15" s="39"/>
      <c r="DV15" s="39"/>
      <c r="DW15" s="39"/>
      <c r="DX15" s="39"/>
      <c r="DY15" s="39"/>
      <c r="DZ15" s="39"/>
      <c r="EA15" s="39"/>
      <c r="EB15" s="39"/>
      <c r="EC15" s="39"/>
      <c r="ED15" s="39"/>
      <c r="EE15" s="39"/>
      <c r="EF15" s="39"/>
      <c r="EG15" s="39"/>
      <c r="EH15" s="39"/>
      <c r="EI15" s="39"/>
      <c r="EJ15" s="39"/>
      <c r="EK15" s="39"/>
      <c r="EL15" s="39"/>
      <c r="EM15" s="39"/>
      <c r="EN15" s="39"/>
      <c r="EO15" s="39"/>
      <c r="EP15" s="39"/>
      <c r="EQ15" s="39"/>
      <c r="ER15" s="39"/>
      <c r="ES15" s="39"/>
      <c r="ET15" s="39"/>
      <c r="EU15" s="39"/>
      <c r="EV15" s="39"/>
      <c r="EW15" s="39"/>
      <c r="EX15" s="39"/>
      <c r="EY15" s="39"/>
      <c r="EZ15" s="39"/>
      <c r="FA15" s="39"/>
      <c r="FB15" s="39"/>
      <c r="FC15" s="39"/>
      <c r="FD15" s="39"/>
      <c r="FE15" s="39"/>
      <c r="FF15" s="39"/>
      <c r="FG15" s="39"/>
      <c r="FH15" s="39"/>
      <c r="FI15" s="39"/>
      <c r="FJ15" s="39"/>
      <c r="FK15" s="39"/>
      <c r="FL15" s="39"/>
      <c r="FM15" s="39"/>
      <c r="FN15" s="39"/>
    </row>
    <row r="16" spans="1:170" s="40" customFormat="1" ht="22.5" x14ac:dyDescent="0.2">
      <c r="A16" s="35" t="s">
        <v>37</v>
      </c>
      <c r="B16" s="35" t="s">
        <v>38</v>
      </c>
      <c r="C16" s="35">
        <v>11510</v>
      </c>
      <c r="D16" s="35" t="s">
        <v>38</v>
      </c>
      <c r="E16" s="35" t="s">
        <v>39</v>
      </c>
      <c r="F16" s="35" t="s">
        <v>40</v>
      </c>
      <c r="G16" s="35" t="s">
        <v>39</v>
      </c>
      <c r="H16" s="35" t="s">
        <v>45</v>
      </c>
      <c r="I16" s="31">
        <v>21101</v>
      </c>
      <c r="J16" s="57" t="s">
        <v>64</v>
      </c>
      <c r="K16" s="16" t="s">
        <v>135</v>
      </c>
      <c r="L16" s="51" t="s">
        <v>136</v>
      </c>
      <c r="M16" s="34"/>
      <c r="N16" s="34"/>
      <c r="O16" s="8" t="s">
        <v>41</v>
      </c>
      <c r="P16" s="8">
        <v>6</v>
      </c>
      <c r="Q16" s="9">
        <v>916</v>
      </c>
      <c r="R16" s="7" t="s">
        <v>42</v>
      </c>
      <c r="S16" s="33">
        <f t="shared" si="0"/>
        <v>5496</v>
      </c>
      <c r="T16" s="37">
        <v>0</v>
      </c>
      <c r="U16" s="37">
        <v>0</v>
      </c>
      <c r="V16" s="37">
        <v>0</v>
      </c>
      <c r="W16" s="37">
        <v>0</v>
      </c>
      <c r="X16" s="37">
        <v>0</v>
      </c>
      <c r="Y16" s="38">
        <v>0</v>
      </c>
      <c r="Z16" s="37">
        <v>0</v>
      </c>
      <c r="AA16" s="37">
        <v>0</v>
      </c>
      <c r="AB16" s="37">
        <v>0</v>
      </c>
      <c r="AC16" s="37">
        <v>0</v>
      </c>
      <c r="AD16" s="37">
        <f t="shared" si="1"/>
        <v>5496</v>
      </c>
      <c r="AE16" s="37">
        <v>0</v>
      </c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9"/>
      <c r="CT16" s="39"/>
      <c r="CU16" s="39"/>
      <c r="CV16" s="39"/>
      <c r="CW16" s="39"/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9"/>
      <c r="DR16" s="39"/>
      <c r="DS16" s="39"/>
      <c r="DT16" s="39"/>
      <c r="DU16" s="39"/>
      <c r="DV16" s="39"/>
      <c r="DW16" s="39"/>
      <c r="DX16" s="39"/>
      <c r="DY16" s="39"/>
      <c r="DZ16" s="39"/>
      <c r="EA16" s="39"/>
      <c r="EB16" s="39"/>
      <c r="EC16" s="39"/>
      <c r="ED16" s="39"/>
      <c r="EE16" s="39"/>
      <c r="EF16" s="39"/>
      <c r="EG16" s="39"/>
      <c r="EH16" s="39"/>
      <c r="EI16" s="39"/>
      <c r="EJ16" s="39"/>
      <c r="EK16" s="39"/>
      <c r="EL16" s="39"/>
      <c r="EM16" s="39"/>
      <c r="EN16" s="39"/>
      <c r="EO16" s="39"/>
      <c r="EP16" s="39"/>
      <c r="EQ16" s="39"/>
      <c r="ER16" s="39"/>
      <c r="ES16" s="39"/>
      <c r="ET16" s="39"/>
      <c r="EU16" s="39"/>
      <c r="EV16" s="39"/>
      <c r="EW16" s="39"/>
      <c r="EX16" s="39"/>
      <c r="EY16" s="39"/>
      <c r="EZ16" s="39"/>
      <c r="FA16" s="39"/>
      <c r="FB16" s="39"/>
      <c r="FC16" s="39"/>
      <c r="FD16" s="39"/>
      <c r="FE16" s="39"/>
      <c r="FF16" s="39"/>
      <c r="FG16" s="39"/>
      <c r="FH16" s="39"/>
      <c r="FI16" s="39"/>
      <c r="FJ16" s="39"/>
      <c r="FK16" s="39"/>
      <c r="FL16" s="39"/>
      <c r="FM16" s="39"/>
      <c r="FN16" s="39"/>
    </row>
    <row r="17" spans="1:170" s="40" customFormat="1" ht="22.5" x14ac:dyDescent="0.2">
      <c r="A17" s="35" t="s">
        <v>37</v>
      </c>
      <c r="B17" s="35" t="s">
        <v>38</v>
      </c>
      <c r="C17" s="35">
        <v>11510</v>
      </c>
      <c r="D17" s="35" t="s">
        <v>38</v>
      </c>
      <c r="E17" s="35" t="s">
        <v>39</v>
      </c>
      <c r="F17" s="35" t="s">
        <v>40</v>
      </c>
      <c r="G17" s="35" t="s">
        <v>39</v>
      </c>
      <c r="H17" s="35" t="s">
        <v>45</v>
      </c>
      <c r="I17" s="31">
        <v>21101</v>
      </c>
      <c r="J17" s="57" t="s">
        <v>64</v>
      </c>
      <c r="K17" s="16" t="s">
        <v>48</v>
      </c>
      <c r="L17" s="51" t="s">
        <v>49</v>
      </c>
      <c r="M17" s="34"/>
      <c r="N17" s="34"/>
      <c r="O17" s="8" t="s">
        <v>41</v>
      </c>
      <c r="P17" s="8">
        <v>1</v>
      </c>
      <c r="Q17" s="9">
        <v>140</v>
      </c>
      <c r="R17" s="7" t="s">
        <v>42</v>
      </c>
      <c r="S17" s="33">
        <f t="shared" si="0"/>
        <v>140</v>
      </c>
      <c r="T17" s="37">
        <v>0</v>
      </c>
      <c r="U17" s="37">
        <v>0</v>
      </c>
      <c r="V17" s="37">
        <v>0</v>
      </c>
      <c r="W17" s="37">
        <v>0</v>
      </c>
      <c r="X17" s="37">
        <v>0</v>
      </c>
      <c r="Y17" s="38">
        <v>0</v>
      </c>
      <c r="Z17" s="37">
        <v>0</v>
      </c>
      <c r="AA17" s="37">
        <v>0</v>
      </c>
      <c r="AB17" s="37">
        <v>0</v>
      </c>
      <c r="AC17" s="37">
        <v>0</v>
      </c>
      <c r="AD17" s="37">
        <f t="shared" si="1"/>
        <v>140</v>
      </c>
      <c r="AE17" s="37">
        <v>0</v>
      </c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39"/>
      <c r="DY17" s="39"/>
      <c r="DZ17" s="39"/>
      <c r="EA17" s="39"/>
      <c r="EB17" s="39"/>
      <c r="EC17" s="39"/>
      <c r="ED17" s="39"/>
      <c r="EE17" s="39"/>
      <c r="EF17" s="39"/>
      <c r="EG17" s="39"/>
      <c r="EH17" s="39"/>
      <c r="EI17" s="39"/>
      <c r="EJ17" s="39"/>
      <c r="EK17" s="39"/>
      <c r="EL17" s="39"/>
      <c r="EM17" s="39"/>
      <c r="EN17" s="39"/>
      <c r="EO17" s="39"/>
      <c r="EP17" s="39"/>
      <c r="EQ17" s="39"/>
      <c r="ER17" s="39"/>
      <c r="ES17" s="39"/>
      <c r="ET17" s="39"/>
      <c r="EU17" s="39"/>
      <c r="EV17" s="39"/>
      <c r="EW17" s="39"/>
      <c r="EX17" s="39"/>
      <c r="EY17" s="39"/>
      <c r="EZ17" s="39"/>
      <c r="FA17" s="39"/>
      <c r="FB17" s="39"/>
      <c r="FC17" s="39"/>
      <c r="FD17" s="39"/>
      <c r="FE17" s="39"/>
      <c r="FF17" s="39"/>
      <c r="FG17" s="39"/>
      <c r="FH17" s="39"/>
      <c r="FI17" s="39"/>
      <c r="FJ17" s="39"/>
      <c r="FK17" s="39"/>
      <c r="FL17" s="39"/>
      <c r="FM17" s="39"/>
      <c r="FN17" s="39"/>
    </row>
    <row r="18" spans="1:170" s="40" customFormat="1" ht="22.5" x14ac:dyDescent="0.2">
      <c r="A18" s="35" t="s">
        <v>37</v>
      </c>
      <c r="B18" s="35" t="s">
        <v>38</v>
      </c>
      <c r="C18" s="35">
        <v>11510</v>
      </c>
      <c r="D18" s="35" t="s">
        <v>38</v>
      </c>
      <c r="E18" s="35" t="s">
        <v>39</v>
      </c>
      <c r="F18" s="35" t="s">
        <v>40</v>
      </c>
      <c r="G18" s="35" t="s">
        <v>39</v>
      </c>
      <c r="H18" s="35" t="s">
        <v>45</v>
      </c>
      <c r="I18" s="31">
        <v>21101</v>
      </c>
      <c r="J18" s="57" t="s">
        <v>64</v>
      </c>
      <c r="K18" s="16" t="s">
        <v>110</v>
      </c>
      <c r="L18" s="51" t="s">
        <v>103</v>
      </c>
      <c r="M18" s="34"/>
      <c r="N18" s="34"/>
      <c r="O18" s="8" t="s">
        <v>41</v>
      </c>
      <c r="P18" s="8">
        <v>4</v>
      </c>
      <c r="Q18" s="9">
        <v>43</v>
      </c>
      <c r="R18" s="7" t="s">
        <v>42</v>
      </c>
      <c r="S18" s="33">
        <f t="shared" si="0"/>
        <v>172</v>
      </c>
      <c r="T18" s="37">
        <v>0</v>
      </c>
      <c r="U18" s="37">
        <v>0</v>
      </c>
      <c r="V18" s="37">
        <v>0</v>
      </c>
      <c r="W18" s="37">
        <v>0</v>
      </c>
      <c r="X18" s="37">
        <v>0</v>
      </c>
      <c r="Y18" s="38">
        <v>0</v>
      </c>
      <c r="Z18" s="37">
        <v>0</v>
      </c>
      <c r="AA18" s="37">
        <v>0</v>
      </c>
      <c r="AB18" s="37">
        <v>0</v>
      </c>
      <c r="AC18" s="37">
        <v>0</v>
      </c>
      <c r="AD18" s="37">
        <f t="shared" si="1"/>
        <v>172</v>
      </c>
      <c r="AE18" s="37">
        <v>0</v>
      </c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39"/>
      <c r="CX18" s="39"/>
      <c r="CY18" s="39"/>
      <c r="CZ18" s="39"/>
      <c r="DA18" s="39"/>
      <c r="DB18" s="39"/>
      <c r="DC18" s="39"/>
      <c r="DD18" s="39"/>
      <c r="DE18" s="39"/>
      <c r="DF18" s="39"/>
      <c r="DG18" s="39"/>
      <c r="DH18" s="39"/>
      <c r="DI18" s="39"/>
      <c r="DJ18" s="39"/>
      <c r="DK18" s="39"/>
      <c r="DL18" s="39"/>
      <c r="DM18" s="39"/>
      <c r="DN18" s="39"/>
      <c r="DO18" s="39"/>
      <c r="DP18" s="39"/>
      <c r="DQ18" s="39"/>
      <c r="DR18" s="39"/>
      <c r="DS18" s="39"/>
      <c r="DT18" s="39"/>
      <c r="DU18" s="39"/>
      <c r="DV18" s="39"/>
      <c r="DW18" s="39"/>
      <c r="DX18" s="39"/>
      <c r="DY18" s="39"/>
      <c r="DZ18" s="39"/>
      <c r="EA18" s="39"/>
      <c r="EB18" s="39"/>
      <c r="EC18" s="39"/>
      <c r="ED18" s="39"/>
      <c r="EE18" s="39"/>
      <c r="EF18" s="39"/>
      <c r="EG18" s="39"/>
      <c r="EH18" s="39"/>
      <c r="EI18" s="39"/>
      <c r="EJ18" s="39"/>
      <c r="EK18" s="39"/>
      <c r="EL18" s="39"/>
      <c r="EM18" s="39"/>
      <c r="EN18" s="39"/>
      <c r="EO18" s="39"/>
      <c r="EP18" s="39"/>
      <c r="EQ18" s="39"/>
      <c r="ER18" s="39"/>
      <c r="ES18" s="39"/>
      <c r="ET18" s="39"/>
      <c r="EU18" s="39"/>
      <c r="EV18" s="39"/>
      <c r="EW18" s="39"/>
      <c r="EX18" s="39"/>
      <c r="EY18" s="39"/>
      <c r="EZ18" s="39"/>
      <c r="FA18" s="39"/>
      <c r="FB18" s="39"/>
      <c r="FC18" s="39"/>
      <c r="FD18" s="39"/>
      <c r="FE18" s="39"/>
      <c r="FF18" s="39"/>
      <c r="FG18" s="39"/>
      <c r="FH18" s="39"/>
      <c r="FI18" s="39"/>
      <c r="FJ18" s="39"/>
      <c r="FK18" s="39"/>
      <c r="FL18" s="39"/>
      <c r="FM18" s="39"/>
      <c r="FN18" s="39"/>
    </row>
    <row r="19" spans="1:170" s="40" customFormat="1" ht="22.5" x14ac:dyDescent="0.2">
      <c r="A19" s="35" t="s">
        <v>37</v>
      </c>
      <c r="B19" s="35" t="s">
        <v>38</v>
      </c>
      <c r="C19" s="35">
        <v>11510</v>
      </c>
      <c r="D19" s="35" t="s">
        <v>38</v>
      </c>
      <c r="E19" s="35" t="s">
        <v>39</v>
      </c>
      <c r="F19" s="35" t="s">
        <v>40</v>
      </c>
      <c r="G19" s="35" t="s">
        <v>39</v>
      </c>
      <c r="H19" s="35" t="s">
        <v>45</v>
      </c>
      <c r="I19" s="31">
        <v>21101</v>
      </c>
      <c r="J19" s="57" t="s">
        <v>64</v>
      </c>
      <c r="K19" s="16" t="s">
        <v>143</v>
      </c>
      <c r="L19" s="51" t="s">
        <v>144</v>
      </c>
      <c r="M19" s="34"/>
      <c r="N19" s="34"/>
      <c r="O19" s="8" t="s">
        <v>41</v>
      </c>
      <c r="P19" s="8">
        <v>1</v>
      </c>
      <c r="Q19" s="9">
        <v>125</v>
      </c>
      <c r="R19" s="7" t="s">
        <v>42</v>
      </c>
      <c r="S19" s="33">
        <f t="shared" si="0"/>
        <v>125</v>
      </c>
      <c r="T19" s="37">
        <v>0</v>
      </c>
      <c r="U19" s="37">
        <v>0</v>
      </c>
      <c r="V19" s="37">
        <v>0</v>
      </c>
      <c r="W19" s="37">
        <v>0</v>
      </c>
      <c r="X19" s="37">
        <v>0</v>
      </c>
      <c r="Y19" s="38">
        <v>0</v>
      </c>
      <c r="Z19" s="37">
        <v>0</v>
      </c>
      <c r="AA19" s="37">
        <v>0</v>
      </c>
      <c r="AB19" s="37">
        <v>0</v>
      </c>
      <c r="AC19" s="37">
        <v>0</v>
      </c>
      <c r="AD19" s="37">
        <f t="shared" si="1"/>
        <v>125</v>
      </c>
      <c r="AE19" s="37">
        <v>0</v>
      </c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H19" s="39"/>
      <c r="DI19" s="39"/>
      <c r="DJ19" s="39"/>
      <c r="DK19" s="39"/>
      <c r="DL19" s="39"/>
      <c r="DM19" s="39"/>
      <c r="DN19" s="39"/>
      <c r="DO19" s="39"/>
      <c r="DP19" s="39"/>
      <c r="DQ19" s="39"/>
      <c r="DR19" s="39"/>
      <c r="DS19" s="39"/>
      <c r="DT19" s="39"/>
      <c r="DU19" s="39"/>
      <c r="DV19" s="39"/>
      <c r="DW19" s="39"/>
      <c r="DX19" s="39"/>
      <c r="DY19" s="39"/>
      <c r="DZ19" s="39"/>
      <c r="EA19" s="39"/>
      <c r="EB19" s="39"/>
      <c r="EC19" s="39"/>
      <c r="ED19" s="39"/>
      <c r="EE19" s="39"/>
      <c r="EF19" s="39"/>
      <c r="EG19" s="39"/>
      <c r="EH19" s="39"/>
      <c r="EI19" s="39"/>
      <c r="EJ19" s="39"/>
      <c r="EK19" s="39"/>
      <c r="EL19" s="39"/>
      <c r="EM19" s="39"/>
      <c r="EN19" s="39"/>
      <c r="EO19" s="39"/>
      <c r="EP19" s="39"/>
      <c r="EQ19" s="39"/>
      <c r="ER19" s="39"/>
      <c r="ES19" s="39"/>
      <c r="ET19" s="39"/>
      <c r="EU19" s="39"/>
      <c r="EV19" s="39"/>
      <c r="EW19" s="39"/>
      <c r="EX19" s="39"/>
      <c r="EY19" s="39"/>
      <c r="EZ19" s="39"/>
      <c r="FA19" s="39"/>
      <c r="FB19" s="39"/>
      <c r="FC19" s="39"/>
      <c r="FD19" s="39"/>
      <c r="FE19" s="39"/>
      <c r="FF19" s="39"/>
      <c r="FG19" s="39"/>
      <c r="FH19" s="39"/>
      <c r="FI19" s="39"/>
      <c r="FJ19" s="39"/>
      <c r="FK19" s="39"/>
      <c r="FL19" s="39"/>
      <c r="FM19" s="39"/>
      <c r="FN19" s="39"/>
    </row>
    <row r="20" spans="1:170" s="40" customFormat="1" ht="22.5" x14ac:dyDescent="0.2">
      <c r="A20" s="35" t="s">
        <v>37</v>
      </c>
      <c r="B20" s="35" t="s">
        <v>38</v>
      </c>
      <c r="C20" s="35">
        <v>11510</v>
      </c>
      <c r="D20" s="35" t="s">
        <v>38</v>
      </c>
      <c r="E20" s="35" t="s">
        <v>39</v>
      </c>
      <c r="F20" s="35" t="s">
        <v>40</v>
      </c>
      <c r="G20" s="35" t="s">
        <v>39</v>
      </c>
      <c r="H20" s="35" t="s">
        <v>45</v>
      </c>
      <c r="I20" s="31">
        <v>21101</v>
      </c>
      <c r="J20" s="57" t="s">
        <v>64</v>
      </c>
      <c r="K20" s="16" t="s">
        <v>145</v>
      </c>
      <c r="L20" s="51" t="s">
        <v>146</v>
      </c>
      <c r="M20" s="34"/>
      <c r="N20" s="34"/>
      <c r="O20" s="8" t="s">
        <v>41</v>
      </c>
      <c r="P20" s="8">
        <v>2</v>
      </c>
      <c r="Q20" s="9">
        <v>30</v>
      </c>
      <c r="R20" s="7" t="s">
        <v>42</v>
      </c>
      <c r="S20" s="33">
        <f t="shared" si="0"/>
        <v>60</v>
      </c>
      <c r="T20" s="37">
        <v>0</v>
      </c>
      <c r="U20" s="37">
        <v>0</v>
      </c>
      <c r="V20" s="37">
        <v>0</v>
      </c>
      <c r="W20" s="37">
        <v>0</v>
      </c>
      <c r="X20" s="37">
        <v>0</v>
      </c>
      <c r="Y20" s="38">
        <v>0</v>
      </c>
      <c r="Z20" s="37">
        <v>0</v>
      </c>
      <c r="AA20" s="37">
        <v>0</v>
      </c>
      <c r="AB20" s="37">
        <v>0</v>
      </c>
      <c r="AC20" s="37">
        <v>0</v>
      </c>
      <c r="AD20" s="37">
        <f t="shared" si="1"/>
        <v>60</v>
      </c>
      <c r="AE20" s="37">
        <v>0</v>
      </c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39"/>
      <c r="DW20" s="39"/>
      <c r="DX20" s="39"/>
      <c r="DY20" s="39"/>
      <c r="DZ20" s="39"/>
      <c r="EA20" s="39"/>
      <c r="EB20" s="39"/>
      <c r="EC20" s="39"/>
      <c r="ED20" s="39"/>
      <c r="EE20" s="39"/>
      <c r="EF20" s="39"/>
      <c r="EG20" s="39"/>
      <c r="EH20" s="39"/>
      <c r="EI20" s="39"/>
      <c r="EJ20" s="39"/>
      <c r="EK20" s="39"/>
      <c r="EL20" s="39"/>
      <c r="EM20" s="39"/>
      <c r="EN20" s="39"/>
      <c r="EO20" s="39"/>
      <c r="EP20" s="39"/>
      <c r="EQ20" s="39"/>
      <c r="ER20" s="39"/>
      <c r="ES20" s="39"/>
      <c r="ET20" s="39"/>
      <c r="EU20" s="39"/>
      <c r="EV20" s="39"/>
      <c r="EW20" s="39"/>
      <c r="EX20" s="39"/>
      <c r="EY20" s="39"/>
      <c r="EZ20" s="39"/>
      <c r="FA20" s="39"/>
      <c r="FB20" s="39"/>
      <c r="FC20" s="39"/>
      <c r="FD20" s="39"/>
      <c r="FE20" s="39"/>
      <c r="FF20" s="39"/>
      <c r="FG20" s="39"/>
      <c r="FH20" s="39"/>
      <c r="FI20" s="39"/>
      <c r="FJ20" s="39"/>
      <c r="FK20" s="39"/>
      <c r="FL20" s="39"/>
      <c r="FM20" s="39"/>
      <c r="FN20" s="39"/>
    </row>
    <row r="21" spans="1:170" s="40" customFormat="1" ht="22.5" x14ac:dyDescent="0.2">
      <c r="A21" s="35" t="s">
        <v>37</v>
      </c>
      <c r="B21" s="35" t="s">
        <v>38</v>
      </c>
      <c r="C21" s="35">
        <v>11510</v>
      </c>
      <c r="D21" s="35" t="s">
        <v>38</v>
      </c>
      <c r="E21" s="35" t="s">
        <v>39</v>
      </c>
      <c r="F21" s="35" t="s">
        <v>40</v>
      </c>
      <c r="G21" s="35" t="s">
        <v>39</v>
      </c>
      <c r="H21" s="35" t="s">
        <v>45</v>
      </c>
      <c r="I21" s="31">
        <v>21101</v>
      </c>
      <c r="J21" s="57" t="s">
        <v>64</v>
      </c>
      <c r="K21" s="16" t="s">
        <v>97</v>
      </c>
      <c r="L21" s="51" t="s">
        <v>98</v>
      </c>
      <c r="M21" s="34"/>
      <c r="N21" s="34"/>
      <c r="O21" s="8" t="s">
        <v>41</v>
      </c>
      <c r="P21" s="8">
        <v>3</v>
      </c>
      <c r="Q21" s="9">
        <v>55</v>
      </c>
      <c r="R21" s="7" t="s">
        <v>42</v>
      </c>
      <c r="S21" s="33">
        <f t="shared" si="0"/>
        <v>165</v>
      </c>
      <c r="T21" s="37">
        <v>0</v>
      </c>
      <c r="U21" s="37">
        <v>0</v>
      </c>
      <c r="V21" s="37">
        <v>0</v>
      </c>
      <c r="W21" s="37">
        <v>0</v>
      </c>
      <c r="X21" s="37">
        <v>0</v>
      </c>
      <c r="Y21" s="38">
        <v>0</v>
      </c>
      <c r="Z21" s="37">
        <v>0</v>
      </c>
      <c r="AA21" s="37">
        <v>0</v>
      </c>
      <c r="AB21" s="37">
        <v>0</v>
      </c>
      <c r="AC21" s="37">
        <v>0</v>
      </c>
      <c r="AD21" s="37">
        <f t="shared" si="1"/>
        <v>165</v>
      </c>
      <c r="AE21" s="37">
        <v>0</v>
      </c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39"/>
      <c r="EA21" s="39"/>
      <c r="EB21" s="39"/>
      <c r="EC21" s="39"/>
      <c r="ED21" s="39"/>
      <c r="EE21" s="39"/>
      <c r="EF21" s="39"/>
      <c r="EG21" s="39"/>
      <c r="EH21" s="39"/>
      <c r="EI21" s="39"/>
      <c r="EJ21" s="39"/>
      <c r="EK21" s="39"/>
      <c r="EL21" s="39"/>
      <c r="EM21" s="39"/>
      <c r="EN21" s="39"/>
      <c r="EO21" s="39"/>
      <c r="EP21" s="39"/>
      <c r="EQ21" s="39"/>
      <c r="ER21" s="39"/>
      <c r="ES21" s="39"/>
      <c r="ET21" s="39"/>
      <c r="EU21" s="39"/>
      <c r="EV21" s="39"/>
      <c r="EW21" s="39"/>
      <c r="EX21" s="39"/>
      <c r="EY21" s="39"/>
      <c r="EZ21" s="39"/>
      <c r="FA21" s="39"/>
      <c r="FB21" s="39"/>
      <c r="FC21" s="39"/>
      <c r="FD21" s="39"/>
      <c r="FE21" s="39"/>
      <c r="FF21" s="39"/>
      <c r="FG21" s="39"/>
      <c r="FH21" s="39"/>
      <c r="FI21" s="39"/>
      <c r="FJ21" s="39"/>
      <c r="FK21" s="39"/>
      <c r="FL21" s="39"/>
      <c r="FM21" s="39"/>
      <c r="FN21" s="39"/>
    </row>
    <row r="22" spans="1:170" s="40" customFormat="1" ht="22.5" x14ac:dyDescent="0.2">
      <c r="A22" s="35" t="s">
        <v>37</v>
      </c>
      <c r="B22" s="35" t="s">
        <v>38</v>
      </c>
      <c r="C22" s="35">
        <v>11510</v>
      </c>
      <c r="D22" s="35" t="s">
        <v>38</v>
      </c>
      <c r="E22" s="35" t="s">
        <v>39</v>
      </c>
      <c r="F22" s="35" t="s">
        <v>40</v>
      </c>
      <c r="G22" s="35" t="s">
        <v>39</v>
      </c>
      <c r="H22" s="35" t="s">
        <v>45</v>
      </c>
      <c r="I22" s="31">
        <v>21101</v>
      </c>
      <c r="J22" s="57" t="s">
        <v>64</v>
      </c>
      <c r="K22" s="16" t="s">
        <v>147</v>
      </c>
      <c r="L22" s="51" t="s">
        <v>148</v>
      </c>
      <c r="M22" s="34"/>
      <c r="N22" s="34"/>
      <c r="O22" s="8" t="s">
        <v>41</v>
      </c>
      <c r="P22" s="8">
        <v>10</v>
      </c>
      <c r="Q22" s="9">
        <v>71</v>
      </c>
      <c r="R22" s="7" t="s">
        <v>42</v>
      </c>
      <c r="S22" s="33">
        <f t="shared" si="0"/>
        <v>710</v>
      </c>
      <c r="T22" s="37">
        <v>0</v>
      </c>
      <c r="U22" s="37">
        <v>0</v>
      </c>
      <c r="V22" s="37">
        <v>0</v>
      </c>
      <c r="W22" s="37">
        <v>0</v>
      </c>
      <c r="X22" s="37">
        <v>0</v>
      </c>
      <c r="Y22" s="38">
        <v>0</v>
      </c>
      <c r="Z22" s="37">
        <v>0</v>
      </c>
      <c r="AA22" s="37">
        <v>0</v>
      </c>
      <c r="AB22" s="37">
        <v>0</v>
      </c>
      <c r="AC22" s="37">
        <v>0</v>
      </c>
      <c r="AD22" s="37">
        <f t="shared" si="1"/>
        <v>710</v>
      </c>
      <c r="AE22" s="37">
        <v>0</v>
      </c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9"/>
      <c r="BQ22" s="39"/>
      <c r="BR22" s="39"/>
      <c r="BS22" s="39"/>
      <c r="BT22" s="39"/>
      <c r="BU22" s="39"/>
      <c r="BV22" s="39"/>
      <c r="BW22" s="39"/>
      <c r="BX22" s="39"/>
      <c r="BY22" s="39"/>
      <c r="BZ22" s="39"/>
      <c r="CA22" s="39"/>
      <c r="CB22" s="39"/>
      <c r="CC22" s="39"/>
      <c r="CD22" s="39"/>
      <c r="CE22" s="39"/>
      <c r="CF22" s="39"/>
      <c r="CG22" s="39"/>
      <c r="CH22" s="39"/>
      <c r="CI22" s="39"/>
      <c r="CJ22" s="39"/>
      <c r="CK22" s="39"/>
      <c r="CL22" s="39"/>
      <c r="CM22" s="39"/>
      <c r="CN22" s="39"/>
      <c r="CO22" s="39"/>
      <c r="CP22" s="39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  <c r="DF22" s="39"/>
      <c r="DG22" s="39"/>
      <c r="DH22" s="39"/>
      <c r="DI22" s="39"/>
      <c r="DJ22" s="39"/>
      <c r="DK22" s="39"/>
      <c r="DL22" s="39"/>
      <c r="DM22" s="39"/>
      <c r="DN22" s="39"/>
      <c r="DO22" s="39"/>
      <c r="DP22" s="39"/>
      <c r="DQ22" s="39"/>
      <c r="DR22" s="39"/>
      <c r="DS22" s="39"/>
      <c r="DT22" s="39"/>
      <c r="DU22" s="39"/>
      <c r="DV22" s="39"/>
      <c r="DW22" s="39"/>
      <c r="DX22" s="39"/>
      <c r="DY22" s="39"/>
      <c r="DZ22" s="39"/>
      <c r="EA22" s="39"/>
      <c r="EB22" s="39"/>
      <c r="EC22" s="39"/>
      <c r="ED22" s="39"/>
      <c r="EE22" s="39"/>
      <c r="EF22" s="39"/>
      <c r="EG22" s="39"/>
      <c r="EH22" s="39"/>
      <c r="EI22" s="39"/>
      <c r="EJ22" s="39"/>
      <c r="EK22" s="39"/>
      <c r="EL22" s="39"/>
      <c r="EM22" s="39"/>
      <c r="EN22" s="39"/>
      <c r="EO22" s="39"/>
      <c r="EP22" s="39"/>
      <c r="EQ22" s="39"/>
      <c r="ER22" s="39"/>
      <c r="ES22" s="39"/>
      <c r="ET22" s="39"/>
      <c r="EU22" s="39"/>
      <c r="EV22" s="39"/>
      <c r="EW22" s="39"/>
      <c r="EX22" s="39"/>
      <c r="EY22" s="39"/>
      <c r="EZ22" s="39"/>
      <c r="FA22" s="39"/>
      <c r="FB22" s="39"/>
      <c r="FC22" s="39"/>
      <c r="FD22" s="39"/>
      <c r="FE22" s="39"/>
      <c r="FF22" s="39"/>
      <c r="FG22" s="39"/>
      <c r="FH22" s="39"/>
      <c r="FI22" s="39"/>
      <c r="FJ22" s="39"/>
      <c r="FK22" s="39"/>
      <c r="FL22" s="39"/>
      <c r="FM22" s="39"/>
      <c r="FN22" s="39"/>
    </row>
    <row r="23" spans="1:170" s="40" customFormat="1" ht="22.5" x14ac:dyDescent="0.2">
      <c r="A23" s="35" t="s">
        <v>37</v>
      </c>
      <c r="B23" s="35" t="s">
        <v>38</v>
      </c>
      <c r="C23" s="35">
        <v>11510</v>
      </c>
      <c r="D23" s="35" t="s">
        <v>38</v>
      </c>
      <c r="E23" s="35" t="s">
        <v>39</v>
      </c>
      <c r="F23" s="35" t="s">
        <v>40</v>
      </c>
      <c r="G23" s="35" t="s">
        <v>39</v>
      </c>
      <c r="H23" s="35" t="s">
        <v>45</v>
      </c>
      <c r="I23" s="31">
        <v>21101</v>
      </c>
      <c r="J23" s="57" t="s">
        <v>64</v>
      </c>
      <c r="K23" s="16" t="s">
        <v>107</v>
      </c>
      <c r="L23" s="51" t="s">
        <v>100</v>
      </c>
      <c r="M23" s="34"/>
      <c r="N23" s="34"/>
      <c r="O23" s="8" t="s">
        <v>41</v>
      </c>
      <c r="P23" s="8">
        <v>10</v>
      </c>
      <c r="Q23" s="9">
        <v>43</v>
      </c>
      <c r="R23" s="7" t="s">
        <v>42</v>
      </c>
      <c r="S23" s="33">
        <f t="shared" si="0"/>
        <v>430</v>
      </c>
      <c r="T23" s="37">
        <v>0</v>
      </c>
      <c r="U23" s="37">
        <v>0</v>
      </c>
      <c r="V23" s="37">
        <v>0</v>
      </c>
      <c r="W23" s="37">
        <v>0</v>
      </c>
      <c r="X23" s="37">
        <v>0</v>
      </c>
      <c r="Y23" s="38">
        <v>0</v>
      </c>
      <c r="Z23" s="37">
        <v>0</v>
      </c>
      <c r="AA23" s="37">
        <v>0</v>
      </c>
      <c r="AB23" s="37">
        <v>0</v>
      </c>
      <c r="AC23" s="37">
        <v>0</v>
      </c>
      <c r="AD23" s="37">
        <f t="shared" si="1"/>
        <v>430</v>
      </c>
      <c r="AE23" s="37">
        <v>0</v>
      </c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39"/>
      <c r="CQ23" s="39"/>
      <c r="CR23" s="39"/>
      <c r="CS23" s="39"/>
      <c r="CT23" s="39"/>
      <c r="CU23" s="39"/>
      <c r="CV23" s="39"/>
      <c r="CW23" s="39"/>
      <c r="CX23" s="39"/>
      <c r="CY23" s="39"/>
      <c r="CZ23" s="39"/>
      <c r="DA23" s="39"/>
      <c r="DB23" s="39"/>
      <c r="DC23" s="39"/>
      <c r="DD23" s="39"/>
      <c r="DE23" s="39"/>
      <c r="DF23" s="39"/>
      <c r="DG23" s="39"/>
      <c r="DH23" s="39"/>
      <c r="DI23" s="39"/>
      <c r="DJ23" s="39"/>
      <c r="DK23" s="39"/>
      <c r="DL23" s="39"/>
      <c r="DM23" s="39"/>
      <c r="DN23" s="39"/>
      <c r="DO23" s="39"/>
      <c r="DP23" s="39"/>
      <c r="DQ23" s="39"/>
      <c r="DR23" s="39"/>
      <c r="DS23" s="39"/>
      <c r="DT23" s="39"/>
      <c r="DU23" s="39"/>
      <c r="DV23" s="39"/>
      <c r="DW23" s="39"/>
      <c r="DX23" s="39"/>
      <c r="DY23" s="39"/>
      <c r="DZ23" s="39"/>
      <c r="EA23" s="39"/>
      <c r="EB23" s="39"/>
      <c r="EC23" s="39"/>
      <c r="ED23" s="39"/>
      <c r="EE23" s="39"/>
      <c r="EF23" s="39"/>
      <c r="EG23" s="39"/>
      <c r="EH23" s="39"/>
      <c r="EI23" s="39"/>
      <c r="EJ23" s="39"/>
      <c r="EK23" s="39"/>
      <c r="EL23" s="39"/>
      <c r="EM23" s="39"/>
      <c r="EN23" s="39"/>
      <c r="EO23" s="39"/>
      <c r="EP23" s="39"/>
      <c r="EQ23" s="39"/>
      <c r="ER23" s="39"/>
      <c r="ES23" s="39"/>
      <c r="ET23" s="39"/>
      <c r="EU23" s="39"/>
      <c r="EV23" s="39"/>
      <c r="EW23" s="39"/>
      <c r="EX23" s="39"/>
      <c r="EY23" s="39"/>
      <c r="EZ23" s="39"/>
      <c r="FA23" s="39"/>
      <c r="FB23" s="39"/>
      <c r="FC23" s="39"/>
      <c r="FD23" s="39"/>
      <c r="FE23" s="39"/>
      <c r="FF23" s="39"/>
      <c r="FG23" s="39"/>
      <c r="FH23" s="39"/>
      <c r="FI23" s="39"/>
      <c r="FJ23" s="39"/>
      <c r="FK23" s="39"/>
      <c r="FL23" s="39"/>
      <c r="FM23" s="39"/>
      <c r="FN23" s="39"/>
    </row>
    <row r="24" spans="1:170" s="40" customFormat="1" ht="22.5" x14ac:dyDescent="0.2">
      <c r="A24" s="35" t="s">
        <v>37</v>
      </c>
      <c r="B24" s="35" t="s">
        <v>38</v>
      </c>
      <c r="C24" s="35">
        <v>11510</v>
      </c>
      <c r="D24" s="35" t="s">
        <v>38</v>
      </c>
      <c r="E24" s="35" t="s">
        <v>39</v>
      </c>
      <c r="F24" s="35" t="s">
        <v>40</v>
      </c>
      <c r="G24" s="35" t="s">
        <v>39</v>
      </c>
      <c r="H24" s="35" t="s">
        <v>45</v>
      </c>
      <c r="I24" s="31">
        <v>21101</v>
      </c>
      <c r="J24" s="57" t="s">
        <v>64</v>
      </c>
      <c r="K24" s="16" t="s">
        <v>149</v>
      </c>
      <c r="L24" s="51" t="s">
        <v>150</v>
      </c>
      <c r="M24" s="34"/>
      <c r="N24" s="34"/>
      <c r="O24" s="8" t="s">
        <v>41</v>
      </c>
      <c r="P24" s="8">
        <v>1</v>
      </c>
      <c r="Q24" s="9">
        <v>140</v>
      </c>
      <c r="R24" s="7" t="s">
        <v>42</v>
      </c>
      <c r="S24" s="33">
        <f t="shared" si="0"/>
        <v>140</v>
      </c>
      <c r="T24" s="37">
        <v>0</v>
      </c>
      <c r="U24" s="37">
        <v>0</v>
      </c>
      <c r="V24" s="37">
        <v>0</v>
      </c>
      <c r="W24" s="37">
        <v>0</v>
      </c>
      <c r="X24" s="37">
        <v>0</v>
      </c>
      <c r="Y24" s="38">
        <v>0</v>
      </c>
      <c r="Z24" s="37">
        <v>0</v>
      </c>
      <c r="AA24" s="37">
        <v>0</v>
      </c>
      <c r="AB24" s="37">
        <v>0</v>
      </c>
      <c r="AC24" s="37">
        <v>0</v>
      </c>
      <c r="AD24" s="37">
        <f t="shared" si="1"/>
        <v>140</v>
      </c>
      <c r="AE24" s="37">
        <v>0</v>
      </c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39"/>
      <c r="CL24" s="39"/>
      <c r="CM24" s="39"/>
      <c r="CN24" s="39"/>
      <c r="CO24" s="39"/>
      <c r="CP24" s="39"/>
      <c r="CQ24" s="39"/>
      <c r="CR24" s="39"/>
      <c r="CS24" s="39"/>
      <c r="CT24" s="39"/>
      <c r="CU24" s="39"/>
      <c r="CV24" s="39"/>
      <c r="CW24" s="39"/>
      <c r="CX24" s="39"/>
      <c r="CY24" s="39"/>
      <c r="CZ24" s="39"/>
      <c r="DA24" s="39"/>
      <c r="DB24" s="39"/>
      <c r="DC24" s="39"/>
      <c r="DD24" s="39"/>
      <c r="DE24" s="39"/>
      <c r="DF24" s="39"/>
      <c r="DG24" s="39"/>
      <c r="DH24" s="39"/>
      <c r="DI24" s="39"/>
      <c r="DJ24" s="39"/>
      <c r="DK24" s="39"/>
      <c r="DL24" s="39"/>
      <c r="DM24" s="39"/>
      <c r="DN24" s="39"/>
      <c r="DO24" s="39"/>
      <c r="DP24" s="39"/>
      <c r="DQ24" s="39"/>
      <c r="DR24" s="39"/>
      <c r="DS24" s="39"/>
      <c r="DT24" s="39"/>
      <c r="DU24" s="39"/>
      <c r="DV24" s="39"/>
      <c r="DW24" s="39"/>
      <c r="DX24" s="39"/>
      <c r="DY24" s="39"/>
      <c r="DZ24" s="39"/>
      <c r="EA24" s="39"/>
      <c r="EB24" s="39"/>
      <c r="EC24" s="39"/>
      <c r="ED24" s="39"/>
      <c r="EE24" s="39"/>
      <c r="EF24" s="39"/>
      <c r="EG24" s="39"/>
      <c r="EH24" s="39"/>
      <c r="EI24" s="39"/>
      <c r="EJ24" s="39"/>
      <c r="EK24" s="39"/>
      <c r="EL24" s="39"/>
      <c r="EM24" s="39"/>
      <c r="EN24" s="39"/>
      <c r="EO24" s="39"/>
      <c r="EP24" s="39"/>
      <c r="EQ24" s="39"/>
      <c r="ER24" s="39"/>
      <c r="ES24" s="39"/>
      <c r="ET24" s="39"/>
      <c r="EU24" s="39"/>
      <c r="EV24" s="39"/>
      <c r="EW24" s="39"/>
      <c r="EX24" s="39"/>
      <c r="EY24" s="39"/>
      <c r="EZ24" s="39"/>
      <c r="FA24" s="39"/>
      <c r="FB24" s="39"/>
      <c r="FC24" s="39"/>
      <c r="FD24" s="39"/>
      <c r="FE24" s="39"/>
      <c r="FF24" s="39"/>
      <c r="FG24" s="39"/>
      <c r="FH24" s="39"/>
      <c r="FI24" s="39"/>
      <c r="FJ24" s="39"/>
      <c r="FK24" s="39"/>
      <c r="FL24" s="39"/>
      <c r="FM24" s="39"/>
      <c r="FN24" s="39"/>
    </row>
    <row r="25" spans="1:170" s="40" customFormat="1" ht="22.5" x14ac:dyDescent="0.2">
      <c r="A25" s="35" t="s">
        <v>37</v>
      </c>
      <c r="B25" s="35" t="s">
        <v>38</v>
      </c>
      <c r="C25" s="35">
        <v>11510</v>
      </c>
      <c r="D25" s="35" t="s">
        <v>38</v>
      </c>
      <c r="E25" s="35" t="s">
        <v>39</v>
      </c>
      <c r="F25" s="35" t="s">
        <v>40</v>
      </c>
      <c r="G25" s="35" t="s">
        <v>39</v>
      </c>
      <c r="H25" s="35" t="s">
        <v>45</v>
      </c>
      <c r="I25" s="31">
        <v>21101</v>
      </c>
      <c r="J25" s="57" t="s">
        <v>64</v>
      </c>
      <c r="K25" s="16" t="s">
        <v>151</v>
      </c>
      <c r="L25" s="51" t="s">
        <v>152</v>
      </c>
      <c r="M25" s="34"/>
      <c r="N25" s="34"/>
      <c r="O25" s="8" t="s">
        <v>41</v>
      </c>
      <c r="P25" s="8">
        <v>2</v>
      </c>
      <c r="Q25" s="9">
        <v>9</v>
      </c>
      <c r="R25" s="7" t="s">
        <v>42</v>
      </c>
      <c r="S25" s="33">
        <f t="shared" si="0"/>
        <v>18</v>
      </c>
      <c r="T25" s="37">
        <v>0</v>
      </c>
      <c r="U25" s="37">
        <v>0</v>
      </c>
      <c r="V25" s="37">
        <v>0</v>
      </c>
      <c r="W25" s="37">
        <v>0</v>
      </c>
      <c r="X25" s="37">
        <v>0</v>
      </c>
      <c r="Y25" s="38">
        <v>0</v>
      </c>
      <c r="Z25" s="37">
        <v>0</v>
      </c>
      <c r="AA25" s="37">
        <v>0</v>
      </c>
      <c r="AB25" s="37">
        <v>0</v>
      </c>
      <c r="AC25" s="37">
        <v>0</v>
      </c>
      <c r="AD25" s="37">
        <f t="shared" si="1"/>
        <v>18</v>
      </c>
      <c r="AE25" s="37">
        <v>0</v>
      </c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  <c r="CA25" s="39"/>
      <c r="CB25" s="39"/>
      <c r="CC25" s="39"/>
      <c r="CD25" s="39"/>
      <c r="CE25" s="39"/>
      <c r="CF25" s="39"/>
      <c r="CG25" s="39"/>
      <c r="CH25" s="39"/>
      <c r="CI25" s="39"/>
      <c r="CJ25" s="39"/>
      <c r="CK25" s="39"/>
      <c r="CL25" s="39"/>
      <c r="CM25" s="39"/>
      <c r="CN25" s="39"/>
      <c r="CO25" s="39"/>
      <c r="CP25" s="39"/>
      <c r="CQ25" s="39"/>
      <c r="CR25" s="39"/>
      <c r="CS25" s="39"/>
      <c r="CT25" s="39"/>
      <c r="CU25" s="39"/>
      <c r="CV25" s="39"/>
      <c r="CW25" s="39"/>
      <c r="CX25" s="39"/>
      <c r="CY25" s="39"/>
      <c r="CZ25" s="39"/>
      <c r="DA25" s="39"/>
      <c r="DB25" s="39"/>
      <c r="DC25" s="39"/>
      <c r="DD25" s="39"/>
      <c r="DE25" s="39"/>
      <c r="DF25" s="39"/>
      <c r="DG25" s="39"/>
      <c r="DH25" s="39"/>
      <c r="DI25" s="39"/>
      <c r="DJ25" s="39"/>
      <c r="DK25" s="39"/>
      <c r="DL25" s="39"/>
      <c r="DM25" s="39"/>
      <c r="DN25" s="39"/>
      <c r="DO25" s="39"/>
      <c r="DP25" s="39"/>
      <c r="DQ25" s="39"/>
      <c r="DR25" s="39"/>
      <c r="DS25" s="39"/>
      <c r="DT25" s="39"/>
      <c r="DU25" s="39"/>
      <c r="DV25" s="39"/>
      <c r="DW25" s="39"/>
      <c r="DX25" s="39"/>
      <c r="DY25" s="39"/>
      <c r="DZ25" s="39"/>
      <c r="EA25" s="39"/>
      <c r="EB25" s="39"/>
      <c r="EC25" s="39"/>
      <c r="ED25" s="39"/>
      <c r="EE25" s="39"/>
      <c r="EF25" s="39"/>
      <c r="EG25" s="39"/>
      <c r="EH25" s="39"/>
      <c r="EI25" s="39"/>
      <c r="EJ25" s="39"/>
      <c r="EK25" s="39"/>
      <c r="EL25" s="39"/>
      <c r="EM25" s="39"/>
      <c r="EN25" s="39"/>
      <c r="EO25" s="39"/>
      <c r="EP25" s="39"/>
      <c r="EQ25" s="39"/>
      <c r="ER25" s="39"/>
      <c r="ES25" s="39"/>
      <c r="ET25" s="39"/>
      <c r="EU25" s="39"/>
      <c r="EV25" s="39"/>
      <c r="EW25" s="39"/>
      <c r="EX25" s="39"/>
      <c r="EY25" s="39"/>
      <c r="EZ25" s="39"/>
      <c r="FA25" s="39"/>
      <c r="FB25" s="39"/>
      <c r="FC25" s="39"/>
      <c r="FD25" s="39"/>
      <c r="FE25" s="39"/>
      <c r="FF25" s="39"/>
      <c r="FG25" s="39"/>
      <c r="FH25" s="39"/>
      <c r="FI25" s="39"/>
      <c r="FJ25" s="39"/>
      <c r="FK25" s="39"/>
      <c r="FL25" s="39"/>
      <c r="FM25" s="39"/>
      <c r="FN25" s="39"/>
    </row>
    <row r="26" spans="1:170" s="40" customFormat="1" ht="22.5" x14ac:dyDescent="0.2">
      <c r="A26" s="35" t="s">
        <v>37</v>
      </c>
      <c r="B26" s="35" t="s">
        <v>38</v>
      </c>
      <c r="C26" s="35">
        <v>11510</v>
      </c>
      <c r="D26" s="35" t="s">
        <v>38</v>
      </c>
      <c r="E26" s="35" t="s">
        <v>39</v>
      </c>
      <c r="F26" s="35" t="s">
        <v>40</v>
      </c>
      <c r="G26" s="35" t="s">
        <v>39</v>
      </c>
      <c r="H26" s="35" t="s">
        <v>45</v>
      </c>
      <c r="I26" s="31">
        <v>21101</v>
      </c>
      <c r="J26" s="57" t="s">
        <v>64</v>
      </c>
      <c r="K26" s="16" t="s">
        <v>153</v>
      </c>
      <c r="L26" s="51" t="s">
        <v>154</v>
      </c>
      <c r="M26" s="34"/>
      <c r="N26" s="34"/>
      <c r="O26" s="8" t="s">
        <v>41</v>
      </c>
      <c r="P26" s="8">
        <v>12</v>
      </c>
      <c r="Q26" s="9">
        <v>21</v>
      </c>
      <c r="R26" s="7" t="s">
        <v>42</v>
      </c>
      <c r="S26" s="33">
        <f t="shared" si="0"/>
        <v>252</v>
      </c>
      <c r="T26" s="37">
        <v>0</v>
      </c>
      <c r="U26" s="37">
        <v>0</v>
      </c>
      <c r="V26" s="37">
        <v>0</v>
      </c>
      <c r="W26" s="37">
        <v>0</v>
      </c>
      <c r="X26" s="37">
        <v>0</v>
      </c>
      <c r="Y26" s="38">
        <v>0</v>
      </c>
      <c r="Z26" s="37">
        <v>0</v>
      </c>
      <c r="AA26" s="37">
        <v>0</v>
      </c>
      <c r="AB26" s="37">
        <v>0</v>
      </c>
      <c r="AC26" s="37">
        <v>0</v>
      </c>
      <c r="AD26" s="37">
        <f t="shared" si="1"/>
        <v>252</v>
      </c>
      <c r="AE26" s="37">
        <v>0</v>
      </c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  <c r="BR26" s="39"/>
      <c r="BS26" s="39"/>
      <c r="BT26" s="39"/>
      <c r="BU26" s="39"/>
      <c r="BV26" s="39"/>
      <c r="BW26" s="39"/>
      <c r="BX26" s="39"/>
      <c r="BY26" s="39"/>
      <c r="BZ26" s="39"/>
      <c r="CA26" s="39"/>
      <c r="CB26" s="39"/>
      <c r="CC26" s="39"/>
      <c r="CD26" s="39"/>
      <c r="CE26" s="39"/>
      <c r="CF26" s="39"/>
      <c r="CG26" s="39"/>
      <c r="CH26" s="39"/>
      <c r="CI26" s="39"/>
      <c r="CJ26" s="39"/>
      <c r="CK26" s="39"/>
      <c r="CL26" s="39"/>
      <c r="CM26" s="39"/>
      <c r="CN26" s="39"/>
      <c r="CO26" s="39"/>
      <c r="CP26" s="39"/>
      <c r="CQ26" s="39"/>
      <c r="CR26" s="39"/>
      <c r="CS26" s="39"/>
      <c r="CT26" s="39"/>
      <c r="CU26" s="39"/>
      <c r="CV26" s="39"/>
      <c r="CW26" s="39"/>
      <c r="CX26" s="39"/>
      <c r="CY26" s="39"/>
      <c r="CZ26" s="39"/>
      <c r="DA26" s="39"/>
      <c r="DB26" s="39"/>
      <c r="DC26" s="39"/>
      <c r="DD26" s="39"/>
      <c r="DE26" s="39"/>
      <c r="DF26" s="39"/>
      <c r="DG26" s="39"/>
      <c r="DH26" s="39"/>
      <c r="DI26" s="39"/>
      <c r="DJ26" s="39"/>
      <c r="DK26" s="39"/>
      <c r="DL26" s="39"/>
      <c r="DM26" s="39"/>
      <c r="DN26" s="39"/>
      <c r="DO26" s="39"/>
      <c r="DP26" s="39"/>
      <c r="DQ26" s="39"/>
      <c r="DR26" s="39"/>
      <c r="DS26" s="39"/>
      <c r="DT26" s="39"/>
      <c r="DU26" s="39"/>
      <c r="DV26" s="39"/>
      <c r="DW26" s="39"/>
      <c r="DX26" s="39"/>
      <c r="DY26" s="39"/>
      <c r="DZ26" s="39"/>
      <c r="EA26" s="39"/>
      <c r="EB26" s="39"/>
      <c r="EC26" s="39"/>
      <c r="ED26" s="39"/>
      <c r="EE26" s="39"/>
      <c r="EF26" s="39"/>
      <c r="EG26" s="39"/>
      <c r="EH26" s="39"/>
      <c r="EI26" s="39"/>
      <c r="EJ26" s="39"/>
      <c r="EK26" s="39"/>
      <c r="EL26" s="39"/>
      <c r="EM26" s="39"/>
      <c r="EN26" s="39"/>
      <c r="EO26" s="39"/>
      <c r="EP26" s="39"/>
      <c r="EQ26" s="39"/>
      <c r="ER26" s="39"/>
      <c r="ES26" s="39"/>
      <c r="ET26" s="39"/>
      <c r="EU26" s="39"/>
      <c r="EV26" s="39"/>
      <c r="EW26" s="39"/>
      <c r="EX26" s="39"/>
      <c r="EY26" s="39"/>
      <c r="EZ26" s="39"/>
      <c r="FA26" s="39"/>
      <c r="FB26" s="39"/>
      <c r="FC26" s="39"/>
      <c r="FD26" s="39"/>
      <c r="FE26" s="39"/>
      <c r="FF26" s="39"/>
      <c r="FG26" s="39"/>
      <c r="FH26" s="39"/>
      <c r="FI26" s="39"/>
      <c r="FJ26" s="39"/>
      <c r="FK26" s="39"/>
      <c r="FL26" s="39"/>
      <c r="FM26" s="39"/>
      <c r="FN26" s="39"/>
    </row>
    <row r="27" spans="1:170" s="40" customFormat="1" ht="22.5" x14ac:dyDescent="0.2">
      <c r="A27" s="35" t="s">
        <v>37</v>
      </c>
      <c r="B27" s="35" t="s">
        <v>38</v>
      </c>
      <c r="C27" s="35">
        <v>11510</v>
      </c>
      <c r="D27" s="35" t="s">
        <v>38</v>
      </c>
      <c r="E27" s="35" t="s">
        <v>39</v>
      </c>
      <c r="F27" s="35" t="s">
        <v>40</v>
      </c>
      <c r="G27" s="35" t="s">
        <v>39</v>
      </c>
      <c r="H27" s="35" t="s">
        <v>45</v>
      </c>
      <c r="I27" s="31">
        <v>21101</v>
      </c>
      <c r="J27" s="57" t="s">
        <v>64</v>
      </c>
      <c r="K27" s="16" t="s">
        <v>50</v>
      </c>
      <c r="L27" s="51" t="s">
        <v>51</v>
      </c>
      <c r="M27" s="34"/>
      <c r="N27" s="34"/>
      <c r="O27" s="8" t="s">
        <v>41</v>
      </c>
      <c r="P27" s="8">
        <v>2</v>
      </c>
      <c r="Q27" s="9">
        <v>221</v>
      </c>
      <c r="R27" s="7" t="s">
        <v>42</v>
      </c>
      <c r="S27" s="33">
        <f t="shared" si="0"/>
        <v>442</v>
      </c>
      <c r="T27" s="37">
        <v>0</v>
      </c>
      <c r="U27" s="37">
        <v>0</v>
      </c>
      <c r="V27" s="37">
        <v>0</v>
      </c>
      <c r="W27" s="37">
        <v>0</v>
      </c>
      <c r="X27" s="37">
        <v>0</v>
      </c>
      <c r="Y27" s="38">
        <v>0</v>
      </c>
      <c r="Z27" s="37">
        <v>0</v>
      </c>
      <c r="AA27" s="37">
        <v>0</v>
      </c>
      <c r="AB27" s="37">
        <v>0</v>
      </c>
      <c r="AC27" s="37">
        <v>0</v>
      </c>
      <c r="AD27" s="37">
        <f t="shared" si="1"/>
        <v>442</v>
      </c>
      <c r="AE27" s="37">
        <v>0</v>
      </c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39"/>
      <c r="CX27" s="39"/>
      <c r="CY27" s="39"/>
      <c r="CZ27" s="39"/>
      <c r="DA27" s="39"/>
      <c r="DB27" s="39"/>
      <c r="DC27" s="39"/>
      <c r="DD27" s="39"/>
      <c r="DE27" s="39"/>
      <c r="DF27" s="39"/>
      <c r="DG27" s="39"/>
      <c r="DH27" s="39"/>
      <c r="DI27" s="39"/>
      <c r="DJ27" s="39"/>
      <c r="DK27" s="39"/>
      <c r="DL27" s="39"/>
      <c r="DM27" s="39"/>
      <c r="DN27" s="39"/>
      <c r="DO27" s="39"/>
      <c r="DP27" s="39"/>
      <c r="DQ27" s="39"/>
      <c r="DR27" s="39"/>
      <c r="DS27" s="39"/>
      <c r="DT27" s="39"/>
      <c r="DU27" s="39"/>
      <c r="DV27" s="39"/>
      <c r="DW27" s="39"/>
      <c r="DX27" s="39"/>
      <c r="DY27" s="39"/>
      <c r="DZ27" s="39"/>
      <c r="EA27" s="39"/>
      <c r="EB27" s="39"/>
      <c r="EC27" s="39"/>
      <c r="ED27" s="39"/>
      <c r="EE27" s="39"/>
      <c r="EF27" s="39"/>
      <c r="EG27" s="39"/>
      <c r="EH27" s="39"/>
      <c r="EI27" s="39"/>
      <c r="EJ27" s="39"/>
      <c r="EK27" s="39"/>
      <c r="EL27" s="39"/>
      <c r="EM27" s="39"/>
      <c r="EN27" s="39"/>
      <c r="EO27" s="39"/>
      <c r="EP27" s="39"/>
      <c r="EQ27" s="39"/>
      <c r="ER27" s="39"/>
      <c r="ES27" s="39"/>
      <c r="ET27" s="39"/>
      <c r="EU27" s="39"/>
      <c r="EV27" s="39"/>
      <c r="EW27" s="39"/>
      <c r="EX27" s="39"/>
      <c r="EY27" s="39"/>
      <c r="EZ27" s="39"/>
      <c r="FA27" s="39"/>
      <c r="FB27" s="39"/>
      <c r="FC27" s="39"/>
      <c r="FD27" s="39"/>
      <c r="FE27" s="39"/>
      <c r="FF27" s="39"/>
      <c r="FG27" s="39"/>
      <c r="FH27" s="39"/>
      <c r="FI27" s="39"/>
      <c r="FJ27" s="39"/>
      <c r="FK27" s="39"/>
      <c r="FL27" s="39"/>
      <c r="FM27" s="39"/>
      <c r="FN27" s="39"/>
    </row>
    <row r="28" spans="1:170" s="40" customFormat="1" ht="22.5" x14ac:dyDescent="0.2">
      <c r="A28" s="35" t="s">
        <v>37</v>
      </c>
      <c r="B28" s="35" t="s">
        <v>38</v>
      </c>
      <c r="C28" s="35">
        <v>11510</v>
      </c>
      <c r="D28" s="35" t="s">
        <v>38</v>
      </c>
      <c r="E28" s="35" t="s">
        <v>39</v>
      </c>
      <c r="F28" s="35" t="s">
        <v>40</v>
      </c>
      <c r="G28" s="35" t="s">
        <v>39</v>
      </c>
      <c r="H28" s="35" t="s">
        <v>45</v>
      </c>
      <c r="I28" s="31">
        <v>21101</v>
      </c>
      <c r="J28" s="57" t="s">
        <v>64</v>
      </c>
      <c r="K28" s="16" t="s">
        <v>113</v>
      </c>
      <c r="L28" s="51" t="s">
        <v>106</v>
      </c>
      <c r="M28" s="34"/>
      <c r="N28" s="34"/>
      <c r="O28" s="8" t="s">
        <v>41</v>
      </c>
      <c r="P28" s="8">
        <v>2</v>
      </c>
      <c r="Q28" s="9">
        <v>24</v>
      </c>
      <c r="R28" s="7" t="s">
        <v>42</v>
      </c>
      <c r="S28" s="33">
        <f t="shared" si="0"/>
        <v>48</v>
      </c>
      <c r="T28" s="37">
        <v>0</v>
      </c>
      <c r="U28" s="37">
        <v>0</v>
      </c>
      <c r="V28" s="37">
        <v>0</v>
      </c>
      <c r="W28" s="37">
        <v>0</v>
      </c>
      <c r="X28" s="37">
        <v>0</v>
      </c>
      <c r="Y28" s="38">
        <v>0</v>
      </c>
      <c r="Z28" s="37">
        <v>0</v>
      </c>
      <c r="AA28" s="37">
        <v>0</v>
      </c>
      <c r="AB28" s="37">
        <v>0</v>
      </c>
      <c r="AC28" s="37">
        <v>0</v>
      </c>
      <c r="AD28" s="37">
        <f t="shared" si="1"/>
        <v>48</v>
      </c>
      <c r="AE28" s="37">
        <v>0</v>
      </c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  <c r="CA28" s="39"/>
      <c r="CB28" s="39"/>
      <c r="CC28" s="39"/>
      <c r="CD28" s="39"/>
      <c r="CE28" s="39"/>
      <c r="CF28" s="39"/>
      <c r="CG28" s="39"/>
      <c r="CH28" s="39"/>
      <c r="CI28" s="39"/>
      <c r="CJ28" s="39"/>
      <c r="CK28" s="39"/>
      <c r="CL28" s="39"/>
      <c r="CM28" s="39"/>
      <c r="CN28" s="39"/>
      <c r="CO28" s="39"/>
      <c r="CP28" s="39"/>
      <c r="CQ28" s="39"/>
      <c r="CR28" s="39"/>
      <c r="CS28" s="39"/>
      <c r="CT28" s="39"/>
      <c r="CU28" s="39"/>
      <c r="CV28" s="39"/>
      <c r="CW28" s="39"/>
      <c r="CX28" s="39"/>
      <c r="CY28" s="39"/>
      <c r="CZ28" s="39"/>
      <c r="DA28" s="39"/>
      <c r="DB28" s="39"/>
      <c r="DC28" s="39"/>
      <c r="DD28" s="39"/>
      <c r="DE28" s="39"/>
      <c r="DF28" s="39"/>
      <c r="DG28" s="39"/>
      <c r="DH28" s="39"/>
      <c r="DI28" s="39"/>
      <c r="DJ28" s="39"/>
      <c r="DK28" s="39"/>
      <c r="DL28" s="39"/>
      <c r="DM28" s="39"/>
      <c r="DN28" s="39"/>
      <c r="DO28" s="39"/>
      <c r="DP28" s="39"/>
      <c r="DQ28" s="39"/>
      <c r="DR28" s="39"/>
      <c r="DS28" s="39"/>
      <c r="DT28" s="39"/>
      <c r="DU28" s="39"/>
      <c r="DV28" s="39"/>
      <c r="DW28" s="39"/>
      <c r="DX28" s="39"/>
      <c r="DY28" s="39"/>
      <c r="DZ28" s="39"/>
      <c r="EA28" s="39"/>
      <c r="EB28" s="39"/>
      <c r="EC28" s="39"/>
      <c r="ED28" s="39"/>
      <c r="EE28" s="39"/>
      <c r="EF28" s="39"/>
      <c r="EG28" s="39"/>
      <c r="EH28" s="39"/>
      <c r="EI28" s="39"/>
      <c r="EJ28" s="39"/>
      <c r="EK28" s="39"/>
      <c r="EL28" s="39"/>
      <c r="EM28" s="39"/>
      <c r="EN28" s="39"/>
      <c r="EO28" s="39"/>
      <c r="EP28" s="39"/>
      <c r="EQ28" s="39"/>
      <c r="ER28" s="39"/>
      <c r="ES28" s="39"/>
      <c r="ET28" s="39"/>
      <c r="EU28" s="39"/>
      <c r="EV28" s="39"/>
      <c r="EW28" s="39"/>
      <c r="EX28" s="39"/>
      <c r="EY28" s="39"/>
      <c r="EZ28" s="39"/>
      <c r="FA28" s="39"/>
      <c r="FB28" s="39"/>
      <c r="FC28" s="39"/>
      <c r="FD28" s="39"/>
      <c r="FE28" s="39"/>
      <c r="FF28" s="39"/>
      <c r="FG28" s="39"/>
      <c r="FH28" s="39"/>
      <c r="FI28" s="39"/>
      <c r="FJ28" s="39"/>
      <c r="FK28" s="39"/>
      <c r="FL28" s="39"/>
      <c r="FM28" s="39"/>
      <c r="FN28" s="39"/>
    </row>
    <row r="29" spans="1:170" s="40" customFormat="1" ht="22.5" x14ac:dyDescent="0.2">
      <c r="A29" s="35" t="s">
        <v>37</v>
      </c>
      <c r="B29" s="35" t="s">
        <v>38</v>
      </c>
      <c r="C29" s="35">
        <v>11510</v>
      </c>
      <c r="D29" s="35" t="s">
        <v>38</v>
      </c>
      <c r="E29" s="35" t="s">
        <v>39</v>
      </c>
      <c r="F29" s="35" t="s">
        <v>40</v>
      </c>
      <c r="G29" s="35" t="s">
        <v>39</v>
      </c>
      <c r="H29" s="35" t="s">
        <v>45</v>
      </c>
      <c r="I29" s="31">
        <v>21101</v>
      </c>
      <c r="J29" s="57" t="s">
        <v>64</v>
      </c>
      <c r="K29" s="16" t="s">
        <v>155</v>
      </c>
      <c r="L29" s="51" t="s">
        <v>156</v>
      </c>
      <c r="M29" s="34"/>
      <c r="N29" s="34"/>
      <c r="O29" s="8" t="s">
        <v>41</v>
      </c>
      <c r="P29" s="8">
        <v>4</v>
      </c>
      <c r="Q29" s="9">
        <v>17</v>
      </c>
      <c r="R29" s="7" t="s">
        <v>42</v>
      </c>
      <c r="S29" s="33">
        <f t="shared" si="0"/>
        <v>68</v>
      </c>
      <c r="T29" s="37">
        <v>0</v>
      </c>
      <c r="U29" s="37">
        <v>0</v>
      </c>
      <c r="V29" s="37">
        <v>0</v>
      </c>
      <c r="W29" s="37">
        <v>0</v>
      </c>
      <c r="X29" s="37">
        <v>0</v>
      </c>
      <c r="Y29" s="38">
        <v>0</v>
      </c>
      <c r="Z29" s="37">
        <v>0</v>
      </c>
      <c r="AA29" s="37">
        <v>0</v>
      </c>
      <c r="AB29" s="37">
        <v>0</v>
      </c>
      <c r="AC29" s="37">
        <v>0</v>
      </c>
      <c r="AD29" s="37">
        <f t="shared" si="1"/>
        <v>68</v>
      </c>
      <c r="AE29" s="37">
        <v>0</v>
      </c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39"/>
      <c r="CX29" s="39"/>
      <c r="CY29" s="39"/>
      <c r="CZ29" s="39"/>
      <c r="DA29" s="39"/>
      <c r="DB29" s="39"/>
      <c r="DC29" s="39"/>
      <c r="DD29" s="39"/>
      <c r="DE29" s="39"/>
      <c r="DF29" s="39"/>
      <c r="DG29" s="39"/>
      <c r="DH29" s="39"/>
      <c r="DI29" s="39"/>
      <c r="DJ29" s="39"/>
      <c r="DK29" s="39"/>
      <c r="DL29" s="39"/>
      <c r="DM29" s="39"/>
      <c r="DN29" s="39"/>
      <c r="DO29" s="39"/>
      <c r="DP29" s="39"/>
      <c r="DQ29" s="39"/>
      <c r="DR29" s="39"/>
      <c r="DS29" s="39"/>
      <c r="DT29" s="39"/>
      <c r="DU29" s="39"/>
      <c r="DV29" s="39"/>
      <c r="DW29" s="39"/>
      <c r="DX29" s="39"/>
      <c r="DY29" s="39"/>
      <c r="DZ29" s="39"/>
      <c r="EA29" s="39"/>
      <c r="EB29" s="39"/>
      <c r="EC29" s="39"/>
      <c r="ED29" s="39"/>
      <c r="EE29" s="39"/>
      <c r="EF29" s="39"/>
      <c r="EG29" s="39"/>
      <c r="EH29" s="39"/>
      <c r="EI29" s="39"/>
      <c r="EJ29" s="39"/>
      <c r="EK29" s="39"/>
      <c r="EL29" s="39"/>
      <c r="EM29" s="39"/>
      <c r="EN29" s="39"/>
      <c r="EO29" s="39"/>
      <c r="EP29" s="39"/>
      <c r="EQ29" s="39"/>
      <c r="ER29" s="39"/>
      <c r="ES29" s="39"/>
      <c r="ET29" s="39"/>
      <c r="EU29" s="39"/>
      <c r="EV29" s="39"/>
      <c r="EW29" s="39"/>
      <c r="EX29" s="39"/>
      <c r="EY29" s="39"/>
      <c r="EZ29" s="39"/>
      <c r="FA29" s="39"/>
      <c r="FB29" s="39"/>
      <c r="FC29" s="39"/>
      <c r="FD29" s="39"/>
      <c r="FE29" s="39"/>
      <c r="FF29" s="39"/>
      <c r="FG29" s="39"/>
      <c r="FH29" s="39"/>
      <c r="FI29" s="39"/>
      <c r="FJ29" s="39"/>
      <c r="FK29" s="39"/>
      <c r="FL29" s="39"/>
      <c r="FM29" s="39"/>
      <c r="FN29" s="39"/>
    </row>
    <row r="30" spans="1:170" s="40" customFormat="1" ht="22.5" x14ac:dyDescent="0.2">
      <c r="A30" s="35" t="s">
        <v>37</v>
      </c>
      <c r="B30" s="35" t="s">
        <v>38</v>
      </c>
      <c r="C30" s="35">
        <v>11510</v>
      </c>
      <c r="D30" s="35" t="s">
        <v>38</v>
      </c>
      <c r="E30" s="35" t="s">
        <v>39</v>
      </c>
      <c r="F30" s="35" t="s">
        <v>40</v>
      </c>
      <c r="G30" s="35" t="s">
        <v>39</v>
      </c>
      <c r="H30" s="35" t="s">
        <v>45</v>
      </c>
      <c r="I30" s="31">
        <v>21101</v>
      </c>
      <c r="J30" s="57" t="s">
        <v>64</v>
      </c>
      <c r="K30" s="16" t="s">
        <v>0</v>
      </c>
      <c r="L30" s="51" t="s">
        <v>1</v>
      </c>
      <c r="M30" s="34"/>
      <c r="N30" s="34"/>
      <c r="O30" s="8" t="s">
        <v>41</v>
      </c>
      <c r="P30" s="8">
        <v>2</v>
      </c>
      <c r="Q30" s="9">
        <v>10</v>
      </c>
      <c r="R30" s="7" t="s">
        <v>42</v>
      </c>
      <c r="S30" s="33">
        <f t="shared" si="0"/>
        <v>20</v>
      </c>
      <c r="T30" s="37">
        <v>0</v>
      </c>
      <c r="U30" s="37">
        <v>0</v>
      </c>
      <c r="V30" s="37">
        <v>0</v>
      </c>
      <c r="W30" s="37">
        <v>0</v>
      </c>
      <c r="X30" s="37">
        <v>0</v>
      </c>
      <c r="Y30" s="38">
        <v>0</v>
      </c>
      <c r="Z30" s="37">
        <v>0</v>
      </c>
      <c r="AA30" s="37">
        <v>0</v>
      </c>
      <c r="AB30" s="37">
        <v>0</v>
      </c>
      <c r="AC30" s="37">
        <v>0</v>
      </c>
      <c r="AD30" s="37">
        <f t="shared" si="1"/>
        <v>20</v>
      </c>
      <c r="AE30" s="37">
        <v>0</v>
      </c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39"/>
      <c r="BS30" s="39"/>
      <c r="BT30" s="39"/>
      <c r="BU30" s="39"/>
      <c r="BV30" s="39"/>
      <c r="BW30" s="39"/>
      <c r="BX30" s="39"/>
      <c r="BY30" s="39"/>
      <c r="BZ30" s="39"/>
      <c r="CA30" s="39"/>
      <c r="CB30" s="39"/>
      <c r="CC30" s="39"/>
      <c r="CD30" s="39"/>
      <c r="CE30" s="39"/>
      <c r="CF30" s="39"/>
      <c r="CG30" s="39"/>
      <c r="CH30" s="39"/>
      <c r="CI30" s="39"/>
      <c r="CJ30" s="39"/>
      <c r="CK30" s="39"/>
      <c r="CL30" s="39"/>
      <c r="CM30" s="39"/>
      <c r="CN30" s="39"/>
      <c r="CO30" s="39"/>
      <c r="CP30" s="39"/>
      <c r="CQ30" s="39"/>
      <c r="CR30" s="39"/>
      <c r="CS30" s="39"/>
      <c r="CT30" s="39"/>
      <c r="CU30" s="39"/>
      <c r="CV30" s="39"/>
      <c r="CW30" s="39"/>
      <c r="CX30" s="39"/>
      <c r="CY30" s="39"/>
      <c r="CZ30" s="39"/>
      <c r="DA30" s="39"/>
      <c r="DB30" s="39"/>
      <c r="DC30" s="39"/>
      <c r="DD30" s="39"/>
      <c r="DE30" s="39"/>
      <c r="DF30" s="39"/>
      <c r="DG30" s="39"/>
      <c r="DH30" s="39"/>
      <c r="DI30" s="39"/>
      <c r="DJ30" s="39"/>
      <c r="DK30" s="39"/>
      <c r="DL30" s="39"/>
      <c r="DM30" s="39"/>
      <c r="DN30" s="39"/>
      <c r="DO30" s="39"/>
      <c r="DP30" s="39"/>
      <c r="DQ30" s="39"/>
      <c r="DR30" s="39"/>
      <c r="DS30" s="39"/>
      <c r="DT30" s="39"/>
      <c r="DU30" s="39"/>
      <c r="DV30" s="39"/>
      <c r="DW30" s="39"/>
      <c r="DX30" s="39"/>
      <c r="DY30" s="39"/>
      <c r="DZ30" s="39"/>
      <c r="EA30" s="39"/>
      <c r="EB30" s="39"/>
      <c r="EC30" s="39"/>
      <c r="ED30" s="39"/>
      <c r="EE30" s="39"/>
      <c r="EF30" s="39"/>
      <c r="EG30" s="39"/>
      <c r="EH30" s="39"/>
      <c r="EI30" s="39"/>
      <c r="EJ30" s="39"/>
      <c r="EK30" s="39"/>
      <c r="EL30" s="39"/>
      <c r="EM30" s="39"/>
      <c r="EN30" s="39"/>
      <c r="EO30" s="39"/>
      <c r="EP30" s="39"/>
      <c r="EQ30" s="39"/>
      <c r="ER30" s="39"/>
      <c r="ES30" s="39"/>
      <c r="ET30" s="39"/>
      <c r="EU30" s="39"/>
      <c r="EV30" s="39"/>
      <c r="EW30" s="39"/>
      <c r="EX30" s="39"/>
      <c r="EY30" s="39"/>
      <c r="EZ30" s="39"/>
      <c r="FA30" s="39"/>
      <c r="FB30" s="39"/>
      <c r="FC30" s="39"/>
      <c r="FD30" s="39"/>
      <c r="FE30" s="39"/>
      <c r="FF30" s="39"/>
      <c r="FG30" s="39"/>
      <c r="FH30" s="39"/>
      <c r="FI30" s="39"/>
      <c r="FJ30" s="39"/>
      <c r="FK30" s="39"/>
      <c r="FL30" s="39"/>
      <c r="FM30" s="39"/>
      <c r="FN30" s="39"/>
    </row>
    <row r="31" spans="1:170" s="40" customFormat="1" ht="22.5" x14ac:dyDescent="0.2">
      <c r="A31" s="35" t="s">
        <v>37</v>
      </c>
      <c r="B31" s="35" t="s">
        <v>38</v>
      </c>
      <c r="C31" s="35">
        <v>11510</v>
      </c>
      <c r="D31" s="35" t="s">
        <v>38</v>
      </c>
      <c r="E31" s="35" t="s">
        <v>39</v>
      </c>
      <c r="F31" s="35" t="s">
        <v>40</v>
      </c>
      <c r="G31" s="35" t="s">
        <v>39</v>
      </c>
      <c r="H31" s="35" t="s">
        <v>45</v>
      </c>
      <c r="I31" s="31">
        <v>21101</v>
      </c>
      <c r="J31" s="57" t="s">
        <v>64</v>
      </c>
      <c r="K31" s="16" t="s">
        <v>157</v>
      </c>
      <c r="L31" s="51" t="s">
        <v>158</v>
      </c>
      <c r="M31" s="34"/>
      <c r="N31" s="34"/>
      <c r="O31" s="8" t="s">
        <v>41</v>
      </c>
      <c r="P31" s="8">
        <v>4</v>
      </c>
      <c r="Q31" s="9">
        <v>11</v>
      </c>
      <c r="R31" s="7" t="s">
        <v>42</v>
      </c>
      <c r="S31" s="33">
        <f t="shared" si="0"/>
        <v>44</v>
      </c>
      <c r="T31" s="37">
        <v>0</v>
      </c>
      <c r="U31" s="37">
        <v>0</v>
      </c>
      <c r="V31" s="37">
        <v>0</v>
      </c>
      <c r="W31" s="37">
        <v>0</v>
      </c>
      <c r="X31" s="37">
        <v>0</v>
      </c>
      <c r="Y31" s="38">
        <v>0</v>
      </c>
      <c r="Z31" s="37">
        <v>0</v>
      </c>
      <c r="AA31" s="37">
        <v>0</v>
      </c>
      <c r="AB31" s="37">
        <v>0</v>
      </c>
      <c r="AC31" s="37">
        <v>0</v>
      </c>
      <c r="AD31" s="37">
        <f t="shared" si="1"/>
        <v>44</v>
      </c>
      <c r="AE31" s="37">
        <v>0</v>
      </c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39"/>
      <c r="BN31" s="39"/>
      <c r="BO31" s="39"/>
      <c r="BP31" s="39"/>
      <c r="BQ31" s="39"/>
      <c r="BR31" s="39"/>
      <c r="BS31" s="39"/>
      <c r="BT31" s="39"/>
      <c r="BU31" s="39"/>
      <c r="BV31" s="39"/>
      <c r="BW31" s="39"/>
      <c r="BX31" s="39"/>
      <c r="BY31" s="39"/>
      <c r="BZ31" s="39"/>
      <c r="CA31" s="39"/>
      <c r="CB31" s="39"/>
      <c r="CC31" s="39"/>
      <c r="CD31" s="39"/>
      <c r="CE31" s="39"/>
      <c r="CF31" s="39"/>
      <c r="CG31" s="39"/>
      <c r="CH31" s="39"/>
      <c r="CI31" s="39"/>
      <c r="CJ31" s="39"/>
      <c r="CK31" s="39"/>
      <c r="CL31" s="39"/>
      <c r="CM31" s="39"/>
      <c r="CN31" s="39"/>
      <c r="CO31" s="39"/>
      <c r="CP31" s="39"/>
      <c r="CQ31" s="39"/>
      <c r="CR31" s="39"/>
      <c r="CS31" s="39"/>
      <c r="CT31" s="39"/>
      <c r="CU31" s="39"/>
      <c r="CV31" s="39"/>
      <c r="CW31" s="39"/>
      <c r="CX31" s="39"/>
      <c r="CY31" s="39"/>
      <c r="CZ31" s="39"/>
      <c r="DA31" s="39"/>
      <c r="DB31" s="39"/>
      <c r="DC31" s="39"/>
      <c r="DD31" s="39"/>
      <c r="DE31" s="39"/>
      <c r="DF31" s="39"/>
      <c r="DG31" s="39"/>
      <c r="DH31" s="39"/>
      <c r="DI31" s="39"/>
      <c r="DJ31" s="39"/>
      <c r="DK31" s="39"/>
      <c r="DL31" s="39"/>
      <c r="DM31" s="39"/>
      <c r="DN31" s="39"/>
      <c r="DO31" s="39"/>
      <c r="DP31" s="39"/>
      <c r="DQ31" s="39"/>
      <c r="DR31" s="39"/>
      <c r="DS31" s="39"/>
      <c r="DT31" s="39"/>
      <c r="DU31" s="39"/>
      <c r="DV31" s="39"/>
      <c r="DW31" s="39"/>
      <c r="DX31" s="39"/>
      <c r="DY31" s="39"/>
      <c r="DZ31" s="39"/>
      <c r="EA31" s="39"/>
      <c r="EB31" s="39"/>
      <c r="EC31" s="39"/>
      <c r="ED31" s="39"/>
      <c r="EE31" s="39"/>
      <c r="EF31" s="39"/>
      <c r="EG31" s="39"/>
      <c r="EH31" s="39"/>
      <c r="EI31" s="39"/>
      <c r="EJ31" s="39"/>
      <c r="EK31" s="39"/>
      <c r="EL31" s="39"/>
      <c r="EM31" s="39"/>
      <c r="EN31" s="39"/>
      <c r="EO31" s="39"/>
      <c r="EP31" s="39"/>
      <c r="EQ31" s="39"/>
      <c r="ER31" s="39"/>
      <c r="ES31" s="39"/>
      <c r="ET31" s="39"/>
      <c r="EU31" s="39"/>
      <c r="EV31" s="39"/>
      <c r="EW31" s="39"/>
      <c r="EX31" s="39"/>
      <c r="EY31" s="39"/>
      <c r="EZ31" s="39"/>
      <c r="FA31" s="39"/>
      <c r="FB31" s="39"/>
      <c r="FC31" s="39"/>
      <c r="FD31" s="39"/>
      <c r="FE31" s="39"/>
      <c r="FF31" s="39"/>
      <c r="FG31" s="39"/>
      <c r="FH31" s="39"/>
      <c r="FI31" s="39"/>
      <c r="FJ31" s="39"/>
      <c r="FK31" s="39"/>
      <c r="FL31" s="39"/>
      <c r="FM31" s="39"/>
      <c r="FN31" s="39"/>
    </row>
    <row r="32" spans="1:170" s="40" customFormat="1" ht="22.5" x14ac:dyDescent="0.2">
      <c r="A32" s="35" t="s">
        <v>37</v>
      </c>
      <c r="B32" s="35" t="s">
        <v>38</v>
      </c>
      <c r="C32" s="35">
        <v>11510</v>
      </c>
      <c r="D32" s="35" t="s">
        <v>38</v>
      </c>
      <c r="E32" s="35" t="s">
        <v>39</v>
      </c>
      <c r="F32" s="35" t="s">
        <v>40</v>
      </c>
      <c r="G32" s="35" t="s">
        <v>39</v>
      </c>
      <c r="H32" s="35" t="s">
        <v>45</v>
      </c>
      <c r="I32" s="31">
        <v>21101</v>
      </c>
      <c r="J32" s="57" t="s">
        <v>64</v>
      </c>
      <c r="K32" s="16" t="s">
        <v>159</v>
      </c>
      <c r="L32" s="51" t="s">
        <v>160</v>
      </c>
      <c r="M32" s="34"/>
      <c r="N32" s="34"/>
      <c r="O32" s="8" t="s">
        <v>41</v>
      </c>
      <c r="P32" s="8">
        <v>3</v>
      </c>
      <c r="Q32" s="9">
        <v>6</v>
      </c>
      <c r="R32" s="7" t="s">
        <v>42</v>
      </c>
      <c r="S32" s="33">
        <f t="shared" si="0"/>
        <v>18</v>
      </c>
      <c r="T32" s="37">
        <v>0</v>
      </c>
      <c r="U32" s="37">
        <v>0</v>
      </c>
      <c r="V32" s="37">
        <v>0</v>
      </c>
      <c r="W32" s="37">
        <v>0</v>
      </c>
      <c r="X32" s="37">
        <v>0</v>
      </c>
      <c r="Y32" s="38">
        <v>0</v>
      </c>
      <c r="Z32" s="37">
        <v>0</v>
      </c>
      <c r="AA32" s="37">
        <v>0</v>
      </c>
      <c r="AB32" s="37">
        <v>0</v>
      </c>
      <c r="AC32" s="37">
        <v>0</v>
      </c>
      <c r="AD32" s="37">
        <f t="shared" si="1"/>
        <v>18</v>
      </c>
      <c r="AE32" s="37">
        <v>0</v>
      </c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  <c r="BN32" s="39"/>
      <c r="BO32" s="39"/>
      <c r="BP32" s="39"/>
      <c r="BQ32" s="39"/>
      <c r="BR32" s="39"/>
      <c r="BS32" s="39"/>
      <c r="BT32" s="39"/>
      <c r="BU32" s="39"/>
      <c r="BV32" s="39"/>
      <c r="BW32" s="39"/>
      <c r="BX32" s="39"/>
      <c r="BY32" s="39"/>
      <c r="BZ32" s="39"/>
      <c r="CA32" s="39"/>
      <c r="CB32" s="39"/>
      <c r="CC32" s="39"/>
      <c r="CD32" s="39"/>
      <c r="CE32" s="39"/>
      <c r="CF32" s="39"/>
      <c r="CG32" s="39"/>
      <c r="CH32" s="39"/>
      <c r="CI32" s="39"/>
      <c r="CJ32" s="39"/>
      <c r="CK32" s="39"/>
      <c r="CL32" s="39"/>
      <c r="CM32" s="39"/>
      <c r="CN32" s="39"/>
      <c r="CO32" s="39"/>
      <c r="CP32" s="39"/>
      <c r="CQ32" s="39"/>
      <c r="CR32" s="39"/>
      <c r="CS32" s="39"/>
      <c r="CT32" s="39"/>
      <c r="CU32" s="39"/>
      <c r="CV32" s="39"/>
      <c r="CW32" s="39"/>
      <c r="CX32" s="39"/>
      <c r="CY32" s="39"/>
      <c r="CZ32" s="39"/>
      <c r="DA32" s="39"/>
      <c r="DB32" s="39"/>
      <c r="DC32" s="39"/>
      <c r="DD32" s="39"/>
      <c r="DE32" s="39"/>
      <c r="DF32" s="39"/>
      <c r="DG32" s="39"/>
      <c r="DH32" s="39"/>
      <c r="DI32" s="39"/>
      <c r="DJ32" s="39"/>
      <c r="DK32" s="39"/>
      <c r="DL32" s="39"/>
      <c r="DM32" s="39"/>
      <c r="DN32" s="39"/>
      <c r="DO32" s="39"/>
      <c r="DP32" s="39"/>
      <c r="DQ32" s="39"/>
      <c r="DR32" s="39"/>
      <c r="DS32" s="39"/>
      <c r="DT32" s="39"/>
      <c r="DU32" s="39"/>
      <c r="DV32" s="39"/>
      <c r="DW32" s="39"/>
      <c r="DX32" s="39"/>
      <c r="DY32" s="39"/>
      <c r="DZ32" s="39"/>
      <c r="EA32" s="39"/>
      <c r="EB32" s="39"/>
      <c r="EC32" s="39"/>
      <c r="ED32" s="39"/>
      <c r="EE32" s="39"/>
      <c r="EF32" s="39"/>
      <c r="EG32" s="39"/>
      <c r="EH32" s="39"/>
      <c r="EI32" s="39"/>
      <c r="EJ32" s="39"/>
      <c r="EK32" s="39"/>
      <c r="EL32" s="39"/>
      <c r="EM32" s="39"/>
      <c r="EN32" s="39"/>
      <c r="EO32" s="39"/>
      <c r="EP32" s="39"/>
      <c r="EQ32" s="39"/>
      <c r="ER32" s="39"/>
      <c r="ES32" s="39"/>
      <c r="ET32" s="39"/>
      <c r="EU32" s="39"/>
      <c r="EV32" s="39"/>
      <c r="EW32" s="39"/>
      <c r="EX32" s="39"/>
      <c r="EY32" s="39"/>
      <c r="EZ32" s="39"/>
      <c r="FA32" s="39"/>
      <c r="FB32" s="39"/>
      <c r="FC32" s="39"/>
      <c r="FD32" s="39"/>
      <c r="FE32" s="39"/>
      <c r="FF32" s="39"/>
      <c r="FG32" s="39"/>
      <c r="FH32" s="39"/>
      <c r="FI32" s="39"/>
      <c r="FJ32" s="39"/>
      <c r="FK32" s="39"/>
      <c r="FL32" s="39"/>
      <c r="FM32" s="39"/>
      <c r="FN32" s="39"/>
    </row>
    <row r="33" spans="1:170" s="40" customFormat="1" ht="22.5" x14ac:dyDescent="0.2">
      <c r="A33" s="35" t="s">
        <v>37</v>
      </c>
      <c r="B33" s="35" t="s">
        <v>38</v>
      </c>
      <c r="C33" s="35">
        <v>11510</v>
      </c>
      <c r="D33" s="35" t="s">
        <v>38</v>
      </c>
      <c r="E33" s="35" t="s">
        <v>39</v>
      </c>
      <c r="F33" s="35" t="s">
        <v>40</v>
      </c>
      <c r="G33" s="35" t="s">
        <v>39</v>
      </c>
      <c r="H33" s="35" t="s">
        <v>45</v>
      </c>
      <c r="I33" s="31">
        <v>21101</v>
      </c>
      <c r="J33" s="57" t="s">
        <v>64</v>
      </c>
      <c r="K33" s="16" t="s">
        <v>161</v>
      </c>
      <c r="L33" s="51" t="s">
        <v>162</v>
      </c>
      <c r="M33" s="34"/>
      <c r="N33" s="34"/>
      <c r="O33" s="8" t="s">
        <v>41</v>
      </c>
      <c r="P33" s="8">
        <v>1</v>
      </c>
      <c r="Q33" s="9">
        <v>42</v>
      </c>
      <c r="R33" s="7" t="s">
        <v>42</v>
      </c>
      <c r="S33" s="33">
        <f t="shared" si="0"/>
        <v>42</v>
      </c>
      <c r="T33" s="37">
        <v>0</v>
      </c>
      <c r="U33" s="37">
        <v>0</v>
      </c>
      <c r="V33" s="37">
        <v>0</v>
      </c>
      <c r="W33" s="37">
        <v>0</v>
      </c>
      <c r="X33" s="37">
        <v>0</v>
      </c>
      <c r="Y33" s="38">
        <v>0</v>
      </c>
      <c r="Z33" s="37">
        <v>0</v>
      </c>
      <c r="AA33" s="37">
        <v>0</v>
      </c>
      <c r="AB33" s="37">
        <v>0</v>
      </c>
      <c r="AC33" s="37">
        <v>0</v>
      </c>
      <c r="AD33" s="37">
        <f t="shared" si="1"/>
        <v>42</v>
      </c>
      <c r="AE33" s="37">
        <v>0</v>
      </c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  <c r="CA33" s="39"/>
      <c r="CB33" s="39"/>
      <c r="CC33" s="39"/>
      <c r="CD33" s="39"/>
      <c r="CE33" s="39"/>
      <c r="CF33" s="39"/>
      <c r="CG33" s="39"/>
      <c r="CH33" s="39"/>
      <c r="CI33" s="39"/>
      <c r="CJ33" s="39"/>
      <c r="CK33" s="39"/>
      <c r="CL33" s="39"/>
      <c r="CM33" s="39"/>
      <c r="CN33" s="39"/>
      <c r="CO33" s="39"/>
      <c r="CP33" s="39"/>
      <c r="CQ33" s="39"/>
      <c r="CR33" s="39"/>
      <c r="CS33" s="39"/>
      <c r="CT33" s="39"/>
      <c r="CU33" s="39"/>
      <c r="CV33" s="39"/>
      <c r="CW33" s="39"/>
      <c r="CX33" s="39"/>
      <c r="CY33" s="39"/>
      <c r="CZ33" s="39"/>
      <c r="DA33" s="39"/>
      <c r="DB33" s="39"/>
      <c r="DC33" s="39"/>
      <c r="DD33" s="39"/>
      <c r="DE33" s="39"/>
      <c r="DF33" s="39"/>
      <c r="DG33" s="39"/>
      <c r="DH33" s="39"/>
      <c r="DI33" s="39"/>
      <c r="DJ33" s="39"/>
      <c r="DK33" s="39"/>
      <c r="DL33" s="39"/>
      <c r="DM33" s="39"/>
      <c r="DN33" s="39"/>
      <c r="DO33" s="39"/>
      <c r="DP33" s="39"/>
      <c r="DQ33" s="39"/>
      <c r="DR33" s="39"/>
      <c r="DS33" s="39"/>
      <c r="DT33" s="39"/>
      <c r="DU33" s="39"/>
      <c r="DV33" s="39"/>
      <c r="DW33" s="39"/>
      <c r="DX33" s="39"/>
      <c r="DY33" s="39"/>
      <c r="DZ33" s="39"/>
      <c r="EA33" s="39"/>
      <c r="EB33" s="39"/>
      <c r="EC33" s="39"/>
      <c r="ED33" s="39"/>
      <c r="EE33" s="39"/>
      <c r="EF33" s="39"/>
      <c r="EG33" s="39"/>
      <c r="EH33" s="39"/>
      <c r="EI33" s="39"/>
      <c r="EJ33" s="39"/>
      <c r="EK33" s="39"/>
      <c r="EL33" s="39"/>
      <c r="EM33" s="39"/>
      <c r="EN33" s="39"/>
      <c r="EO33" s="39"/>
      <c r="EP33" s="39"/>
      <c r="EQ33" s="39"/>
      <c r="ER33" s="39"/>
      <c r="ES33" s="39"/>
      <c r="ET33" s="39"/>
      <c r="EU33" s="39"/>
      <c r="EV33" s="39"/>
      <c r="EW33" s="39"/>
      <c r="EX33" s="39"/>
      <c r="EY33" s="39"/>
      <c r="EZ33" s="39"/>
      <c r="FA33" s="39"/>
      <c r="FB33" s="39"/>
      <c r="FC33" s="39"/>
      <c r="FD33" s="39"/>
      <c r="FE33" s="39"/>
      <c r="FF33" s="39"/>
      <c r="FG33" s="39"/>
      <c r="FH33" s="39"/>
      <c r="FI33" s="39"/>
      <c r="FJ33" s="39"/>
      <c r="FK33" s="39"/>
      <c r="FL33" s="39"/>
      <c r="FM33" s="39"/>
      <c r="FN33" s="39"/>
    </row>
    <row r="34" spans="1:170" s="40" customFormat="1" ht="22.5" x14ac:dyDescent="0.2">
      <c r="A34" s="35" t="s">
        <v>37</v>
      </c>
      <c r="B34" s="35" t="s">
        <v>38</v>
      </c>
      <c r="C34" s="35">
        <v>11510</v>
      </c>
      <c r="D34" s="35" t="s">
        <v>38</v>
      </c>
      <c r="E34" s="35" t="s">
        <v>39</v>
      </c>
      <c r="F34" s="35" t="s">
        <v>40</v>
      </c>
      <c r="G34" s="35" t="s">
        <v>39</v>
      </c>
      <c r="H34" s="35" t="s">
        <v>45</v>
      </c>
      <c r="I34" s="31">
        <v>21101</v>
      </c>
      <c r="J34" s="57" t="s">
        <v>64</v>
      </c>
      <c r="K34" s="16" t="s">
        <v>163</v>
      </c>
      <c r="L34" s="51" t="s">
        <v>164</v>
      </c>
      <c r="M34" s="34"/>
      <c r="N34" s="34"/>
      <c r="O34" s="8" t="s">
        <v>41</v>
      </c>
      <c r="P34" s="8">
        <v>1</v>
      </c>
      <c r="Q34" s="9">
        <v>22</v>
      </c>
      <c r="R34" s="7" t="s">
        <v>42</v>
      </c>
      <c r="S34" s="33">
        <f t="shared" si="0"/>
        <v>22</v>
      </c>
      <c r="T34" s="37">
        <v>0</v>
      </c>
      <c r="U34" s="37">
        <v>0</v>
      </c>
      <c r="V34" s="37">
        <v>0</v>
      </c>
      <c r="W34" s="37">
        <v>0</v>
      </c>
      <c r="X34" s="37">
        <v>0</v>
      </c>
      <c r="Y34" s="38">
        <v>0</v>
      </c>
      <c r="Z34" s="37">
        <v>0</v>
      </c>
      <c r="AA34" s="37">
        <v>0</v>
      </c>
      <c r="AB34" s="37">
        <v>0</v>
      </c>
      <c r="AC34" s="37">
        <v>0</v>
      </c>
      <c r="AD34" s="37">
        <f t="shared" si="1"/>
        <v>22</v>
      </c>
      <c r="AE34" s="37">
        <v>0</v>
      </c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39"/>
      <c r="CX34" s="39"/>
      <c r="CY34" s="39"/>
      <c r="CZ34" s="39"/>
      <c r="DA34" s="39"/>
      <c r="DB34" s="39"/>
      <c r="DC34" s="39"/>
      <c r="DD34" s="39"/>
      <c r="DE34" s="39"/>
      <c r="DF34" s="39"/>
      <c r="DG34" s="39"/>
      <c r="DH34" s="39"/>
      <c r="DI34" s="39"/>
      <c r="DJ34" s="39"/>
      <c r="DK34" s="39"/>
      <c r="DL34" s="39"/>
      <c r="DM34" s="39"/>
      <c r="DN34" s="39"/>
      <c r="DO34" s="39"/>
      <c r="DP34" s="39"/>
      <c r="DQ34" s="39"/>
      <c r="DR34" s="39"/>
      <c r="DS34" s="39"/>
      <c r="DT34" s="39"/>
      <c r="DU34" s="39"/>
      <c r="DV34" s="39"/>
      <c r="DW34" s="39"/>
      <c r="DX34" s="39"/>
      <c r="DY34" s="39"/>
      <c r="DZ34" s="39"/>
      <c r="EA34" s="39"/>
      <c r="EB34" s="39"/>
      <c r="EC34" s="39"/>
      <c r="ED34" s="39"/>
      <c r="EE34" s="39"/>
      <c r="EF34" s="39"/>
      <c r="EG34" s="39"/>
      <c r="EH34" s="39"/>
      <c r="EI34" s="39"/>
      <c r="EJ34" s="39"/>
      <c r="EK34" s="39"/>
      <c r="EL34" s="39"/>
      <c r="EM34" s="39"/>
      <c r="EN34" s="39"/>
      <c r="EO34" s="39"/>
      <c r="EP34" s="39"/>
      <c r="EQ34" s="39"/>
      <c r="ER34" s="39"/>
      <c r="ES34" s="39"/>
      <c r="ET34" s="39"/>
      <c r="EU34" s="39"/>
      <c r="EV34" s="39"/>
      <c r="EW34" s="39"/>
      <c r="EX34" s="39"/>
      <c r="EY34" s="39"/>
      <c r="EZ34" s="39"/>
      <c r="FA34" s="39"/>
      <c r="FB34" s="39"/>
      <c r="FC34" s="39"/>
      <c r="FD34" s="39"/>
      <c r="FE34" s="39"/>
      <c r="FF34" s="39"/>
      <c r="FG34" s="39"/>
      <c r="FH34" s="39"/>
      <c r="FI34" s="39"/>
      <c r="FJ34" s="39"/>
      <c r="FK34" s="39"/>
      <c r="FL34" s="39"/>
      <c r="FM34" s="39"/>
      <c r="FN34" s="39"/>
    </row>
    <row r="35" spans="1:170" s="40" customFormat="1" ht="22.5" x14ac:dyDescent="0.2">
      <c r="A35" s="35" t="s">
        <v>37</v>
      </c>
      <c r="B35" s="35" t="s">
        <v>38</v>
      </c>
      <c r="C35" s="35">
        <v>11510</v>
      </c>
      <c r="D35" s="35" t="s">
        <v>38</v>
      </c>
      <c r="E35" s="35" t="s">
        <v>39</v>
      </c>
      <c r="F35" s="35" t="s">
        <v>40</v>
      </c>
      <c r="G35" s="35" t="s">
        <v>39</v>
      </c>
      <c r="H35" s="35" t="s">
        <v>45</v>
      </c>
      <c r="I35" s="31">
        <v>21101</v>
      </c>
      <c r="J35" s="57" t="s">
        <v>64</v>
      </c>
      <c r="K35" s="16" t="s">
        <v>165</v>
      </c>
      <c r="L35" s="51" t="s">
        <v>166</v>
      </c>
      <c r="M35" s="34"/>
      <c r="N35" s="34"/>
      <c r="O35" s="8" t="s">
        <v>41</v>
      </c>
      <c r="P35" s="8">
        <v>3</v>
      </c>
      <c r="Q35" s="9">
        <v>22</v>
      </c>
      <c r="R35" s="7" t="s">
        <v>42</v>
      </c>
      <c r="S35" s="33">
        <f t="shared" si="0"/>
        <v>66</v>
      </c>
      <c r="T35" s="37">
        <v>0</v>
      </c>
      <c r="U35" s="37">
        <v>0</v>
      </c>
      <c r="V35" s="37">
        <v>0</v>
      </c>
      <c r="W35" s="37">
        <v>0</v>
      </c>
      <c r="X35" s="37">
        <v>0</v>
      </c>
      <c r="Y35" s="38">
        <v>0</v>
      </c>
      <c r="Z35" s="37">
        <v>0</v>
      </c>
      <c r="AA35" s="37">
        <v>0</v>
      </c>
      <c r="AB35" s="37">
        <v>0</v>
      </c>
      <c r="AC35" s="37">
        <v>0</v>
      </c>
      <c r="AD35" s="37">
        <f t="shared" si="1"/>
        <v>66</v>
      </c>
      <c r="AE35" s="37">
        <v>0</v>
      </c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  <c r="CH35" s="39"/>
      <c r="CI35" s="39"/>
      <c r="CJ35" s="39"/>
      <c r="CK35" s="39"/>
      <c r="CL35" s="39"/>
      <c r="CM35" s="39"/>
      <c r="CN35" s="39"/>
      <c r="CO35" s="39"/>
      <c r="CP35" s="39"/>
      <c r="CQ35" s="39"/>
      <c r="CR35" s="39"/>
      <c r="CS35" s="39"/>
      <c r="CT35" s="39"/>
      <c r="CU35" s="39"/>
      <c r="CV35" s="39"/>
      <c r="CW35" s="39"/>
      <c r="CX35" s="39"/>
      <c r="CY35" s="39"/>
      <c r="CZ35" s="39"/>
      <c r="DA35" s="39"/>
      <c r="DB35" s="39"/>
      <c r="DC35" s="39"/>
      <c r="DD35" s="39"/>
      <c r="DE35" s="39"/>
      <c r="DF35" s="39"/>
      <c r="DG35" s="39"/>
      <c r="DH35" s="39"/>
      <c r="DI35" s="39"/>
      <c r="DJ35" s="39"/>
      <c r="DK35" s="39"/>
      <c r="DL35" s="39"/>
      <c r="DM35" s="39"/>
      <c r="DN35" s="39"/>
      <c r="DO35" s="39"/>
      <c r="DP35" s="39"/>
      <c r="DQ35" s="39"/>
      <c r="DR35" s="39"/>
      <c r="DS35" s="39"/>
      <c r="DT35" s="39"/>
      <c r="DU35" s="39"/>
      <c r="DV35" s="39"/>
      <c r="DW35" s="39"/>
      <c r="DX35" s="39"/>
      <c r="DY35" s="39"/>
      <c r="DZ35" s="39"/>
      <c r="EA35" s="39"/>
      <c r="EB35" s="39"/>
      <c r="EC35" s="39"/>
      <c r="ED35" s="39"/>
      <c r="EE35" s="39"/>
      <c r="EF35" s="39"/>
      <c r="EG35" s="39"/>
      <c r="EH35" s="39"/>
      <c r="EI35" s="39"/>
      <c r="EJ35" s="39"/>
      <c r="EK35" s="39"/>
      <c r="EL35" s="39"/>
      <c r="EM35" s="39"/>
      <c r="EN35" s="39"/>
      <c r="EO35" s="39"/>
      <c r="EP35" s="39"/>
      <c r="EQ35" s="39"/>
      <c r="ER35" s="39"/>
      <c r="ES35" s="39"/>
      <c r="ET35" s="39"/>
      <c r="EU35" s="39"/>
      <c r="EV35" s="39"/>
      <c r="EW35" s="39"/>
      <c r="EX35" s="39"/>
      <c r="EY35" s="39"/>
      <c r="EZ35" s="39"/>
      <c r="FA35" s="39"/>
      <c r="FB35" s="39"/>
      <c r="FC35" s="39"/>
      <c r="FD35" s="39"/>
      <c r="FE35" s="39"/>
      <c r="FF35" s="39"/>
      <c r="FG35" s="39"/>
      <c r="FH35" s="39"/>
      <c r="FI35" s="39"/>
      <c r="FJ35" s="39"/>
      <c r="FK35" s="39"/>
      <c r="FL35" s="39"/>
      <c r="FM35" s="39"/>
      <c r="FN35" s="39"/>
    </row>
    <row r="36" spans="1:170" s="40" customFormat="1" ht="22.5" x14ac:dyDescent="0.2">
      <c r="A36" s="35" t="s">
        <v>37</v>
      </c>
      <c r="B36" s="35" t="s">
        <v>38</v>
      </c>
      <c r="C36" s="35">
        <v>11510</v>
      </c>
      <c r="D36" s="35" t="s">
        <v>38</v>
      </c>
      <c r="E36" s="35" t="s">
        <v>39</v>
      </c>
      <c r="F36" s="35" t="s">
        <v>40</v>
      </c>
      <c r="G36" s="35" t="s">
        <v>39</v>
      </c>
      <c r="H36" s="35" t="s">
        <v>45</v>
      </c>
      <c r="I36" s="31">
        <v>21101</v>
      </c>
      <c r="J36" s="57" t="s">
        <v>64</v>
      </c>
      <c r="K36" s="16" t="s">
        <v>167</v>
      </c>
      <c r="L36" s="51" t="s">
        <v>168</v>
      </c>
      <c r="M36" s="34"/>
      <c r="N36" s="34"/>
      <c r="O36" s="8" t="s">
        <v>41</v>
      </c>
      <c r="P36" s="8">
        <v>2</v>
      </c>
      <c r="Q36" s="9">
        <v>56</v>
      </c>
      <c r="R36" s="7" t="s">
        <v>42</v>
      </c>
      <c r="S36" s="33">
        <f t="shared" si="0"/>
        <v>112</v>
      </c>
      <c r="T36" s="37">
        <v>0</v>
      </c>
      <c r="U36" s="37">
        <v>0</v>
      </c>
      <c r="V36" s="37">
        <v>0</v>
      </c>
      <c r="W36" s="37">
        <v>0</v>
      </c>
      <c r="X36" s="37">
        <v>0</v>
      </c>
      <c r="Y36" s="38">
        <v>0</v>
      </c>
      <c r="Z36" s="37">
        <v>0</v>
      </c>
      <c r="AA36" s="37">
        <v>0</v>
      </c>
      <c r="AB36" s="37">
        <v>0</v>
      </c>
      <c r="AC36" s="37">
        <v>0</v>
      </c>
      <c r="AD36" s="37">
        <f t="shared" si="1"/>
        <v>112</v>
      </c>
      <c r="AE36" s="37">
        <v>0</v>
      </c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39"/>
      <c r="CX36" s="39"/>
      <c r="CY36" s="39"/>
      <c r="CZ36" s="39"/>
      <c r="DA36" s="39"/>
      <c r="DB36" s="39"/>
      <c r="DC36" s="39"/>
      <c r="DD36" s="39"/>
      <c r="DE36" s="39"/>
      <c r="DF36" s="39"/>
      <c r="DG36" s="39"/>
      <c r="DH36" s="39"/>
      <c r="DI36" s="39"/>
      <c r="DJ36" s="39"/>
      <c r="DK36" s="39"/>
      <c r="DL36" s="39"/>
      <c r="DM36" s="39"/>
      <c r="DN36" s="39"/>
      <c r="DO36" s="39"/>
      <c r="DP36" s="39"/>
      <c r="DQ36" s="39"/>
      <c r="DR36" s="39"/>
      <c r="DS36" s="39"/>
      <c r="DT36" s="39"/>
      <c r="DU36" s="39"/>
      <c r="DV36" s="39"/>
      <c r="DW36" s="39"/>
      <c r="DX36" s="39"/>
      <c r="DY36" s="39"/>
      <c r="DZ36" s="39"/>
      <c r="EA36" s="39"/>
      <c r="EB36" s="39"/>
      <c r="EC36" s="39"/>
      <c r="ED36" s="39"/>
      <c r="EE36" s="39"/>
      <c r="EF36" s="39"/>
      <c r="EG36" s="39"/>
      <c r="EH36" s="39"/>
      <c r="EI36" s="39"/>
      <c r="EJ36" s="39"/>
      <c r="EK36" s="39"/>
      <c r="EL36" s="39"/>
      <c r="EM36" s="39"/>
      <c r="EN36" s="39"/>
      <c r="EO36" s="39"/>
      <c r="EP36" s="39"/>
      <c r="EQ36" s="39"/>
      <c r="ER36" s="39"/>
      <c r="ES36" s="39"/>
      <c r="ET36" s="39"/>
      <c r="EU36" s="39"/>
      <c r="EV36" s="39"/>
      <c r="EW36" s="39"/>
      <c r="EX36" s="39"/>
      <c r="EY36" s="39"/>
      <c r="EZ36" s="39"/>
      <c r="FA36" s="39"/>
      <c r="FB36" s="39"/>
      <c r="FC36" s="39"/>
      <c r="FD36" s="39"/>
      <c r="FE36" s="39"/>
      <c r="FF36" s="39"/>
      <c r="FG36" s="39"/>
      <c r="FH36" s="39"/>
      <c r="FI36" s="39"/>
      <c r="FJ36" s="39"/>
      <c r="FK36" s="39"/>
      <c r="FL36" s="39"/>
      <c r="FM36" s="39"/>
      <c r="FN36" s="39"/>
    </row>
    <row r="37" spans="1:170" s="40" customFormat="1" ht="22.5" x14ac:dyDescent="0.2">
      <c r="A37" s="35" t="s">
        <v>37</v>
      </c>
      <c r="B37" s="35" t="s">
        <v>38</v>
      </c>
      <c r="C37" s="35">
        <v>11510</v>
      </c>
      <c r="D37" s="35" t="s">
        <v>38</v>
      </c>
      <c r="E37" s="35" t="s">
        <v>39</v>
      </c>
      <c r="F37" s="35" t="s">
        <v>40</v>
      </c>
      <c r="G37" s="35" t="s">
        <v>39</v>
      </c>
      <c r="H37" s="35" t="s">
        <v>45</v>
      </c>
      <c r="I37" s="31">
        <v>21101</v>
      </c>
      <c r="J37" s="57" t="s">
        <v>64</v>
      </c>
      <c r="K37" s="16" t="s">
        <v>169</v>
      </c>
      <c r="L37" s="51" t="s">
        <v>170</v>
      </c>
      <c r="M37" s="34"/>
      <c r="N37" s="34"/>
      <c r="O37" s="8" t="s">
        <v>41</v>
      </c>
      <c r="P37" s="8">
        <v>10</v>
      </c>
      <c r="Q37" s="9">
        <v>35</v>
      </c>
      <c r="R37" s="7" t="s">
        <v>42</v>
      </c>
      <c r="S37" s="33">
        <f t="shared" si="0"/>
        <v>350</v>
      </c>
      <c r="T37" s="37">
        <v>0</v>
      </c>
      <c r="U37" s="37">
        <v>0</v>
      </c>
      <c r="V37" s="37">
        <v>0</v>
      </c>
      <c r="W37" s="37">
        <v>0</v>
      </c>
      <c r="X37" s="37">
        <v>0</v>
      </c>
      <c r="Y37" s="38">
        <v>0</v>
      </c>
      <c r="Z37" s="37">
        <v>0</v>
      </c>
      <c r="AA37" s="37">
        <v>0</v>
      </c>
      <c r="AB37" s="37">
        <v>0</v>
      </c>
      <c r="AC37" s="37">
        <v>0</v>
      </c>
      <c r="AD37" s="37">
        <f t="shared" si="1"/>
        <v>350</v>
      </c>
      <c r="AE37" s="37">
        <v>0</v>
      </c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39"/>
      <c r="BZ37" s="39"/>
      <c r="CA37" s="39"/>
      <c r="CB37" s="39"/>
      <c r="CC37" s="39"/>
      <c r="CD37" s="39"/>
      <c r="CE37" s="39"/>
      <c r="CF37" s="39"/>
      <c r="CG37" s="39"/>
      <c r="CH37" s="39"/>
      <c r="CI37" s="39"/>
      <c r="CJ37" s="39"/>
      <c r="CK37" s="39"/>
      <c r="CL37" s="39"/>
      <c r="CM37" s="39"/>
      <c r="CN37" s="39"/>
      <c r="CO37" s="39"/>
      <c r="CP37" s="39"/>
      <c r="CQ37" s="39"/>
      <c r="CR37" s="39"/>
      <c r="CS37" s="39"/>
      <c r="CT37" s="39"/>
      <c r="CU37" s="39"/>
      <c r="CV37" s="39"/>
      <c r="CW37" s="39"/>
      <c r="CX37" s="39"/>
      <c r="CY37" s="39"/>
      <c r="CZ37" s="39"/>
      <c r="DA37" s="39"/>
      <c r="DB37" s="39"/>
      <c r="DC37" s="39"/>
      <c r="DD37" s="39"/>
      <c r="DE37" s="39"/>
      <c r="DF37" s="39"/>
      <c r="DG37" s="39"/>
      <c r="DH37" s="39"/>
      <c r="DI37" s="39"/>
      <c r="DJ37" s="39"/>
      <c r="DK37" s="39"/>
      <c r="DL37" s="39"/>
      <c r="DM37" s="39"/>
      <c r="DN37" s="39"/>
      <c r="DO37" s="39"/>
      <c r="DP37" s="39"/>
      <c r="DQ37" s="39"/>
      <c r="DR37" s="39"/>
      <c r="DS37" s="39"/>
      <c r="DT37" s="39"/>
      <c r="DU37" s="39"/>
      <c r="DV37" s="39"/>
      <c r="DW37" s="39"/>
      <c r="DX37" s="39"/>
      <c r="DY37" s="39"/>
      <c r="DZ37" s="39"/>
      <c r="EA37" s="39"/>
      <c r="EB37" s="39"/>
      <c r="EC37" s="39"/>
      <c r="ED37" s="39"/>
      <c r="EE37" s="39"/>
      <c r="EF37" s="39"/>
      <c r="EG37" s="39"/>
      <c r="EH37" s="39"/>
      <c r="EI37" s="39"/>
      <c r="EJ37" s="39"/>
      <c r="EK37" s="39"/>
      <c r="EL37" s="39"/>
      <c r="EM37" s="39"/>
      <c r="EN37" s="39"/>
      <c r="EO37" s="39"/>
      <c r="EP37" s="39"/>
      <c r="EQ37" s="39"/>
      <c r="ER37" s="39"/>
      <c r="ES37" s="39"/>
      <c r="ET37" s="39"/>
      <c r="EU37" s="39"/>
      <c r="EV37" s="39"/>
      <c r="EW37" s="39"/>
      <c r="EX37" s="39"/>
      <c r="EY37" s="39"/>
      <c r="EZ37" s="39"/>
      <c r="FA37" s="39"/>
      <c r="FB37" s="39"/>
      <c r="FC37" s="39"/>
      <c r="FD37" s="39"/>
      <c r="FE37" s="39"/>
      <c r="FF37" s="39"/>
      <c r="FG37" s="39"/>
      <c r="FH37" s="39"/>
      <c r="FI37" s="39"/>
      <c r="FJ37" s="39"/>
      <c r="FK37" s="39"/>
      <c r="FL37" s="39"/>
      <c r="FM37" s="39"/>
      <c r="FN37" s="39"/>
    </row>
    <row r="38" spans="1:170" s="40" customFormat="1" ht="22.5" x14ac:dyDescent="0.2">
      <c r="A38" s="35" t="s">
        <v>37</v>
      </c>
      <c r="B38" s="35" t="s">
        <v>38</v>
      </c>
      <c r="C38" s="35">
        <v>11510</v>
      </c>
      <c r="D38" s="35" t="s">
        <v>38</v>
      </c>
      <c r="E38" s="35" t="s">
        <v>39</v>
      </c>
      <c r="F38" s="35" t="s">
        <v>40</v>
      </c>
      <c r="G38" s="35" t="s">
        <v>39</v>
      </c>
      <c r="H38" s="35" t="s">
        <v>45</v>
      </c>
      <c r="I38" s="31">
        <v>21101</v>
      </c>
      <c r="J38" s="57" t="s">
        <v>64</v>
      </c>
      <c r="K38" s="16" t="s">
        <v>171</v>
      </c>
      <c r="L38" s="51" t="s">
        <v>172</v>
      </c>
      <c r="M38" s="34"/>
      <c r="N38" s="34"/>
      <c r="O38" s="8" t="s">
        <v>41</v>
      </c>
      <c r="P38" s="8">
        <v>1</v>
      </c>
      <c r="Q38" s="9">
        <v>9</v>
      </c>
      <c r="R38" s="7" t="s">
        <v>42</v>
      </c>
      <c r="S38" s="33">
        <f t="shared" si="0"/>
        <v>9</v>
      </c>
      <c r="T38" s="37">
        <v>0</v>
      </c>
      <c r="U38" s="37">
        <v>0</v>
      </c>
      <c r="V38" s="37">
        <v>0</v>
      </c>
      <c r="W38" s="37">
        <v>0</v>
      </c>
      <c r="X38" s="37">
        <v>0</v>
      </c>
      <c r="Y38" s="38">
        <v>0</v>
      </c>
      <c r="Z38" s="37">
        <v>0</v>
      </c>
      <c r="AA38" s="37">
        <v>0</v>
      </c>
      <c r="AB38" s="37">
        <v>0</v>
      </c>
      <c r="AC38" s="37">
        <v>0</v>
      </c>
      <c r="AD38" s="37">
        <f t="shared" si="1"/>
        <v>9</v>
      </c>
      <c r="AE38" s="37">
        <v>0</v>
      </c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39"/>
      <c r="BQ38" s="39"/>
      <c r="BR38" s="39"/>
      <c r="BS38" s="39"/>
      <c r="BT38" s="39"/>
      <c r="BU38" s="39"/>
      <c r="BV38" s="39"/>
      <c r="BW38" s="39"/>
      <c r="BX38" s="39"/>
      <c r="BY38" s="39"/>
      <c r="BZ38" s="39"/>
      <c r="CA38" s="39"/>
      <c r="CB38" s="39"/>
      <c r="CC38" s="39"/>
      <c r="CD38" s="39"/>
      <c r="CE38" s="39"/>
      <c r="CF38" s="39"/>
      <c r="CG38" s="39"/>
      <c r="CH38" s="39"/>
      <c r="CI38" s="39"/>
      <c r="CJ38" s="39"/>
      <c r="CK38" s="39"/>
      <c r="CL38" s="39"/>
      <c r="CM38" s="39"/>
      <c r="CN38" s="39"/>
      <c r="CO38" s="39"/>
      <c r="CP38" s="39"/>
      <c r="CQ38" s="39"/>
      <c r="CR38" s="39"/>
      <c r="CS38" s="39"/>
      <c r="CT38" s="39"/>
      <c r="CU38" s="39"/>
      <c r="CV38" s="39"/>
      <c r="CW38" s="39"/>
      <c r="CX38" s="39"/>
      <c r="CY38" s="39"/>
      <c r="CZ38" s="39"/>
      <c r="DA38" s="39"/>
      <c r="DB38" s="39"/>
      <c r="DC38" s="39"/>
      <c r="DD38" s="39"/>
      <c r="DE38" s="39"/>
      <c r="DF38" s="39"/>
      <c r="DG38" s="39"/>
      <c r="DH38" s="39"/>
      <c r="DI38" s="39"/>
      <c r="DJ38" s="39"/>
      <c r="DK38" s="39"/>
      <c r="DL38" s="39"/>
      <c r="DM38" s="39"/>
      <c r="DN38" s="39"/>
      <c r="DO38" s="39"/>
      <c r="DP38" s="39"/>
      <c r="DQ38" s="39"/>
      <c r="DR38" s="39"/>
      <c r="DS38" s="39"/>
      <c r="DT38" s="39"/>
      <c r="DU38" s="39"/>
      <c r="DV38" s="39"/>
      <c r="DW38" s="39"/>
      <c r="DX38" s="39"/>
      <c r="DY38" s="39"/>
      <c r="DZ38" s="39"/>
      <c r="EA38" s="39"/>
      <c r="EB38" s="39"/>
      <c r="EC38" s="39"/>
      <c r="ED38" s="39"/>
      <c r="EE38" s="39"/>
      <c r="EF38" s="39"/>
      <c r="EG38" s="39"/>
      <c r="EH38" s="39"/>
      <c r="EI38" s="39"/>
      <c r="EJ38" s="39"/>
      <c r="EK38" s="39"/>
      <c r="EL38" s="39"/>
      <c r="EM38" s="39"/>
      <c r="EN38" s="39"/>
      <c r="EO38" s="39"/>
      <c r="EP38" s="39"/>
      <c r="EQ38" s="39"/>
      <c r="ER38" s="39"/>
      <c r="ES38" s="39"/>
      <c r="ET38" s="39"/>
      <c r="EU38" s="39"/>
      <c r="EV38" s="39"/>
      <c r="EW38" s="39"/>
      <c r="EX38" s="39"/>
      <c r="EY38" s="39"/>
      <c r="EZ38" s="39"/>
      <c r="FA38" s="39"/>
      <c r="FB38" s="39"/>
      <c r="FC38" s="39"/>
      <c r="FD38" s="39"/>
      <c r="FE38" s="39"/>
      <c r="FF38" s="39"/>
      <c r="FG38" s="39"/>
      <c r="FH38" s="39"/>
      <c r="FI38" s="39"/>
      <c r="FJ38" s="39"/>
      <c r="FK38" s="39"/>
      <c r="FL38" s="39"/>
      <c r="FM38" s="39"/>
      <c r="FN38" s="39"/>
    </row>
    <row r="39" spans="1:170" s="40" customFormat="1" ht="22.5" x14ac:dyDescent="0.2">
      <c r="A39" s="35" t="s">
        <v>37</v>
      </c>
      <c r="B39" s="35" t="s">
        <v>38</v>
      </c>
      <c r="C39" s="35">
        <v>11510</v>
      </c>
      <c r="D39" s="35" t="s">
        <v>38</v>
      </c>
      <c r="E39" s="35" t="s">
        <v>39</v>
      </c>
      <c r="F39" s="35" t="s">
        <v>40</v>
      </c>
      <c r="G39" s="35" t="s">
        <v>39</v>
      </c>
      <c r="H39" s="35" t="s">
        <v>45</v>
      </c>
      <c r="I39" s="31">
        <v>21101</v>
      </c>
      <c r="J39" s="57" t="s">
        <v>64</v>
      </c>
      <c r="K39" s="16" t="s">
        <v>173</v>
      </c>
      <c r="L39" s="51" t="s">
        <v>174</v>
      </c>
      <c r="M39" s="34"/>
      <c r="N39" s="34"/>
      <c r="O39" s="8" t="s">
        <v>41</v>
      </c>
      <c r="P39" s="8">
        <v>1</v>
      </c>
      <c r="Q39" s="9">
        <v>202</v>
      </c>
      <c r="R39" s="7" t="s">
        <v>42</v>
      </c>
      <c r="S39" s="33">
        <f t="shared" si="0"/>
        <v>202</v>
      </c>
      <c r="T39" s="37">
        <v>0</v>
      </c>
      <c r="U39" s="37">
        <v>0</v>
      </c>
      <c r="V39" s="37">
        <v>0</v>
      </c>
      <c r="W39" s="37">
        <v>0</v>
      </c>
      <c r="X39" s="37">
        <v>0</v>
      </c>
      <c r="Y39" s="38">
        <v>0</v>
      </c>
      <c r="Z39" s="37">
        <v>0</v>
      </c>
      <c r="AA39" s="37">
        <v>0</v>
      </c>
      <c r="AB39" s="37">
        <v>0</v>
      </c>
      <c r="AC39" s="37">
        <v>0</v>
      </c>
      <c r="AD39" s="37">
        <f t="shared" si="1"/>
        <v>202</v>
      </c>
      <c r="AE39" s="37">
        <v>0</v>
      </c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39"/>
      <c r="BP39" s="39"/>
      <c r="BQ39" s="39"/>
      <c r="BR39" s="39"/>
      <c r="BS39" s="39"/>
      <c r="BT39" s="39"/>
      <c r="BU39" s="39"/>
      <c r="BV39" s="39"/>
      <c r="BW39" s="39"/>
      <c r="BX39" s="39"/>
      <c r="BY39" s="39"/>
      <c r="BZ39" s="39"/>
      <c r="CA39" s="39"/>
      <c r="CB39" s="39"/>
      <c r="CC39" s="39"/>
      <c r="CD39" s="39"/>
      <c r="CE39" s="39"/>
      <c r="CF39" s="39"/>
      <c r="CG39" s="39"/>
      <c r="CH39" s="39"/>
      <c r="CI39" s="39"/>
      <c r="CJ39" s="39"/>
      <c r="CK39" s="39"/>
      <c r="CL39" s="39"/>
      <c r="CM39" s="39"/>
      <c r="CN39" s="39"/>
      <c r="CO39" s="39"/>
      <c r="CP39" s="39"/>
      <c r="CQ39" s="39"/>
      <c r="CR39" s="39"/>
      <c r="CS39" s="39"/>
      <c r="CT39" s="39"/>
      <c r="CU39" s="39"/>
      <c r="CV39" s="39"/>
      <c r="CW39" s="39"/>
      <c r="CX39" s="39"/>
      <c r="CY39" s="39"/>
      <c r="CZ39" s="39"/>
      <c r="DA39" s="39"/>
      <c r="DB39" s="39"/>
      <c r="DC39" s="39"/>
      <c r="DD39" s="39"/>
      <c r="DE39" s="39"/>
      <c r="DF39" s="39"/>
      <c r="DG39" s="39"/>
      <c r="DH39" s="39"/>
      <c r="DI39" s="39"/>
      <c r="DJ39" s="39"/>
      <c r="DK39" s="39"/>
      <c r="DL39" s="39"/>
      <c r="DM39" s="39"/>
      <c r="DN39" s="39"/>
      <c r="DO39" s="39"/>
      <c r="DP39" s="39"/>
      <c r="DQ39" s="39"/>
      <c r="DR39" s="39"/>
      <c r="DS39" s="39"/>
      <c r="DT39" s="39"/>
      <c r="DU39" s="39"/>
      <c r="DV39" s="39"/>
      <c r="DW39" s="39"/>
      <c r="DX39" s="39"/>
      <c r="DY39" s="39"/>
      <c r="DZ39" s="39"/>
      <c r="EA39" s="39"/>
      <c r="EB39" s="39"/>
      <c r="EC39" s="39"/>
      <c r="ED39" s="39"/>
      <c r="EE39" s="39"/>
      <c r="EF39" s="39"/>
      <c r="EG39" s="39"/>
      <c r="EH39" s="39"/>
      <c r="EI39" s="39"/>
      <c r="EJ39" s="39"/>
      <c r="EK39" s="39"/>
      <c r="EL39" s="39"/>
      <c r="EM39" s="39"/>
      <c r="EN39" s="39"/>
      <c r="EO39" s="39"/>
      <c r="EP39" s="39"/>
      <c r="EQ39" s="39"/>
      <c r="ER39" s="39"/>
      <c r="ES39" s="39"/>
      <c r="ET39" s="39"/>
      <c r="EU39" s="39"/>
      <c r="EV39" s="39"/>
      <c r="EW39" s="39"/>
      <c r="EX39" s="39"/>
      <c r="EY39" s="39"/>
      <c r="EZ39" s="39"/>
      <c r="FA39" s="39"/>
      <c r="FB39" s="39"/>
      <c r="FC39" s="39"/>
      <c r="FD39" s="39"/>
      <c r="FE39" s="39"/>
      <c r="FF39" s="39"/>
      <c r="FG39" s="39"/>
      <c r="FH39" s="39"/>
      <c r="FI39" s="39"/>
      <c r="FJ39" s="39"/>
      <c r="FK39" s="39"/>
      <c r="FL39" s="39"/>
      <c r="FM39" s="39"/>
      <c r="FN39" s="39"/>
    </row>
    <row r="40" spans="1:170" s="40" customFormat="1" ht="22.5" x14ac:dyDescent="0.2">
      <c r="A40" s="35" t="s">
        <v>37</v>
      </c>
      <c r="B40" s="35" t="s">
        <v>38</v>
      </c>
      <c r="C40" s="35">
        <v>11510</v>
      </c>
      <c r="D40" s="35" t="s">
        <v>38</v>
      </c>
      <c r="E40" s="35" t="s">
        <v>39</v>
      </c>
      <c r="F40" s="35" t="s">
        <v>40</v>
      </c>
      <c r="G40" s="35" t="s">
        <v>39</v>
      </c>
      <c r="H40" s="35" t="s">
        <v>45</v>
      </c>
      <c r="I40" s="31">
        <v>21101</v>
      </c>
      <c r="J40" s="57" t="s">
        <v>64</v>
      </c>
      <c r="K40" s="16" t="s">
        <v>175</v>
      </c>
      <c r="L40" s="51" t="s">
        <v>176</v>
      </c>
      <c r="M40" s="34"/>
      <c r="N40" s="34"/>
      <c r="O40" s="8" t="s">
        <v>41</v>
      </c>
      <c r="P40" s="8">
        <v>10</v>
      </c>
      <c r="Q40" s="9">
        <v>8</v>
      </c>
      <c r="R40" s="7" t="s">
        <v>42</v>
      </c>
      <c r="S40" s="33">
        <f t="shared" si="0"/>
        <v>80</v>
      </c>
      <c r="T40" s="37">
        <v>0</v>
      </c>
      <c r="U40" s="37">
        <v>0</v>
      </c>
      <c r="V40" s="37">
        <v>0</v>
      </c>
      <c r="W40" s="37">
        <v>0</v>
      </c>
      <c r="X40" s="37">
        <v>0</v>
      </c>
      <c r="Y40" s="38">
        <v>0</v>
      </c>
      <c r="Z40" s="37">
        <v>0</v>
      </c>
      <c r="AA40" s="37">
        <v>0</v>
      </c>
      <c r="AB40" s="37">
        <v>0</v>
      </c>
      <c r="AC40" s="37">
        <v>0</v>
      </c>
      <c r="AD40" s="37">
        <f t="shared" si="1"/>
        <v>80</v>
      </c>
      <c r="AE40" s="37">
        <v>0</v>
      </c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9"/>
      <c r="BQ40" s="39"/>
      <c r="BR40" s="39"/>
      <c r="BS40" s="39"/>
      <c r="BT40" s="39"/>
      <c r="BU40" s="39"/>
      <c r="BV40" s="39"/>
      <c r="BW40" s="39"/>
      <c r="BX40" s="39"/>
      <c r="BY40" s="39"/>
      <c r="BZ40" s="39"/>
      <c r="CA40" s="39"/>
      <c r="CB40" s="39"/>
      <c r="CC40" s="39"/>
      <c r="CD40" s="39"/>
      <c r="CE40" s="39"/>
      <c r="CF40" s="39"/>
      <c r="CG40" s="39"/>
      <c r="CH40" s="39"/>
      <c r="CI40" s="39"/>
      <c r="CJ40" s="39"/>
      <c r="CK40" s="39"/>
      <c r="CL40" s="39"/>
      <c r="CM40" s="39"/>
      <c r="CN40" s="39"/>
      <c r="CO40" s="39"/>
      <c r="CP40" s="39"/>
      <c r="CQ40" s="39"/>
      <c r="CR40" s="39"/>
      <c r="CS40" s="39"/>
      <c r="CT40" s="39"/>
      <c r="CU40" s="39"/>
      <c r="CV40" s="39"/>
      <c r="CW40" s="39"/>
      <c r="CX40" s="39"/>
      <c r="CY40" s="39"/>
      <c r="CZ40" s="39"/>
      <c r="DA40" s="39"/>
      <c r="DB40" s="39"/>
      <c r="DC40" s="39"/>
      <c r="DD40" s="39"/>
      <c r="DE40" s="39"/>
      <c r="DF40" s="39"/>
      <c r="DG40" s="39"/>
      <c r="DH40" s="39"/>
      <c r="DI40" s="39"/>
      <c r="DJ40" s="39"/>
      <c r="DK40" s="39"/>
      <c r="DL40" s="39"/>
      <c r="DM40" s="39"/>
      <c r="DN40" s="39"/>
      <c r="DO40" s="39"/>
      <c r="DP40" s="39"/>
      <c r="DQ40" s="39"/>
      <c r="DR40" s="39"/>
      <c r="DS40" s="39"/>
      <c r="DT40" s="39"/>
      <c r="DU40" s="39"/>
      <c r="DV40" s="39"/>
      <c r="DW40" s="39"/>
      <c r="DX40" s="39"/>
      <c r="DY40" s="39"/>
      <c r="DZ40" s="39"/>
      <c r="EA40" s="39"/>
      <c r="EB40" s="39"/>
      <c r="EC40" s="39"/>
      <c r="ED40" s="39"/>
      <c r="EE40" s="39"/>
      <c r="EF40" s="39"/>
      <c r="EG40" s="39"/>
      <c r="EH40" s="39"/>
      <c r="EI40" s="39"/>
      <c r="EJ40" s="39"/>
      <c r="EK40" s="39"/>
      <c r="EL40" s="39"/>
      <c r="EM40" s="39"/>
      <c r="EN40" s="39"/>
      <c r="EO40" s="39"/>
      <c r="EP40" s="39"/>
      <c r="EQ40" s="39"/>
      <c r="ER40" s="39"/>
      <c r="ES40" s="39"/>
      <c r="ET40" s="39"/>
      <c r="EU40" s="39"/>
      <c r="EV40" s="39"/>
      <c r="EW40" s="39"/>
      <c r="EX40" s="39"/>
      <c r="EY40" s="39"/>
      <c r="EZ40" s="39"/>
      <c r="FA40" s="39"/>
      <c r="FB40" s="39"/>
      <c r="FC40" s="39"/>
      <c r="FD40" s="39"/>
      <c r="FE40" s="39"/>
      <c r="FF40" s="39"/>
      <c r="FG40" s="39"/>
      <c r="FH40" s="39"/>
      <c r="FI40" s="39"/>
      <c r="FJ40" s="39"/>
      <c r="FK40" s="39"/>
      <c r="FL40" s="39"/>
      <c r="FM40" s="39"/>
      <c r="FN40" s="39"/>
    </row>
    <row r="41" spans="1:170" s="40" customFormat="1" ht="22.5" x14ac:dyDescent="0.2">
      <c r="A41" s="35" t="s">
        <v>37</v>
      </c>
      <c r="B41" s="35" t="s">
        <v>38</v>
      </c>
      <c r="C41" s="35">
        <v>11510</v>
      </c>
      <c r="D41" s="35" t="s">
        <v>38</v>
      </c>
      <c r="E41" s="35" t="s">
        <v>39</v>
      </c>
      <c r="F41" s="35" t="s">
        <v>40</v>
      </c>
      <c r="G41" s="35" t="s">
        <v>39</v>
      </c>
      <c r="H41" s="35" t="s">
        <v>45</v>
      </c>
      <c r="I41" s="31">
        <v>21101</v>
      </c>
      <c r="J41" s="57" t="s">
        <v>64</v>
      </c>
      <c r="K41" s="16" t="s">
        <v>177</v>
      </c>
      <c r="L41" s="51" t="s">
        <v>178</v>
      </c>
      <c r="M41" s="34"/>
      <c r="N41" s="34"/>
      <c r="O41" s="8" t="s">
        <v>41</v>
      </c>
      <c r="P41" s="8">
        <v>19</v>
      </c>
      <c r="Q41" s="9">
        <v>22</v>
      </c>
      <c r="R41" s="7" t="s">
        <v>42</v>
      </c>
      <c r="S41" s="33">
        <f t="shared" si="0"/>
        <v>418</v>
      </c>
      <c r="T41" s="37">
        <v>0</v>
      </c>
      <c r="U41" s="37">
        <v>0</v>
      </c>
      <c r="V41" s="37">
        <v>0</v>
      </c>
      <c r="W41" s="37">
        <v>0</v>
      </c>
      <c r="X41" s="37">
        <v>0</v>
      </c>
      <c r="Y41" s="38">
        <v>0</v>
      </c>
      <c r="Z41" s="37">
        <v>0</v>
      </c>
      <c r="AA41" s="37">
        <v>0</v>
      </c>
      <c r="AB41" s="37">
        <v>0</v>
      </c>
      <c r="AC41" s="37">
        <v>0</v>
      </c>
      <c r="AD41" s="37">
        <f t="shared" si="1"/>
        <v>418</v>
      </c>
      <c r="AE41" s="37">
        <v>0</v>
      </c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9"/>
      <c r="BQ41" s="39"/>
      <c r="BR41" s="39"/>
      <c r="BS41" s="39"/>
      <c r="BT41" s="39"/>
      <c r="BU41" s="39"/>
      <c r="BV41" s="39"/>
      <c r="BW41" s="39"/>
      <c r="BX41" s="39"/>
      <c r="BY41" s="39"/>
      <c r="BZ41" s="39"/>
      <c r="CA41" s="39"/>
      <c r="CB41" s="39"/>
      <c r="CC41" s="39"/>
      <c r="CD41" s="39"/>
      <c r="CE41" s="39"/>
      <c r="CF41" s="39"/>
      <c r="CG41" s="39"/>
      <c r="CH41" s="39"/>
      <c r="CI41" s="39"/>
      <c r="CJ41" s="39"/>
      <c r="CK41" s="39"/>
      <c r="CL41" s="39"/>
      <c r="CM41" s="39"/>
      <c r="CN41" s="39"/>
      <c r="CO41" s="39"/>
      <c r="CP41" s="39"/>
      <c r="CQ41" s="39"/>
      <c r="CR41" s="39"/>
      <c r="CS41" s="39"/>
      <c r="CT41" s="39"/>
      <c r="CU41" s="39"/>
      <c r="CV41" s="39"/>
      <c r="CW41" s="39"/>
      <c r="CX41" s="39"/>
      <c r="CY41" s="39"/>
      <c r="CZ41" s="39"/>
      <c r="DA41" s="39"/>
      <c r="DB41" s="39"/>
      <c r="DC41" s="39"/>
      <c r="DD41" s="39"/>
      <c r="DE41" s="39"/>
      <c r="DF41" s="39"/>
      <c r="DG41" s="39"/>
      <c r="DH41" s="39"/>
      <c r="DI41" s="39"/>
      <c r="DJ41" s="39"/>
      <c r="DK41" s="39"/>
      <c r="DL41" s="39"/>
      <c r="DM41" s="39"/>
      <c r="DN41" s="39"/>
      <c r="DO41" s="39"/>
      <c r="DP41" s="39"/>
      <c r="DQ41" s="39"/>
      <c r="DR41" s="39"/>
      <c r="DS41" s="39"/>
      <c r="DT41" s="39"/>
      <c r="DU41" s="39"/>
      <c r="DV41" s="39"/>
      <c r="DW41" s="39"/>
      <c r="DX41" s="39"/>
      <c r="DY41" s="39"/>
      <c r="DZ41" s="39"/>
      <c r="EA41" s="39"/>
      <c r="EB41" s="39"/>
      <c r="EC41" s="39"/>
      <c r="ED41" s="39"/>
      <c r="EE41" s="39"/>
      <c r="EF41" s="39"/>
      <c r="EG41" s="39"/>
      <c r="EH41" s="39"/>
      <c r="EI41" s="39"/>
      <c r="EJ41" s="39"/>
      <c r="EK41" s="39"/>
      <c r="EL41" s="39"/>
      <c r="EM41" s="39"/>
      <c r="EN41" s="39"/>
      <c r="EO41" s="39"/>
      <c r="EP41" s="39"/>
      <c r="EQ41" s="39"/>
      <c r="ER41" s="39"/>
      <c r="ES41" s="39"/>
      <c r="ET41" s="39"/>
      <c r="EU41" s="39"/>
      <c r="EV41" s="39"/>
      <c r="EW41" s="39"/>
      <c r="EX41" s="39"/>
      <c r="EY41" s="39"/>
      <c r="EZ41" s="39"/>
      <c r="FA41" s="39"/>
      <c r="FB41" s="39"/>
      <c r="FC41" s="39"/>
      <c r="FD41" s="39"/>
      <c r="FE41" s="39"/>
      <c r="FF41" s="39"/>
      <c r="FG41" s="39"/>
      <c r="FH41" s="39"/>
      <c r="FI41" s="39"/>
      <c r="FJ41" s="39"/>
      <c r="FK41" s="39"/>
      <c r="FL41" s="39"/>
      <c r="FM41" s="39"/>
      <c r="FN41" s="39"/>
    </row>
    <row r="42" spans="1:170" s="40" customFormat="1" ht="22.5" x14ac:dyDescent="0.2">
      <c r="A42" s="35" t="s">
        <v>37</v>
      </c>
      <c r="B42" s="35" t="s">
        <v>38</v>
      </c>
      <c r="C42" s="35">
        <v>11510</v>
      </c>
      <c r="D42" s="35" t="s">
        <v>38</v>
      </c>
      <c r="E42" s="35" t="s">
        <v>39</v>
      </c>
      <c r="F42" s="35" t="s">
        <v>40</v>
      </c>
      <c r="G42" s="35" t="s">
        <v>39</v>
      </c>
      <c r="H42" s="35" t="s">
        <v>45</v>
      </c>
      <c r="I42" s="31">
        <v>21101</v>
      </c>
      <c r="J42" s="57" t="s">
        <v>64</v>
      </c>
      <c r="K42" s="16" t="s">
        <v>0</v>
      </c>
      <c r="L42" s="51" t="s">
        <v>1</v>
      </c>
      <c r="M42" s="34"/>
      <c r="N42" s="34"/>
      <c r="O42" s="8" t="s">
        <v>41</v>
      </c>
      <c r="P42" s="8">
        <v>4</v>
      </c>
      <c r="Q42" s="9">
        <v>10</v>
      </c>
      <c r="R42" s="7" t="s">
        <v>42</v>
      </c>
      <c r="S42" s="33">
        <f t="shared" si="0"/>
        <v>40</v>
      </c>
      <c r="T42" s="37">
        <v>0</v>
      </c>
      <c r="U42" s="37">
        <v>0</v>
      </c>
      <c r="V42" s="37">
        <v>0</v>
      </c>
      <c r="W42" s="37">
        <v>0</v>
      </c>
      <c r="X42" s="37">
        <v>0</v>
      </c>
      <c r="Y42" s="38">
        <v>0</v>
      </c>
      <c r="Z42" s="37">
        <v>0</v>
      </c>
      <c r="AA42" s="37">
        <v>0</v>
      </c>
      <c r="AB42" s="37">
        <v>0</v>
      </c>
      <c r="AC42" s="37">
        <v>0</v>
      </c>
      <c r="AD42" s="37">
        <f t="shared" si="1"/>
        <v>40</v>
      </c>
      <c r="AE42" s="37">
        <v>0</v>
      </c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9"/>
      <c r="BN42" s="39"/>
      <c r="BO42" s="39"/>
      <c r="BP42" s="39"/>
      <c r="BQ42" s="39"/>
      <c r="BR42" s="39"/>
      <c r="BS42" s="39"/>
      <c r="BT42" s="39"/>
      <c r="BU42" s="39"/>
      <c r="BV42" s="39"/>
      <c r="BW42" s="39"/>
      <c r="BX42" s="39"/>
      <c r="BY42" s="39"/>
      <c r="BZ42" s="39"/>
      <c r="CA42" s="39"/>
      <c r="CB42" s="39"/>
      <c r="CC42" s="39"/>
      <c r="CD42" s="39"/>
      <c r="CE42" s="39"/>
      <c r="CF42" s="39"/>
      <c r="CG42" s="39"/>
      <c r="CH42" s="39"/>
      <c r="CI42" s="39"/>
      <c r="CJ42" s="39"/>
      <c r="CK42" s="39"/>
      <c r="CL42" s="39"/>
      <c r="CM42" s="39"/>
      <c r="CN42" s="39"/>
      <c r="CO42" s="39"/>
      <c r="CP42" s="39"/>
      <c r="CQ42" s="39"/>
      <c r="CR42" s="39"/>
      <c r="CS42" s="39"/>
      <c r="CT42" s="39"/>
      <c r="CU42" s="39"/>
      <c r="CV42" s="39"/>
      <c r="CW42" s="39"/>
      <c r="CX42" s="39"/>
      <c r="CY42" s="39"/>
      <c r="CZ42" s="39"/>
      <c r="DA42" s="39"/>
      <c r="DB42" s="39"/>
      <c r="DC42" s="39"/>
      <c r="DD42" s="39"/>
      <c r="DE42" s="39"/>
      <c r="DF42" s="39"/>
      <c r="DG42" s="39"/>
      <c r="DH42" s="39"/>
      <c r="DI42" s="39"/>
      <c r="DJ42" s="39"/>
      <c r="DK42" s="39"/>
      <c r="DL42" s="39"/>
      <c r="DM42" s="39"/>
      <c r="DN42" s="39"/>
      <c r="DO42" s="39"/>
      <c r="DP42" s="39"/>
      <c r="DQ42" s="39"/>
      <c r="DR42" s="39"/>
      <c r="DS42" s="39"/>
      <c r="DT42" s="39"/>
      <c r="DU42" s="39"/>
      <c r="DV42" s="39"/>
      <c r="DW42" s="39"/>
      <c r="DX42" s="39"/>
      <c r="DY42" s="39"/>
      <c r="DZ42" s="39"/>
      <c r="EA42" s="39"/>
      <c r="EB42" s="39"/>
      <c r="EC42" s="39"/>
      <c r="ED42" s="39"/>
      <c r="EE42" s="39"/>
      <c r="EF42" s="39"/>
      <c r="EG42" s="39"/>
      <c r="EH42" s="39"/>
      <c r="EI42" s="39"/>
      <c r="EJ42" s="39"/>
      <c r="EK42" s="39"/>
      <c r="EL42" s="39"/>
      <c r="EM42" s="39"/>
      <c r="EN42" s="39"/>
      <c r="EO42" s="39"/>
      <c r="EP42" s="39"/>
      <c r="EQ42" s="39"/>
      <c r="ER42" s="39"/>
      <c r="ES42" s="39"/>
      <c r="ET42" s="39"/>
      <c r="EU42" s="39"/>
      <c r="EV42" s="39"/>
      <c r="EW42" s="39"/>
      <c r="EX42" s="39"/>
      <c r="EY42" s="39"/>
      <c r="EZ42" s="39"/>
      <c r="FA42" s="39"/>
      <c r="FB42" s="39"/>
      <c r="FC42" s="39"/>
      <c r="FD42" s="39"/>
      <c r="FE42" s="39"/>
      <c r="FF42" s="39"/>
      <c r="FG42" s="39"/>
      <c r="FH42" s="39"/>
      <c r="FI42" s="39"/>
      <c r="FJ42" s="39"/>
      <c r="FK42" s="39"/>
      <c r="FL42" s="39"/>
      <c r="FM42" s="39"/>
      <c r="FN42" s="39"/>
    </row>
    <row r="43" spans="1:170" s="40" customFormat="1" ht="22.5" x14ac:dyDescent="0.2">
      <c r="A43" s="35" t="s">
        <v>37</v>
      </c>
      <c r="B43" s="35" t="s">
        <v>38</v>
      </c>
      <c r="C43" s="35">
        <v>11510</v>
      </c>
      <c r="D43" s="35" t="s">
        <v>38</v>
      </c>
      <c r="E43" s="35" t="s">
        <v>39</v>
      </c>
      <c r="F43" s="35" t="s">
        <v>40</v>
      </c>
      <c r="G43" s="35" t="s">
        <v>39</v>
      </c>
      <c r="H43" s="35" t="s">
        <v>45</v>
      </c>
      <c r="I43" s="31">
        <v>21101</v>
      </c>
      <c r="J43" s="57" t="s">
        <v>64</v>
      </c>
      <c r="K43" s="16" t="s">
        <v>179</v>
      </c>
      <c r="L43" s="51" t="s">
        <v>180</v>
      </c>
      <c r="M43" s="34"/>
      <c r="N43" s="34"/>
      <c r="O43" s="8" t="s">
        <v>41</v>
      </c>
      <c r="P43" s="8">
        <v>1</v>
      </c>
      <c r="Q43" s="9">
        <v>11</v>
      </c>
      <c r="R43" s="7" t="s">
        <v>42</v>
      </c>
      <c r="S43" s="33">
        <f t="shared" si="0"/>
        <v>11</v>
      </c>
      <c r="T43" s="37">
        <v>0</v>
      </c>
      <c r="U43" s="37">
        <v>0</v>
      </c>
      <c r="V43" s="37">
        <v>0</v>
      </c>
      <c r="W43" s="37">
        <v>0</v>
      </c>
      <c r="X43" s="37">
        <v>0</v>
      </c>
      <c r="Y43" s="38">
        <v>0</v>
      </c>
      <c r="Z43" s="37">
        <v>0</v>
      </c>
      <c r="AA43" s="37">
        <v>0</v>
      </c>
      <c r="AB43" s="37">
        <v>0</v>
      </c>
      <c r="AC43" s="37">
        <v>0</v>
      </c>
      <c r="AD43" s="37">
        <f t="shared" si="1"/>
        <v>11</v>
      </c>
      <c r="AE43" s="37">
        <v>0</v>
      </c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9"/>
      <c r="BQ43" s="39"/>
      <c r="BR43" s="39"/>
      <c r="BS43" s="39"/>
      <c r="BT43" s="39"/>
      <c r="BU43" s="39"/>
      <c r="BV43" s="39"/>
      <c r="BW43" s="39"/>
      <c r="BX43" s="39"/>
      <c r="BY43" s="39"/>
      <c r="BZ43" s="39"/>
      <c r="CA43" s="39"/>
      <c r="CB43" s="39"/>
      <c r="CC43" s="39"/>
      <c r="CD43" s="39"/>
      <c r="CE43" s="39"/>
      <c r="CF43" s="39"/>
      <c r="CG43" s="39"/>
      <c r="CH43" s="39"/>
      <c r="CI43" s="39"/>
      <c r="CJ43" s="39"/>
      <c r="CK43" s="39"/>
      <c r="CL43" s="39"/>
      <c r="CM43" s="39"/>
      <c r="CN43" s="39"/>
      <c r="CO43" s="39"/>
      <c r="CP43" s="39"/>
      <c r="CQ43" s="39"/>
      <c r="CR43" s="39"/>
      <c r="CS43" s="39"/>
      <c r="CT43" s="39"/>
      <c r="CU43" s="39"/>
      <c r="CV43" s="39"/>
      <c r="CW43" s="39"/>
      <c r="CX43" s="39"/>
      <c r="CY43" s="39"/>
      <c r="CZ43" s="39"/>
      <c r="DA43" s="39"/>
      <c r="DB43" s="39"/>
      <c r="DC43" s="39"/>
      <c r="DD43" s="39"/>
      <c r="DE43" s="39"/>
      <c r="DF43" s="39"/>
      <c r="DG43" s="39"/>
      <c r="DH43" s="39"/>
      <c r="DI43" s="39"/>
      <c r="DJ43" s="39"/>
      <c r="DK43" s="39"/>
      <c r="DL43" s="39"/>
      <c r="DM43" s="39"/>
      <c r="DN43" s="39"/>
      <c r="DO43" s="39"/>
      <c r="DP43" s="39"/>
      <c r="DQ43" s="39"/>
      <c r="DR43" s="39"/>
      <c r="DS43" s="39"/>
      <c r="DT43" s="39"/>
      <c r="DU43" s="39"/>
      <c r="DV43" s="39"/>
      <c r="DW43" s="39"/>
      <c r="DX43" s="39"/>
      <c r="DY43" s="39"/>
      <c r="DZ43" s="39"/>
      <c r="EA43" s="39"/>
      <c r="EB43" s="39"/>
      <c r="EC43" s="39"/>
      <c r="ED43" s="39"/>
      <c r="EE43" s="39"/>
      <c r="EF43" s="39"/>
      <c r="EG43" s="39"/>
      <c r="EH43" s="39"/>
      <c r="EI43" s="39"/>
      <c r="EJ43" s="39"/>
      <c r="EK43" s="39"/>
      <c r="EL43" s="39"/>
      <c r="EM43" s="39"/>
      <c r="EN43" s="39"/>
      <c r="EO43" s="39"/>
      <c r="EP43" s="39"/>
      <c r="EQ43" s="39"/>
      <c r="ER43" s="39"/>
      <c r="ES43" s="39"/>
      <c r="ET43" s="39"/>
      <c r="EU43" s="39"/>
      <c r="EV43" s="39"/>
      <c r="EW43" s="39"/>
      <c r="EX43" s="39"/>
      <c r="EY43" s="39"/>
      <c r="EZ43" s="39"/>
      <c r="FA43" s="39"/>
      <c r="FB43" s="39"/>
      <c r="FC43" s="39"/>
      <c r="FD43" s="39"/>
      <c r="FE43" s="39"/>
      <c r="FF43" s="39"/>
      <c r="FG43" s="39"/>
      <c r="FH43" s="39"/>
      <c r="FI43" s="39"/>
      <c r="FJ43" s="39"/>
      <c r="FK43" s="39"/>
      <c r="FL43" s="39"/>
      <c r="FM43" s="39"/>
      <c r="FN43" s="39"/>
    </row>
    <row r="44" spans="1:170" s="40" customFormat="1" ht="22.5" x14ac:dyDescent="0.2">
      <c r="A44" s="35" t="s">
        <v>37</v>
      </c>
      <c r="B44" s="35" t="s">
        <v>38</v>
      </c>
      <c r="C44" s="35">
        <v>11510</v>
      </c>
      <c r="D44" s="35" t="s">
        <v>38</v>
      </c>
      <c r="E44" s="35" t="s">
        <v>39</v>
      </c>
      <c r="F44" s="35" t="s">
        <v>40</v>
      </c>
      <c r="G44" s="35" t="s">
        <v>39</v>
      </c>
      <c r="H44" s="35" t="s">
        <v>45</v>
      </c>
      <c r="I44" s="31">
        <v>21101</v>
      </c>
      <c r="J44" s="57" t="s">
        <v>64</v>
      </c>
      <c r="K44" s="16" t="s">
        <v>60</v>
      </c>
      <c r="L44" s="51" t="s">
        <v>61</v>
      </c>
      <c r="M44" s="34"/>
      <c r="N44" s="34"/>
      <c r="O44" s="8" t="s">
        <v>41</v>
      </c>
      <c r="P44" s="8">
        <v>5</v>
      </c>
      <c r="Q44" s="9">
        <v>31</v>
      </c>
      <c r="R44" s="7" t="s">
        <v>42</v>
      </c>
      <c r="S44" s="33">
        <f t="shared" si="0"/>
        <v>155</v>
      </c>
      <c r="T44" s="37">
        <v>0</v>
      </c>
      <c r="U44" s="37">
        <v>0</v>
      </c>
      <c r="V44" s="37">
        <v>0</v>
      </c>
      <c r="W44" s="37">
        <v>0</v>
      </c>
      <c r="X44" s="37">
        <v>0</v>
      </c>
      <c r="Y44" s="38">
        <v>0</v>
      </c>
      <c r="Z44" s="37">
        <v>0</v>
      </c>
      <c r="AA44" s="37">
        <v>0</v>
      </c>
      <c r="AB44" s="37">
        <v>0</v>
      </c>
      <c r="AC44" s="37">
        <v>0</v>
      </c>
      <c r="AD44" s="37">
        <f t="shared" si="1"/>
        <v>155</v>
      </c>
      <c r="AE44" s="37">
        <v>0</v>
      </c>
      <c r="AF44" s="39"/>
      <c r="AG44" s="39"/>
      <c r="AH44" s="39"/>
      <c r="AI44" s="39"/>
      <c r="AJ44" s="39"/>
      <c r="AK44" s="39"/>
      <c r="AL44" s="39"/>
      <c r="AM44" s="39"/>
      <c r="AN44" s="39"/>
      <c r="AO44" s="39"/>
      <c r="AP44" s="39"/>
      <c r="AQ44" s="39"/>
      <c r="AR44" s="39"/>
      <c r="AS44" s="39"/>
      <c r="AT44" s="39"/>
      <c r="AU44" s="39"/>
      <c r="AV44" s="39"/>
      <c r="AW44" s="39"/>
      <c r="AX44" s="39"/>
      <c r="AY44" s="39"/>
      <c r="AZ44" s="39"/>
      <c r="BA44" s="39"/>
      <c r="BB44" s="39"/>
      <c r="BC44" s="39"/>
      <c r="BD44" s="39"/>
      <c r="BE44" s="39"/>
      <c r="BF44" s="39"/>
      <c r="BG44" s="39"/>
      <c r="BH44" s="39"/>
      <c r="BI44" s="39"/>
      <c r="BJ44" s="39"/>
      <c r="BK44" s="39"/>
      <c r="BL44" s="39"/>
      <c r="BM44" s="39"/>
      <c r="BN44" s="39"/>
      <c r="BO44" s="39"/>
      <c r="BP44" s="39"/>
      <c r="BQ44" s="39"/>
      <c r="BR44" s="39"/>
      <c r="BS44" s="39"/>
      <c r="BT44" s="39"/>
      <c r="BU44" s="39"/>
      <c r="BV44" s="39"/>
      <c r="BW44" s="39"/>
      <c r="BX44" s="39"/>
      <c r="BY44" s="39"/>
      <c r="BZ44" s="39"/>
      <c r="CA44" s="39"/>
      <c r="CB44" s="39"/>
      <c r="CC44" s="39"/>
      <c r="CD44" s="39"/>
      <c r="CE44" s="39"/>
      <c r="CF44" s="39"/>
      <c r="CG44" s="39"/>
      <c r="CH44" s="39"/>
      <c r="CI44" s="39"/>
      <c r="CJ44" s="39"/>
      <c r="CK44" s="39"/>
      <c r="CL44" s="39"/>
      <c r="CM44" s="39"/>
      <c r="CN44" s="39"/>
      <c r="CO44" s="39"/>
      <c r="CP44" s="39"/>
      <c r="CQ44" s="39"/>
      <c r="CR44" s="39"/>
      <c r="CS44" s="39"/>
      <c r="CT44" s="39"/>
      <c r="CU44" s="39"/>
      <c r="CV44" s="39"/>
      <c r="CW44" s="39"/>
      <c r="CX44" s="39"/>
      <c r="CY44" s="39"/>
      <c r="CZ44" s="39"/>
      <c r="DA44" s="39"/>
      <c r="DB44" s="39"/>
      <c r="DC44" s="39"/>
      <c r="DD44" s="39"/>
      <c r="DE44" s="39"/>
      <c r="DF44" s="39"/>
      <c r="DG44" s="39"/>
      <c r="DH44" s="39"/>
      <c r="DI44" s="39"/>
      <c r="DJ44" s="39"/>
      <c r="DK44" s="39"/>
      <c r="DL44" s="39"/>
      <c r="DM44" s="39"/>
      <c r="DN44" s="39"/>
      <c r="DO44" s="39"/>
      <c r="DP44" s="39"/>
      <c r="DQ44" s="39"/>
      <c r="DR44" s="39"/>
      <c r="DS44" s="39"/>
      <c r="DT44" s="39"/>
      <c r="DU44" s="39"/>
      <c r="DV44" s="39"/>
      <c r="DW44" s="39"/>
      <c r="DX44" s="39"/>
      <c r="DY44" s="39"/>
      <c r="DZ44" s="39"/>
      <c r="EA44" s="39"/>
      <c r="EB44" s="39"/>
      <c r="EC44" s="39"/>
      <c r="ED44" s="39"/>
      <c r="EE44" s="39"/>
      <c r="EF44" s="39"/>
      <c r="EG44" s="39"/>
      <c r="EH44" s="39"/>
      <c r="EI44" s="39"/>
      <c r="EJ44" s="39"/>
      <c r="EK44" s="39"/>
      <c r="EL44" s="39"/>
      <c r="EM44" s="39"/>
      <c r="EN44" s="39"/>
      <c r="EO44" s="39"/>
      <c r="EP44" s="39"/>
      <c r="EQ44" s="39"/>
      <c r="ER44" s="39"/>
      <c r="ES44" s="39"/>
      <c r="ET44" s="39"/>
      <c r="EU44" s="39"/>
      <c r="EV44" s="39"/>
      <c r="EW44" s="39"/>
      <c r="EX44" s="39"/>
      <c r="EY44" s="39"/>
      <c r="EZ44" s="39"/>
      <c r="FA44" s="39"/>
      <c r="FB44" s="39"/>
      <c r="FC44" s="39"/>
      <c r="FD44" s="39"/>
      <c r="FE44" s="39"/>
      <c r="FF44" s="39"/>
      <c r="FG44" s="39"/>
      <c r="FH44" s="39"/>
      <c r="FI44" s="39"/>
      <c r="FJ44" s="39"/>
      <c r="FK44" s="39"/>
      <c r="FL44" s="39"/>
      <c r="FM44" s="39"/>
      <c r="FN44" s="39"/>
    </row>
    <row r="45" spans="1:170" s="40" customFormat="1" ht="22.5" x14ac:dyDescent="0.2">
      <c r="A45" s="35" t="s">
        <v>37</v>
      </c>
      <c r="B45" s="35" t="s">
        <v>38</v>
      </c>
      <c r="C45" s="35">
        <v>11510</v>
      </c>
      <c r="D45" s="35" t="s">
        <v>38</v>
      </c>
      <c r="E45" s="35" t="s">
        <v>39</v>
      </c>
      <c r="F45" s="35" t="s">
        <v>40</v>
      </c>
      <c r="G45" s="35" t="s">
        <v>39</v>
      </c>
      <c r="H45" s="35" t="s">
        <v>45</v>
      </c>
      <c r="I45" s="31">
        <v>21101</v>
      </c>
      <c r="J45" s="57" t="s">
        <v>64</v>
      </c>
      <c r="K45" s="16" t="s">
        <v>2</v>
      </c>
      <c r="L45" s="51" t="s">
        <v>3</v>
      </c>
      <c r="M45" s="34"/>
      <c r="N45" s="34"/>
      <c r="O45" s="8" t="s">
        <v>41</v>
      </c>
      <c r="P45" s="8">
        <v>2</v>
      </c>
      <c r="Q45" s="9">
        <v>22</v>
      </c>
      <c r="R45" s="7" t="s">
        <v>42</v>
      </c>
      <c r="S45" s="33">
        <f t="shared" si="0"/>
        <v>44</v>
      </c>
      <c r="T45" s="37">
        <v>0</v>
      </c>
      <c r="U45" s="37">
        <v>0</v>
      </c>
      <c r="V45" s="37">
        <v>0</v>
      </c>
      <c r="W45" s="37">
        <v>0</v>
      </c>
      <c r="X45" s="37">
        <v>0</v>
      </c>
      <c r="Y45" s="38">
        <v>0</v>
      </c>
      <c r="Z45" s="37">
        <v>0</v>
      </c>
      <c r="AA45" s="37">
        <v>0</v>
      </c>
      <c r="AB45" s="37">
        <v>0</v>
      </c>
      <c r="AC45" s="37">
        <v>0</v>
      </c>
      <c r="AD45" s="37">
        <f t="shared" si="1"/>
        <v>44</v>
      </c>
      <c r="AE45" s="37">
        <v>0</v>
      </c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  <c r="BI45" s="39"/>
      <c r="BJ45" s="39"/>
      <c r="BK45" s="39"/>
      <c r="BL45" s="39"/>
      <c r="BM45" s="39"/>
      <c r="BN45" s="39"/>
      <c r="BO45" s="39"/>
      <c r="BP45" s="39"/>
      <c r="BQ45" s="39"/>
      <c r="BR45" s="39"/>
      <c r="BS45" s="39"/>
      <c r="BT45" s="39"/>
      <c r="BU45" s="39"/>
      <c r="BV45" s="39"/>
      <c r="BW45" s="39"/>
      <c r="BX45" s="39"/>
      <c r="BY45" s="39"/>
      <c r="BZ45" s="39"/>
      <c r="CA45" s="39"/>
      <c r="CB45" s="39"/>
      <c r="CC45" s="39"/>
      <c r="CD45" s="39"/>
      <c r="CE45" s="39"/>
      <c r="CF45" s="39"/>
      <c r="CG45" s="39"/>
      <c r="CH45" s="39"/>
      <c r="CI45" s="39"/>
      <c r="CJ45" s="39"/>
      <c r="CK45" s="39"/>
      <c r="CL45" s="39"/>
      <c r="CM45" s="39"/>
      <c r="CN45" s="39"/>
      <c r="CO45" s="39"/>
      <c r="CP45" s="39"/>
      <c r="CQ45" s="39"/>
      <c r="CR45" s="39"/>
      <c r="CS45" s="39"/>
      <c r="CT45" s="39"/>
      <c r="CU45" s="39"/>
      <c r="CV45" s="39"/>
      <c r="CW45" s="39"/>
      <c r="CX45" s="39"/>
      <c r="CY45" s="39"/>
      <c r="CZ45" s="39"/>
      <c r="DA45" s="39"/>
      <c r="DB45" s="39"/>
      <c r="DC45" s="39"/>
      <c r="DD45" s="39"/>
      <c r="DE45" s="39"/>
      <c r="DF45" s="39"/>
      <c r="DG45" s="39"/>
      <c r="DH45" s="39"/>
      <c r="DI45" s="39"/>
      <c r="DJ45" s="39"/>
      <c r="DK45" s="39"/>
      <c r="DL45" s="39"/>
      <c r="DM45" s="39"/>
      <c r="DN45" s="39"/>
      <c r="DO45" s="39"/>
      <c r="DP45" s="39"/>
      <c r="DQ45" s="39"/>
      <c r="DR45" s="39"/>
      <c r="DS45" s="39"/>
      <c r="DT45" s="39"/>
      <c r="DU45" s="39"/>
      <c r="DV45" s="39"/>
      <c r="DW45" s="39"/>
      <c r="DX45" s="39"/>
      <c r="DY45" s="39"/>
      <c r="DZ45" s="39"/>
      <c r="EA45" s="39"/>
      <c r="EB45" s="39"/>
      <c r="EC45" s="39"/>
      <c r="ED45" s="39"/>
      <c r="EE45" s="39"/>
      <c r="EF45" s="39"/>
      <c r="EG45" s="39"/>
      <c r="EH45" s="39"/>
      <c r="EI45" s="39"/>
      <c r="EJ45" s="39"/>
      <c r="EK45" s="39"/>
      <c r="EL45" s="39"/>
      <c r="EM45" s="39"/>
      <c r="EN45" s="39"/>
      <c r="EO45" s="39"/>
      <c r="EP45" s="39"/>
      <c r="EQ45" s="39"/>
      <c r="ER45" s="39"/>
      <c r="ES45" s="39"/>
      <c r="ET45" s="39"/>
      <c r="EU45" s="39"/>
      <c r="EV45" s="39"/>
      <c r="EW45" s="39"/>
      <c r="EX45" s="39"/>
      <c r="EY45" s="39"/>
      <c r="EZ45" s="39"/>
      <c r="FA45" s="39"/>
      <c r="FB45" s="39"/>
      <c r="FC45" s="39"/>
      <c r="FD45" s="39"/>
      <c r="FE45" s="39"/>
      <c r="FF45" s="39"/>
      <c r="FG45" s="39"/>
      <c r="FH45" s="39"/>
      <c r="FI45" s="39"/>
      <c r="FJ45" s="39"/>
      <c r="FK45" s="39"/>
      <c r="FL45" s="39"/>
      <c r="FM45" s="39"/>
      <c r="FN45" s="39"/>
    </row>
    <row r="46" spans="1:170" s="40" customFormat="1" ht="22.5" x14ac:dyDescent="0.2">
      <c r="A46" s="35" t="s">
        <v>37</v>
      </c>
      <c r="B46" s="35" t="s">
        <v>38</v>
      </c>
      <c r="C46" s="35">
        <v>11510</v>
      </c>
      <c r="D46" s="35" t="s">
        <v>38</v>
      </c>
      <c r="E46" s="35" t="s">
        <v>39</v>
      </c>
      <c r="F46" s="35" t="s">
        <v>40</v>
      </c>
      <c r="G46" s="35" t="s">
        <v>39</v>
      </c>
      <c r="H46" s="35" t="s">
        <v>45</v>
      </c>
      <c r="I46" s="31">
        <v>21101</v>
      </c>
      <c r="J46" s="57" t="s">
        <v>64</v>
      </c>
      <c r="K46" s="16" t="s">
        <v>149</v>
      </c>
      <c r="L46" s="51" t="s">
        <v>150</v>
      </c>
      <c r="M46" s="34"/>
      <c r="N46" s="34"/>
      <c r="O46" s="8" t="s">
        <v>41</v>
      </c>
      <c r="P46" s="8">
        <v>1</v>
      </c>
      <c r="Q46" s="9">
        <v>140</v>
      </c>
      <c r="R46" s="7" t="s">
        <v>42</v>
      </c>
      <c r="S46" s="33">
        <f t="shared" si="0"/>
        <v>140</v>
      </c>
      <c r="T46" s="37">
        <v>0</v>
      </c>
      <c r="U46" s="37">
        <v>0</v>
      </c>
      <c r="V46" s="37">
        <v>0</v>
      </c>
      <c r="W46" s="37">
        <v>0</v>
      </c>
      <c r="X46" s="37">
        <v>0</v>
      </c>
      <c r="Y46" s="38">
        <v>0</v>
      </c>
      <c r="Z46" s="37">
        <v>0</v>
      </c>
      <c r="AA46" s="37">
        <v>0</v>
      </c>
      <c r="AB46" s="37">
        <v>0</v>
      </c>
      <c r="AC46" s="37">
        <v>0</v>
      </c>
      <c r="AD46" s="37">
        <f t="shared" si="1"/>
        <v>140</v>
      </c>
      <c r="AE46" s="37">
        <v>0</v>
      </c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39"/>
      <c r="BG46" s="39"/>
      <c r="BH46" s="39"/>
      <c r="BI46" s="39"/>
      <c r="BJ46" s="39"/>
      <c r="BK46" s="39"/>
      <c r="BL46" s="39"/>
      <c r="BM46" s="39"/>
      <c r="BN46" s="39"/>
      <c r="BO46" s="39"/>
      <c r="BP46" s="39"/>
      <c r="BQ46" s="39"/>
      <c r="BR46" s="39"/>
      <c r="BS46" s="39"/>
      <c r="BT46" s="39"/>
      <c r="BU46" s="39"/>
      <c r="BV46" s="39"/>
      <c r="BW46" s="39"/>
      <c r="BX46" s="39"/>
      <c r="BY46" s="39"/>
      <c r="BZ46" s="39"/>
      <c r="CA46" s="39"/>
      <c r="CB46" s="39"/>
      <c r="CC46" s="39"/>
      <c r="CD46" s="39"/>
      <c r="CE46" s="39"/>
      <c r="CF46" s="39"/>
      <c r="CG46" s="39"/>
      <c r="CH46" s="39"/>
      <c r="CI46" s="39"/>
      <c r="CJ46" s="39"/>
      <c r="CK46" s="39"/>
      <c r="CL46" s="39"/>
      <c r="CM46" s="39"/>
      <c r="CN46" s="39"/>
      <c r="CO46" s="39"/>
      <c r="CP46" s="39"/>
      <c r="CQ46" s="39"/>
      <c r="CR46" s="39"/>
      <c r="CS46" s="39"/>
      <c r="CT46" s="39"/>
      <c r="CU46" s="39"/>
      <c r="CV46" s="39"/>
      <c r="CW46" s="39"/>
      <c r="CX46" s="39"/>
      <c r="CY46" s="39"/>
      <c r="CZ46" s="39"/>
      <c r="DA46" s="39"/>
      <c r="DB46" s="39"/>
      <c r="DC46" s="39"/>
      <c r="DD46" s="39"/>
      <c r="DE46" s="39"/>
      <c r="DF46" s="39"/>
      <c r="DG46" s="39"/>
      <c r="DH46" s="39"/>
      <c r="DI46" s="39"/>
      <c r="DJ46" s="39"/>
      <c r="DK46" s="39"/>
      <c r="DL46" s="39"/>
      <c r="DM46" s="39"/>
      <c r="DN46" s="39"/>
      <c r="DO46" s="39"/>
      <c r="DP46" s="39"/>
      <c r="DQ46" s="39"/>
      <c r="DR46" s="39"/>
      <c r="DS46" s="39"/>
      <c r="DT46" s="39"/>
      <c r="DU46" s="39"/>
      <c r="DV46" s="39"/>
      <c r="DW46" s="39"/>
      <c r="DX46" s="39"/>
      <c r="DY46" s="39"/>
      <c r="DZ46" s="39"/>
      <c r="EA46" s="39"/>
      <c r="EB46" s="39"/>
      <c r="EC46" s="39"/>
      <c r="ED46" s="39"/>
      <c r="EE46" s="39"/>
      <c r="EF46" s="39"/>
      <c r="EG46" s="39"/>
      <c r="EH46" s="39"/>
      <c r="EI46" s="39"/>
      <c r="EJ46" s="39"/>
      <c r="EK46" s="39"/>
      <c r="EL46" s="39"/>
      <c r="EM46" s="39"/>
      <c r="EN46" s="39"/>
      <c r="EO46" s="39"/>
      <c r="EP46" s="39"/>
      <c r="EQ46" s="39"/>
      <c r="ER46" s="39"/>
      <c r="ES46" s="39"/>
      <c r="ET46" s="39"/>
      <c r="EU46" s="39"/>
      <c r="EV46" s="39"/>
      <c r="EW46" s="39"/>
      <c r="EX46" s="39"/>
      <c r="EY46" s="39"/>
      <c r="EZ46" s="39"/>
      <c r="FA46" s="39"/>
      <c r="FB46" s="39"/>
      <c r="FC46" s="39"/>
      <c r="FD46" s="39"/>
      <c r="FE46" s="39"/>
      <c r="FF46" s="39"/>
      <c r="FG46" s="39"/>
      <c r="FH46" s="39"/>
      <c r="FI46" s="39"/>
      <c r="FJ46" s="39"/>
      <c r="FK46" s="39"/>
      <c r="FL46" s="39"/>
      <c r="FM46" s="39"/>
      <c r="FN46" s="39"/>
    </row>
    <row r="47" spans="1:170" s="40" customFormat="1" ht="22.5" x14ac:dyDescent="0.2">
      <c r="A47" s="35" t="s">
        <v>37</v>
      </c>
      <c r="B47" s="35" t="s">
        <v>38</v>
      </c>
      <c r="C47" s="35">
        <v>11510</v>
      </c>
      <c r="D47" s="35" t="s">
        <v>38</v>
      </c>
      <c r="E47" s="35" t="s">
        <v>39</v>
      </c>
      <c r="F47" s="35" t="s">
        <v>40</v>
      </c>
      <c r="G47" s="35" t="s">
        <v>39</v>
      </c>
      <c r="H47" s="35" t="s">
        <v>45</v>
      </c>
      <c r="I47" s="31">
        <v>21101</v>
      </c>
      <c r="J47" s="57" t="s">
        <v>64</v>
      </c>
      <c r="K47" s="16" t="s">
        <v>62</v>
      </c>
      <c r="L47" s="51" t="s">
        <v>63</v>
      </c>
      <c r="M47" s="34"/>
      <c r="N47" s="34"/>
      <c r="O47" s="8" t="s">
        <v>41</v>
      </c>
      <c r="P47" s="8">
        <v>29</v>
      </c>
      <c r="Q47" s="9">
        <v>4</v>
      </c>
      <c r="R47" s="7" t="s">
        <v>42</v>
      </c>
      <c r="S47" s="33">
        <f t="shared" si="0"/>
        <v>116</v>
      </c>
      <c r="T47" s="37">
        <v>0</v>
      </c>
      <c r="U47" s="37">
        <v>0</v>
      </c>
      <c r="V47" s="37">
        <v>0</v>
      </c>
      <c r="W47" s="37">
        <v>0</v>
      </c>
      <c r="X47" s="37">
        <v>0</v>
      </c>
      <c r="Y47" s="38">
        <v>0</v>
      </c>
      <c r="Z47" s="37">
        <v>0</v>
      </c>
      <c r="AA47" s="37">
        <v>0</v>
      </c>
      <c r="AB47" s="37">
        <v>0</v>
      </c>
      <c r="AC47" s="37">
        <v>0</v>
      </c>
      <c r="AD47" s="37">
        <f t="shared" si="1"/>
        <v>116</v>
      </c>
      <c r="AE47" s="37">
        <v>0</v>
      </c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39"/>
      <c r="CF47" s="39"/>
      <c r="CG47" s="39"/>
      <c r="CH47" s="39"/>
      <c r="CI47" s="39"/>
      <c r="CJ47" s="39"/>
      <c r="CK47" s="39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39"/>
      <c r="DD47" s="39"/>
      <c r="DE47" s="39"/>
      <c r="DF47" s="39"/>
      <c r="DG47" s="39"/>
      <c r="DH47" s="39"/>
      <c r="DI47" s="39"/>
      <c r="DJ47" s="39"/>
      <c r="DK47" s="39"/>
      <c r="DL47" s="39"/>
      <c r="DM47" s="39"/>
      <c r="DN47" s="39"/>
      <c r="DO47" s="39"/>
      <c r="DP47" s="39"/>
      <c r="DQ47" s="39"/>
      <c r="DR47" s="39"/>
      <c r="DS47" s="39"/>
      <c r="DT47" s="39"/>
      <c r="DU47" s="39"/>
      <c r="DV47" s="39"/>
      <c r="DW47" s="39"/>
      <c r="DX47" s="39"/>
      <c r="DY47" s="39"/>
      <c r="DZ47" s="39"/>
      <c r="EA47" s="39"/>
      <c r="EB47" s="39"/>
      <c r="EC47" s="39"/>
      <c r="ED47" s="39"/>
      <c r="EE47" s="39"/>
      <c r="EF47" s="39"/>
      <c r="EG47" s="39"/>
      <c r="EH47" s="39"/>
      <c r="EI47" s="39"/>
      <c r="EJ47" s="39"/>
      <c r="EK47" s="39"/>
      <c r="EL47" s="39"/>
      <c r="EM47" s="39"/>
      <c r="EN47" s="39"/>
      <c r="EO47" s="39"/>
      <c r="EP47" s="39"/>
      <c r="EQ47" s="39"/>
      <c r="ER47" s="39"/>
      <c r="ES47" s="39"/>
      <c r="ET47" s="39"/>
      <c r="EU47" s="39"/>
      <c r="EV47" s="39"/>
      <c r="EW47" s="39"/>
      <c r="EX47" s="39"/>
      <c r="EY47" s="39"/>
      <c r="EZ47" s="39"/>
      <c r="FA47" s="39"/>
      <c r="FB47" s="39"/>
      <c r="FC47" s="39"/>
      <c r="FD47" s="39"/>
      <c r="FE47" s="39"/>
      <c r="FF47" s="39"/>
      <c r="FG47" s="39"/>
      <c r="FH47" s="39"/>
      <c r="FI47" s="39"/>
      <c r="FJ47" s="39"/>
      <c r="FK47" s="39"/>
      <c r="FL47" s="39"/>
      <c r="FM47" s="39"/>
      <c r="FN47" s="39"/>
    </row>
    <row r="48" spans="1:170" s="40" customFormat="1" ht="22.5" x14ac:dyDescent="0.2">
      <c r="A48" s="35" t="s">
        <v>37</v>
      </c>
      <c r="B48" s="35" t="s">
        <v>38</v>
      </c>
      <c r="C48" s="35">
        <v>11510</v>
      </c>
      <c r="D48" s="35" t="s">
        <v>38</v>
      </c>
      <c r="E48" s="35" t="s">
        <v>39</v>
      </c>
      <c r="F48" s="35" t="s">
        <v>40</v>
      </c>
      <c r="G48" s="35" t="s">
        <v>39</v>
      </c>
      <c r="H48" s="35" t="s">
        <v>45</v>
      </c>
      <c r="I48" s="31">
        <v>21101</v>
      </c>
      <c r="J48" s="57" t="s">
        <v>64</v>
      </c>
      <c r="K48" s="16" t="s">
        <v>181</v>
      </c>
      <c r="L48" s="51" t="s">
        <v>182</v>
      </c>
      <c r="M48" s="34"/>
      <c r="N48" s="34"/>
      <c r="O48" s="8" t="s">
        <v>41</v>
      </c>
      <c r="P48" s="8">
        <v>2</v>
      </c>
      <c r="Q48" s="9">
        <v>14</v>
      </c>
      <c r="R48" s="7" t="s">
        <v>42</v>
      </c>
      <c r="S48" s="33">
        <f t="shared" si="0"/>
        <v>28</v>
      </c>
      <c r="T48" s="37">
        <v>0</v>
      </c>
      <c r="U48" s="37">
        <v>0</v>
      </c>
      <c r="V48" s="37">
        <v>0</v>
      </c>
      <c r="W48" s="37">
        <v>0</v>
      </c>
      <c r="X48" s="37">
        <v>0</v>
      </c>
      <c r="Y48" s="38">
        <v>0</v>
      </c>
      <c r="Z48" s="37">
        <v>0</v>
      </c>
      <c r="AA48" s="37">
        <v>0</v>
      </c>
      <c r="AB48" s="37">
        <v>0</v>
      </c>
      <c r="AC48" s="37">
        <v>0</v>
      </c>
      <c r="AD48" s="37">
        <f t="shared" si="1"/>
        <v>28</v>
      </c>
      <c r="AE48" s="37">
        <v>0</v>
      </c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/>
      <c r="AZ48" s="39"/>
      <c r="BA48" s="39"/>
      <c r="BB48" s="39"/>
      <c r="BC48" s="39"/>
      <c r="BD48" s="39"/>
      <c r="BE48" s="39"/>
      <c r="BF48" s="39"/>
      <c r="BG48" s="39"/>
      <c r="BH48" s="39"/>
      <c r="BI48" s="39"/>
      <c r="BJ48" s="39"/>
      <c r="BK48" s="39"/>
      <c r="BL48" s="39"/>
      <c r="BM48" s="39"/>
      <c r="BN48" s="39"/>
      <c r="BO48" s="39"/>
      <c r="BP48" s="39"/>
      <c r="BQ48" s="39"/>
      <c r="BR48" s="39"/>
      <c r="BS48" s="39"/>
      <c r="BT48" s="39"/>
      <c r="BU48" s="39"/>
      <c r="BV48" s="39"/>
      <c r="BW48" s="39"/>
      <c r="BX48" s="39"/>
      <c r="BY48" s="39"/>
      <c r="BZ48" s="39"/>
      <c r="CA48" s="39"/>
      <c r="CB48" s="39"/>
      <c r="CC48" s="39"/>
      <c r="CD48" s="39"/>
      <c r="CE48" s="39"/>
      <c r="CF48" s="39"/>
      <c r="CG48" s="39"/>
      <c r="CH48" s="39"/>
      <c r="CI48" s="39"/>
      <c r="CJ48" s="39"/>
      <c r="CK48" s="39"/>
      <c r="CL48" s="39"/>
      <c r="CM48" s="39"/>
      <c r="CN48" s="39"/>
      <c r="CO48" s="39"/>
      <c r="CP48" s="39"/>
      <c r="CQ48" s="39"/>
      <c r="CR48" s="39"/>
      <c r="CS48" s="39"/>
      <c r="CT48" s="39"/>
      <c r="CU48" s="39"/>
      <c r="CV48" s="39"/>
      <c r="CW48" s="39"/>
      <c r="CX48" s="39"/>
      <c r="CY48" s="39"/>
      <c r="CZ48" s="39"/>
      <c r="DA48" s="39"/>
      <c r="DB48" s="39"/>
      <c r="DC48" s="39"/>
      <c r="DD48" s="39"/>
      <c r="DE48" s="39"/>
      <c r="DF48" s="39"/>
      <c r="DG48" s="39"/>
      <c r="DH48" s="39"/>
      <c r="DI48" s="39"/>
      <c r="DJ48" s="39"/>
      <c r="DK48" s="39"/>
      <c r="DL48" s="39"/>
      <c r="DM48" s="39"/>
      <c r="DN48" s="39"/>
      <c r="DO48" s="39"/>
      <c r="DP48" s="39"/>
      <c r="DQ48" s="39"/>
      <c r="DR48" s="39"/>
      <c r="DS48" s="39"/>
      <c r="DT48" s="39"/>
      <c r="DU48" s="39"/>
      <c r="DV48" s="39"/>
      <c r="DW48" s="39"/>
      <c r="DX48" s="39"/>
      <c r="DY48" s="39"/>
      <c r="DZ48" s="39"/>
      <c r="EA48" s="39"/>
      <c r="EB48" s="39"/>
      <c r="EC48" s="39"/>
      <c r="ED48" s="39"/>
      <c r="EE48" s="39"/>
      <c r="EF48" s="39"/>
      <c r="EG48" s="39"/>
      <c r="EH48" s="39"/>
      <c r="EI48" s="39"/>
      <c r="EJ48" s="39"/>
      <c r="EK48" s="39"/>
      <c r="EL48" s="39"/>
      <c r="EM48" s="39"/>
      <c r="EN48" s="39"/>
      <c r="EO48" s="39"/>
      <c r="EP48" s="39"/>
      <c r="EQ48" s="39"/>
      <c r="ER48" s="39"/>
      <c r="ES48" s="39"/>
      <c r="ET48" s="39"/>
      <c r="EU48" s="39"/>
      <c r="EV48" s="39"/>
      <c r="EW48" s="39"/>
      <c r="EX48" s="39"/>
      <c r="EY48" s="39"/>
      <c r="EZ48" s="39"/>
      <c r="FA48" s="39"/>
      <c r="FB48" s="39"/>
      <c r="FC48" s="39"/>
      <c r="FD48" s="39"/>
      <c r="FE48" s="39"/>
      <c r="FF48" s="39"/>
      <c r="FG48" s="39"/>
      <c r="FH48" s="39"/>
      <c r="FI48" s="39"/>
      <c r="FJ48" s="39"/>
      <c r="FK48" s="39"/>
      <c r="FL48" s="39"/>
      <c r="FM48" s="39"/>
      <c r="FN48" s="39"/>
    </row>
    <row r="49" spans="1:170" s="40" customFormat="1" ht="22.5" x14ac:dyDescent="0.2">
      <c r="A49" s="35" t="s">
        <v>37</v>
      </c>
      <c r="B49" s="35" t="s">
        <v>38</v>
      </c>
      <c r="C49" s="35">
        <v>11510</v>
      </c>
      <c r="D49" s="35" t="s">
        <v>38</v>
      </c>
      <c r="E49" s="35" t="s">
        <v>39</v>
      </c>
      <c r="F49" s="35" t="s">
        <v>40</v>
      </c>
      <c r="G49" s="35" t="s">
        <v>39</v>
      </c>
      <c r="H49" s="35" t="s">
        <v>45</v>
      </c>
      <c r="I49" s="31">
        <v>21101</v>
      </c>
      <c r="J49" s="57" t="s">
        <v>64</v>
      </c>
      <c r="K49" s="16" t="s">
        <v>183</v>
      </c>
      <c r="L49" s="51" t="s">
        <v>184</v>
      </c>
      <c r="M49" s="34"/>
      <c r="N49" s="34"/>
      <c r="O49" s="8" t="s">
        <v>41</v>
      </c>
      <c r="P49" s="8">
        <v>4</v>
      </c>
      <c r="Q49" s="9">
        <v>38</v>
      </c>
      <c r="R49" s="7" t="s">
        <v>42</v>
      </c>
      <c r="S49" s="33">
        <f t="shared" si="0"/>
        <v>152</v>
      </c>
      <c r="T49" s="37">
        <v>0</v>
      </c>
      <c r="U49" s="37">
        <v>0</v>
      </c>
      <c r="V49" s="37">
        <v>0</v>
      </c>
      <c r="W49" s="37">
        <v>0</v>
      </c>
      <c r="X49" s="37">
        <v>0</v>
      </c>
      <c r="Y49" s="38">
        <v>0</v>
      </c>
      <c r="Z49" s="37">
        <v>0</v>
      </c>
      <c r="AA49" s="37">
        <v>0</v>
      </c>
      <c r="AB49" s="37">
        <v>0</v>
      </c>
      <c r="AC49" s="37">
        <v>0</v>
      </c>
      <c r="AD49" s="37">
        <f t="shared" si="1"/>
        <v>152</v>
      </c>
      <c r="AE49" s="37">
        <v>0</v>
      </c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9"/>
      <c r="BD49" s="39"/>
      <c r="BE49" s="39"/>
      <c r="BF49" s="39"/>
      <c r="BG49" s="39"/>
      <c r="BH49" s="39"/>
      <c r="BI49" s="39"/>
      <c r="BJ49" s="39"/>
      <c r="BK49" s="39"/>
      <c r="BL49" s="39"/>
      <c r="BM49" s="39"/>
      <c r="BN49" s="39"/>
      <c r="BO49" s="39"/>
      <c r="BP49" s="39"/>
      <c r="BQ49" s="39"/>
      <c r="BR49" s="39"/>
      <c r="BS49" s="39"/>
      <c r="BT49" s="39"/>
      <c r="BU49" s="39"/>
      <c r="BV49" s="39"/>
      <c r="BW49" s="39"/>
      <c r="BX49" s="39"/>
      <c r="BY49" s="39"/>
      <c r="BZ49" s="39"/>
      <c r="CA49" s="39"/>
      <c r="CB49" s="39"/>
      <c r="CC49" s="39"/>
      <c r="CD49" s="39"/>
      <c r="CE49" s="39"/>
      <c r="CF49" s="39"/>
      <c r="CG49" s="39"/>
      <c r="CH49" s="39"/>
      <c r="CI49" s="39"/>
      <c r="CJ49" s="39"/>
      <c r="CK49" s="39"/>
      <c r="CL49" s="39"/>
      <c r="CM49" s="39"/>
      <c r="CN49" s="39"/>
      <c r="CO49" s="39"/>
      <c r="CP49" s="39"/>
      <c r="CQ49" s="39"/>
      <c r="CR49" s="39"/>
      <c r="CS49" s="39"/>
      <c r="CT49" s="39"/>
      <c r="CU49" s="39"/>
      <c r="CV49" s="39"/>
      <c r="CW49" s="39"/>
      <c r="CX49" s="39"/>
      <c r="CY49" s="39"/>
      <c r="CZ49" s="39"/>
      <c r="DA49" s="39"/>
      <c r="DB49" s="39"/>
      <c r="DC49" s="39"/>
      <c r="DD49" s="39"/>
      <c r="DE49" s="39"/>
      <c r="DF49" s="39"/>
      <c r="DG49" s="39"/>
      <c r="DH49" s="39"/>
      <c r="DI49" s="39"/>
      <c r="DJ49" s="39"/>
      <c r="DK49" s="39"/>
      <c r="DL49" s="39"/>
      <c r="DM49" s="39"/>
      <c r="DN49" s="39"/>
      <c r="DO49" s="39"/>
      <c r="DP49" s="39"/>
      <c r="DQ49" s="39"/>
      <c r="DR49" s="39"/>
      <c r="DS49" s="39"/>
      <c r="DT49" s="39"/>
      <c r="DU49" s="39"/>
      <c r="DV49" s="39"/>
      <c r="DW49" s="39"/>
      <c r="DX49" s="39"/>
      <c r="DY49" s="39"/>
      <c r="DZ49" s="39"/>
      <c r="EA49" s="39"/>
      <c r="EB49" s="39"/>
      <c r="EC49" s="39"/>
      <c r="ED49" s="39"/>
      <c r="EE49" s="39"/>
      <c r="EF49" s="39"/>
      <c r="EG49" s="39"/>
      <c r="EH49" s="39"/>
      <c r="EI49" s="39"/>
      <c r="EJ49" s="39"/>
      <c r="EK49" s="39"/>
      <c r="EL49" s="39"/>
      <c r="EM49" s="39"/>
      <c r="EN49" s="39"/>
      <c r="EO49" s="39"/>
      <c r="EP49" s="39"/>
      <c r="EQ49" s="39"/>
      <c r="ER49" s="39"/>
      <c r="ES49" s="39"/>
      <c r="ET49" s="39"/>
      <c r="EU49" s="39"/>
      <c r="EV49" s="39"/>
      <c r="EW49" s="39"/>
      <c r="EX49" s="39"/>
      <c r="EY49" s="39"/>
      <c r="EZ49" s="39"/>
      <c r="FA49" s="39"/>
      <c r="FB49" s="39"/>
      <c r="FC49" s="39"/>
      <c r="FD49" s="39"/>
      <c r="FE49" s="39"/>
      <c r="FF49" s="39"/>
      <c r="FG49" s="39"/>
      <c r="FH49" s="39"/>
      <c r="FI49" s="39"/>
      <c r="FJ49" s="39"/>
      <c r="FK49" s="39"/>
      <c r="FL49" s="39"/>
      <c r="FM49" s="39"/>
      <c r="FN49" s="39"/>
    </row>
    <row r="50" spans="1:170" s="40" customFormat="1" ht="22.5" x14ac:dyDescent="0.2">
      <c r="A50" s="35" t="s">
        <v>37</v>
      </c>
      <c r="B50" s="35" t="s">
        <v>38</v>
      </c>
      <c r="C50" s="35">
        <v>11510</v>
      </c>
      <c r="D50" s="35" t="s">
        <v>38</v>
      </c>
      <c r="E50" s="35" t="s">
        <v>39</v>
      </c>
      <c r="F50" s="35" t="s">
        <v>40</v>
      </c>
      <c r="G50" s="35" t="s">
        <v>39</v>
      </c>
      <c r="H50" s="35" t="s">
        <v>45</v>
      </c>
      <c r="I50" s="31">
        <v>21101</v>
      </c>
      <c r="J50" s="57" t="s">
        <v>64</v>
      </c>
      <c r="K50" s="16" t="s">
        <v>185</v>
      </c>
      <c r="L50" s="51" t="s">
        <v>186</v>
      </c>
      <c r="M50" s="34"/>
      <c r="N50" s="34"/>
      <c r="O50" s="8" t="s">
        <v>41</v>
      </c>
      <c r="P50" s="8">
        <v>1</v>
      </c>
      <c r="Q50" s="9">
        <v>203</v>
      </c>
      <c r="R50" s="7" t="s">
        <v>42</v>
      </c>
      <c r="S50" s="33">
        <f t="shared" si="0"/>
        <v>203</v>
      </c>
      <c r="T50" s="37">
        <v>0</v>
      </c>
      <c r="U50" s="37">
        <v>0</v>
      </c>
      <c r="V50" s="37">
        <v>0</v>
      </c>
      <c r="W50" s="37">
        <v>0</v>
      </c>
      <c r="X50" s="37">
        <v>0</v>
      </c>
      <c r="Y50" s="38">
        <v>0</v>
      </c>
      <c r="Z50" s="37">
        <v>0</v>
      </c>
      <c r="AA50" s="37">
        <v>0</v>
      </c>
      <c r="AB50" s="37">
        <v>0</v>
      </c>
      <c r="AC50" s="37">
        <v>0</v>
      </c>
      <c r="AD50" s="37">
        <f t="shared" si="1"/>
        <v>203</v>
      </c>
      <c r="AE50" s="37">
        <v>0</v>
      </c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  <c r="BM50" s="39"/>
      <c r="BN50" s="39"/>
      <c r="BO50" s="39"/>
      <c r="BP50" s="39"/>
      <c r="BQ50" s="39"/>
      <c r="BR50" s="39"/>
      <c r="BS50" s="39"/>
      <c r="BT50" s="39"/>
      <c r="BU50" s="39"/>
      <c r="BV50" s="39"/>
      <c r="BW50" s="39"/>
      <c r="BX50" s="39"/>
      <c r="BY50" s="39"/>
      <c r="BZ50" s="39"/>
      <c r="CA50" s="39"/>
      <c r="CB50" s="39"/>
      <c r="CC50" s="39"/>
      <c r="CD50" s="39"/>
      <c r="CE50" s="39"/>
      <c r="CF50" s="39"/>
      <c r="CG50" s="39"/>
      <c r="CH50" s="39"/>
      <c r="CI50" s="39"/>
      <c r="CJ50" s="39"/>
      <c r="CK50" s="39"/>
      <c r="CL50" s="39"/>
      <c r="CM50" s="39"/>
      <c r="CN50" s="39"/>
      <c r="CO50" s="39"/>
      <c r="CP50" s="39"/>
      <c r="CQ50" s="39"/>
      <c r="CR50" s="39"/>
      <c r="CS50" s="39"/>
      <c r="CT50" s="39"/>
      <c r="CU50" s="39"/>
      <c r="CV50" s="39"/>
      <c r="CW50" s="39"/>
      <c r="CX50" s="39"/>
      <c r="CY50" s="39"/>
      <c r="CZ50" s="39"/>
      <c r="DA50" s="39"/>
      <c r="DB50" s="39"/>
      <c r="DC50" s="39"/>
      <c r="DD50" s="39"/>
      <c r="DE50" s="39"/>
      <c r="DF50" s="39"/>
      <c r="DG50" s="39"/>
      <c r="DH50" s="39"/>
      <c r="DI50" s="39"/>
      <c r="DJ50" s="39"/>
      <c r="DK50" s="39"/>
      <c r="DL50" s="39"/>
      <c r="DM50" s="39"/>
      <c r="DN50" s="39"/>
      <c r="DO50" s="39"/>
      <c r="DP50" s="39"/>
      <c r="DQ50" s="39"/>
      <c r="DR50" s="39"/>
      <c r="DS50" s="39"/>
      <c r="DT50" s="39"/>
      <c r="DU50" s="39"/>
      <c r="DV50" s="39"/>
      <c r="DW50" s="39"/>
      <c r="DX50" s="39"/>
      <c r="DY50" s="39"/>
      <c r="DZ50" s="39"/>
      <c r="EA50" s="39"/>
      <c r="EB50" s="39"/>
      <c r="EC50" s="39"/>
      <c r="ED50" s="39"/>
      <c r="EE50" s="39"/>
      <c r="EF50" s="39"/>
      <c r="EG50" s="39"/>
      <c r="EH50" s="39"/>
      <c r="EI50" s="39"/>
      <c r="EJ50" s="39"/>
      <c r="EK50" s="39"/>
      <c r="EL50" s="39"/>
      <c r="EM50" s="39"/>
      <c r="EN50" s="39"/>
      <c r="EO50" s="39"/>
      <c r="EP50" s="39"/>
      <c r="EQ50" s="39"/>
      <c r="ER50" s="39"/>
      <c r="ES50" s="39"/>
      <c r="ET50" s="39"/>
      <c r="EU50" s="39"/>
      <c r="EV50" s="39"/>
      <c r="EW50" s="39"/>
      <c r="EX50" s="39"/>
      <c r="EY50" s="39"/>
      <c r="EZ50" s="39"/>
      <c r="FA50" s="39"/>
      <c r="FB50" s="39"/>
      <c r="FC50" s="39"/>
      <c r="FD50" s="39"/>
      <c r="FE50" s="39"/>
      <c r="FF50" s="39"/>
      <c r="FG50" s="39"/>
      <c r="FH50" s="39"/>
      <c r="FI50" s="39"/>
      <c r="FJ50" s="39"/>
      <c r="FK50" s="39"/>
      <c r="FL50" s="39"/>
      <c r="FM50" s="39"/>
      <c r="FN50" s="39"/>
    </row>
    <row r="51" spans="1:170" s="40" customFormat="1" ht="22.5" x14ac:dyDescent="0.2">
      <c r="A51" s="35" t="s">
        <v>37</v>
      </c>
      <c r="B51" s="35" t="s">
        <v>38</v>
      </c>
      <c r="C51" s="35">
        <v>11510</v>
      </c>
      <c r="D51" s="35" t="s">
        <v>38</v>
      </c>
      <c r="E51" s="35" t="s">
        <v>39</v>
      </c>
      <c r="F51" s="35" t="s">
        <v>40</v>
      </c>
      <c r="G51" s="35" t="s">
        <v>39</v>
      </c>
      <c r="H51" s="35" t="s">
        <v>45</v>
      </c>
      <c r="I51" s="31">
        <v>21101</v>
      </c>
      <c r="J51" s="57" t="s">
        <v>64</v>
      </c>
      <c r="K51" s="16" t="s">
        <v>187</v>
      </c>
      <c r="L51" s="51" t="s">
        <v>188</v>
      </c>
      <c r="M51" s="34"/>
      <c r="N51" s="34"/>
      <c r="O51" s="8" t="s">
        <v>41</v>
      </c>
      <c r="P51" s="8">
        <v>4</v>
      </c>
      <c r="Q51" s="9">
        <v>44</v>
      </c>
      <c r="R51" s="7" t="s">
        <v>42</v>
      </c>
      <c r="S51" s="33">
        <f t="shared" si="0"/>
        <v>176</v>
      </c>
      <c r="T51" s="37">
        <v>0</v>
      </c>
      <c r="U51" s="37">
        <v>0</v>
      </c>
      <c r="V51" s="37">
        <v>0</v>
      </c>
      <c r="W51" s="37">
        <v>0</v>
      </c>
      <c r="X51" s="37">
        <v>0</v>
      </c>
      <c r="Y51" s="38">
        <v>0</v>
      </c>
      <c r="Z51" s="37">
        <v>0</v>
      </c>
      <c r="AA51" s="37">
        <v>0</v>
      </c>
      <c r="AB51" s="37">
        <v>0</v>
      </c>
      <c r="AC51" s="37">
        <v>0</v>
      </c>
      <c r="AD51" s="37">
        <f t="shared" si="1"/>
        <v>176</v>
      </c>
      <c r="AE51" s="37">
        <v>0</v>
      </c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39"/>
      <c r="DD51" s="39"/>
      <c r="DE51" s="39"/>
      <c r="DF51" s="39"/>
      <c r="DG51" s="39"/>
      <c r="DH51" s="39"/>
      <c r="DI51" s="39"/>
      <c r="DJ51" s="39"/>
      <c r="DK51" s="39"/>
      <c r="DL51" s="39"/>
      <c r="DM51" s="39"/>
      <c r="DN51" s="39"/>
      <c r="DO51" s="39"/>
      <c r="DP51" s="39"/>
      <c r="DQ51" s="39"/>
      <c r="DR51" s="39"/>
      <c r="DS51" s="39"/>
      <c r="DT51" s="39"/>
      <c r="DU51" s="39"/>
      <c r="DV51" s="39"/>
      <c r="DW51" s="39"/>
      <c r="DX51" s="39"/>
      <c r="DY51" s="39"/>
      <c r="DZ51" s="39"/>
      <c r="EA51" s="39"/>
      <c r="EB51" s="39"/>
      <c r="EC51" s="39"/>
      <c r="ED51" s="39"/>
      <c r="EE51" s="39"/>
      <c r="EF51" s="39"/>
      <c r="EG51" s="39"/>
      <c r="EH51" s="39"/>
      <c r="EI51" s="39"/>
      <c r="EJ51" s="39"/>
      <c r="EK51" s="39"/>
      <c r="EL51" s="39"/>
      <c r="EM51" s="39"/>
      <c r="EN51" s="39"/>
      <c r="EO51" s="39"/>
      <c r="EP51" s="39"/>
      <c r="EQ51" s="39"/>
      <c r="ER51" s="39"/>
      <c r="ES51" s="39"/>
      <c r="ET51" s="39"/>
      <c r="EU51" s="39"/>
      <c r="EV51" s="39"/>
      <c r="EW51" s="39"/>
      <c r="EX51" s="39"/>
      <c r="EY51" s="39"/>
      <c r="EZ51" s="39"/>
      <c r="FA51" s="39"/>
      <c r="FB51" s="39"/>
      <c r="FC51" s="39"/>
      <c r="FD51" s="39"/>
      <c r="FE51" s="39"/>
      <c r="FF51" s="39"/>
      <c r="FG51" s="39"/>
      <c r="FH51" s="39"/>
      <c r="FI51" s="39"/>
      <c r="FJ51" s="39"/>
      <c r="FK51" s="39"/>
      <c r="FL51" s="39"/>
      <c r="FM51" s="39"/>
      <c r="FN51" s="39"/>
    </row>
    <row r="52" spans="1:170" s="40" customFormat="1" ht="22.5" x14ac:dyDescent="0.2">
      <c r="A52" s="35" t="s">
        <v>37</v>
      </c>
      <c r="B52" s="35" t="s">
        <v>38</v>
      </c>
      <c r="C52" s="35">
        <v>11510</v>
      </c>
      <c r="D52" s="35" t="s">
        <v>38</v>
      </c>
      <c r="E52" s="35" t="s">
        <v>39</v>
      </c>
      <c r="F52" s="35" t="s">
        <v>40</v>
      </c>
      <c r="G52" s="35" t="s">
        <v>39</v>
      </c>
      <c r="H52" s="35" t="s">
        <v>45</v>
      </c>
      <c r="I52" s="31">
        <v>21101</v>
      </c>
      <c r="J52" s="57" t="s">
        <v>64</v>
      </c>
      <c r="K52" s="16" t="s">
        <v>189</v>
      </c>
      <c r="L52" s="51" t="s">
        <v>190</v>
      </c>
      <c r="M52" s="34"/>
      <c r="N52" s="34"/>
      <c r="O52" s="8" t="s">
        <v>41</v>
      </c>
      <c r="P52" s="8">
        <v>5</v>
      </c>
      <c r="Q52" s="9">
        <v>5</v>
      </c>
      <c r="R52" s="7" t="s">
        <v>42</v>
      </c>
      <c r="S52" s="33">
        <f t="shared" si="0"/>
        <v>25</v>
      </c>
      <c r="T52" s="37">
        <v>0</v>
      </c>
      <c r="U52" s="37">
        <v>0</v>
      </c>
      <c r="V52" s="37">
        <v>0</v>
      </c>
      <c r="W52" s="37">
        <v>0</v>
      </c>
      <c r="X52" s="37">
        <v>0</v>
      </c>
      <c r="Y52" s="38">
        <v>0</v>
      </c>
      <c r="Z52" s="37">
        <v>0</v>
      </c>
      <c r="AA52" s="37">
        <v>0</v>
      </c>
      <c r="AB52" s="37">
        <v>0</v>
      </c>
      <c r="AC52" s="37">
        <v>0</v>
      </c>
      <c r="AD52" s="37">
        <f t="shared" si="1"/>
        <v>25</v>
      </c>
      <c r="AE52" s="37">
        <v>0</v>
      </c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  <c r="BM52" s="39"/>
      <c r="BN52" s="39"/>
      <c r="BO52" s="39"/>
      <c r="BP52" s="39"/>
      <c r="BQ52" s="39"/>
      <c r="BR52" s="39"/>
      <c r="BS52" s="39"/>
      <c r="BT52" s="39"/>
      <c r="BU52" s="39"/>
      <c r="BV52" s="39"/>
      <c r="BW52" s="39"/>
      <c r="BX52" s="39"/>
      <c r="BY52" s="39"/>
      <c r="BZ52" s="39"/>
      <c r="CA52" s="39"/>
      <c r="CB52" s="39"/>
      <c r="CC52" s="39"/>
      <c r="CD52" s="39"/>
      <c r="CE52" s="39"/>
      <c r="CF52" s="39"/>
      <c r="CG52" s="39"/>
      <c r="CH52" s="39"/>
      <c r="CI52" s="39"/>
      <c r="CJ52" s="39"/>
      <c r="CK52" s="39"/>
      <c r="CL52" s="39"/>
      <c r="CM52" s="39"/>
      <c r="CN52" s="39"/>
      <c r="CO52" s="39"/>
      <c r="CP52" s="39"/>
      <c r="CQ52" s="39"/>
      <c r="CR52" s="39"/>
      <c r="CS52" s="39"/>
      <c r="CT52" s="39"/>
      <c r="CU52" s="39"/>
      <c r="CV52" s="39"/>
      <c r="CW52" s="39"/>
      <c r="CX52" s="39"/>
      <c r="CY52" s="39"/>
      <c r="CZ52" s="39"/>
      <c r="DA52" s="39"/>
      <c r="DB52" s="39"/>
      <c r="DC52" s="39"/>
      <c r="DD52" s="39"/>
      <c r="DE52" s="39"/>
      <c r="DF52" s="39"/>
      <c r="DG52" s="39"/>
      <c r="DH52" s="39"/>
      <c r="DI52" s="39"/>
      <c r="DJ52" s="39"/>
      <c r="DK52" s="39"/>
      <c r="DL52" s="39"/>
      <c r="DM52" s="39"/>
      <c r="DN52" s="39"/>
      <c r="DO52" s="39"/>
      <c r="DP52" s="39"/>
      <c r="DQ52" s="39"/>
      <c r="DR52" s="39"/>
      <c r="DS52" s="39"/>
      <c r="DT52" s="39"/>
      <c r="DU52" s="39"/>
      <c r="DV52" s="39"/>
      <c r="DW52" s="39"/>
      <c r="DX52" s="39"/>
      <c r="DY52" s="39"/>
      <c r="DZ52" s="39"/>
      <c r="EA52" s="39"/>
      <c r="EB52" s="39"/>
      <c r="EC52" s="39"/>
      <c r="ED52" s="39"/>
      <c r="EE52" s="39"/>
      <c r="EF52" s="39"/>
      <c r="EG52" s="39"/>
      <c r="EH52" s="39"/>
      <c r="EI52" s="39"/>
      <c r="EJ52" s="39"/>
      <c r="EK52" s="39"/>
      <c r="EL52" s="39"/>
      <c r="EM52" s="39"/>
      <c r="EN52" s="39"/>
      <c r="EO52" s="39"/>
      <c r="EP52" s="39"/>
      <c r="EQ52" s="39"/>
      <c r="ER52" s="39"/>
      <c r="ES52" s="39"/>
      <c r="ET52" s="39"/>
      <c r="EU52" s="39"/>
      <c r="EV52" s="39"/>
      <c r="EW52" s="39"/>
      <c r="EX52" s="39"/>
      <c r="EY52" s="39"/>
      <c r="EZ52" s="39"/>
      <c r="FA52" s="39"/>
      <c r="FB52" s="39"/>
      <c r="FC52" s="39"/>
      <c r="FD52" s="39"/>
      <c r="FE52" s="39"/>
      <c r="FF52" s="39"/>
      <c r="FG52" s="39"/>
      <c r="FH52" s="39"/>
      <c r="FI52" s="39"/>
      <c r="FJ52" s="39"/>
      <c r="FK52" s="39"/>
      <c r="FL52" s="39"/>
      <c r="FM52" s="39"/>
      <c r="FN52" s="39"/>
    </row>
    <row r="53" spans="1:170" s="40" customFormat="1" ht="22.5" x14ac:dyDescent="0.2">
      <c r="A53" s="35" t="s">
        <v>37</v>
      </c>
      <c r="B53" s="35" t="s">
        <v>38</v>
      </c>
      <c r="C53" s="35">
        <v>11510</v>
      </c>
      <c r="D53" s="35" t="s">
        <v>38</v>
      </c>
      <c r="E53" s="35" t="s">
        <v>39</v>
      </c>
      <c r="F53" s="35" t="s">
        <v>40</v>
      </c>
      <c r="G53" s="35" t="s">
        <v>39</v>
      </c>
      <c r="H53" s="35" t="s">
        <v>45</v>
      </c>
      <c r="I53" s="31">
        <v>21101</v>
      </c>
      <c r="J53" s="57" t="s">
        <v>64</v>
      </c>
      <c r="K53" s="16" t="s">
        <v>191</v>
      </c>
      <c r="L53" s="51" t="s">
        <v>192</v>
      </c>
      <c r="M53" s="34"/>
      <c r="N53" s="34"/>
      <c r="O53" s="8" t="s">
        <v>41</v>
      </c>
      <c r="P53" s="8">
        <v>4</v>
      </c>
      <c r="Q53" s="9">
        <v>42</v>
      </c>
      <c r="R53" s="7" t="s">
        <v>42</v>
      </c>
      <c r="S53" s="33">
        <f t="shared" si="0"/>
        <v>168</v>
      </c>
      <c r="T53" s="37">
        <v>0</v>
      </c>
      <c r="U53" s="37">
        <v>0</v>
      </c>
      <c r="V53" s="37">
        <v>0</v>
      </c>
      <c r="W53" s="37">
        <v>0</v>
      </c>
      <c r="X53" s="37">
        <v>0</v>
      </c>
      <c r="Y53" s="38">
        <v>0</v>
      </c>
      <c r="Z53" s="37">
        <v>0</v>
      </c>
      <c r="AA53" s="37">
        <v>0</v>
      </c>
      <c r="AB53" s="37">
        <v>0</v>
      </c>
      <c r="AC53" s="37">
        <v>0</v>
      </c>
      <c r="AD53" s="37">
        <f t="shared" si="1"/>
        <v>168</v>
      </c>
      <c r="AE53" s="37">
        <v>0</v>
      </c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  <c r="BM53" s="39"/>
      <c r="BN53" s="39"/>
      <c r="BO53" s="39"/>
      <c r="BP53" s="39"/>
      <c r="BQ53" s="39"/>
      <c r="BR53" s="39"/>
      <c r="BS53" s="39"/>
      <c r="BT53" s="39"/>
      <c r="BU53" s="39"/>
      <c r="BV53" s="39"/>
      <c r="BW53" s="39"/>
      <c r="BX53" s="39"/>
      <c r="BY53" s="39"/>
      <c r="BZ53" s="39"/>
      <c r="CA53" s="39"/>
      <c r="CB53" s="39"/>
      <c r="CC53" s="39"/>
      <c r="CD53" s="39"/>
      <c r="CE53" s="39"/>
      <c r="CF53" s="39"/>
      <c r="CG53" s="39"/>
      <c r="CH53" s="39"/>
      <c r="CI53" s="39"/>
      <c r="CJ53" s="39"/>
      <c r="CK53" s="39"/>
      <c r="CL53" s="39"/>
      <c r="CM53" s="39"/>
      <c r="CN53" s="39"/>
      <c r="CO53" s="39"/>
      <c r="CP53" s="39"/>
      <c r="CQ53" s="39"/>
      <c r="CR53" s="39"/>
      <c r="CS53" s="39"/>
      <c r="CT53" s="39"/>
      <c r="CU53" s="39"/>
      <c r="CV53" s="39"/>
      <c r="CW53" s="39"/>
      <c r="CX53" s="39"/>
      <c r="CY53" s="39"/>
      <c r="CZ53" s="39"/>
      <c r="DA53" s="39"/>
      <c r="DB53" s="39"/>
      <c r="DC53" s="39"/>
      <c r="DD53" s="39"/>
      <c r="DE53" s="39"/>
      <c r="DF53" s="39"/>
      <c r="DG53" s="39"/>
      <c r="DH53" s="39"/>
      <c r="DI53" s="39"/>
      <c r="DJ53" s="39"/>
      <c r="DK53" s="39"/>
      <c r="DL53" s="39"/>
      <c r="DM53" s="39"/>
      <c r="DN53" s="39"/>
      <c r="DO53" s="39"/>
      <c r="DP53" s="39"/>
      <c r="DQ53" s="39"/>
      <c r="DR53" s="39"/>
      <c r="DS53" s="39"/>
      <c r="DT53" s="39"/>
      <c r="DU53" s="39"/>
      <c r="DV53" s="39"/>
      <c r="DW53" s="39"/>
      <c r="DX53" s="39"/>
      <c r="DY53" s="39"/>
      <c r="DZ53" s="39"/>
      <c r="EA53" s="39"/>
      <c r="EB53" s="39"/>
      <c r="EC53" s="39"/>
      <c r="ED53" s="39"/>
      <c r="EE53" s="39"/>
      <c r="EF53" s="39"/>
      <c r="EG53" s="39"/>
      <c r="EH53" s="39"/>
      <c r="EI53" s="39"/>
      <c r="EJ53" s="39"/>
      <c r="EK53" s="39"/>
      <c r="EL53" s="39"/>
      <c r="EM53" s="39"/>
      <c r="EN53" s="39"/>
      <c r="EO53" s="39"/>
      <c r="EP53" s="39"/>
      <c r="EQ53" s="39"/>
      <c r="ER53" s="39"/>
      <c r="ES53" s="39"/>
      <c r="ET53" s="39"/>
      <c r="EU53" s="39"/>
      <c r="EV53" s="39"/>
      <c r="EW53" s="39"/>
      <c r="EX53" s="39"/>
      <c r="EY53" s="39"/>
      <c r="EZ53" s="39"/>
      <c r="FA53" s="39"/>
      <c r="FB53" s="39"/>
      <c r="FC53" s="39"/>
      <c r="FD53" s="39"/>
      <c r="FE53" s="39"/>
      <c r="FF53" s="39"/>
      <c r="FG53" s="39"/>
      <c r="FH53" s="39"/>
      <c r="FI53" s="39"/>
      <c r="FJ53" s="39"/>
      <c r="FK53" s="39"/>
      <c r="FL53" s="39"/>
      <c r="FM53" s="39"/>
      <c r="FN53" s="39"/>
    </row>
    <row r="54" spans="1:170" s="40" customFormat="1" ht="22.5" x14ac:dyDescent="0.2">
      <c r="A54" s="35" t="s">
        <v>37</v>
      </c>
      <c r="B54" s="35" t="s">
        <v>38</v>
      </c>
      <c r="C54" s="35">
        <v>11510</v>
      </c>
      <c r="D54" s="35" t="s">
        <v>38</v>
      </c>
      <c r="E54" s="35" t="s">
        <v>39</v>
      </c>
      <c r="F54" s="35" t="s">
        <v>193</v>
      </c>
      <c r="G54" s="32" t="s">
        <v>194</v>
      </c>
      <c r="H54" s="35" t="s">
        <v>45</v>
      </c>
      <c r="I54" s="31">
        <v>21101</v>
      </c>
      <c r="J54" s="57" t="s">
        <v>64</v>
      </c>
      <c r="K54" s="16" t="s">
        <v>112</v>
      </c>
      <c r="L54" s="51" t="s">
        <v>105</v>
      </c>
      <c r="M54" s="34"/>
      <c r="N54" s="34"/>
      <c r="O54" s="8" t="s">
        <v>41</v>
      </c>
      <c r="P54" s="8">
        <v>3</v>
      </c>
      <c r="Q54" s="9">
        <v>214</v>
      </c>
      <c r="R54" s="7" t="s">
        <v>42</v>
      </c>
      <c r="S54" s="33">
        <f t="shared" si="0"/>
        <v>642</v>
      </c>
      <c r="T54" s="37">
        <v>0</v>
      </c>
      <c r="U54" s="37">
        <v>0</v>
      </c>
      <c r="V54" s="37">
        <v>0</v>
      </c>
      <c r="W54" s="37">
        <v>0</v>
      </c>
      <c r="X54" s="37">
        <v>0</v>
      </c>
      <c r="Y54" s="38">
        <v>0</v>
      </c>
      <c r="Z54" s="37">
        <v>0</v>
      </c>
      <c r="AA54" s="37">
        <v>0</v>
      </c>
      <c r="AB54" s="37">
        <v>0</v>
      </c>
      <c r="AC54" s="37">
        <v>0</v>
      </c>
      <c r="AD54" s="37">
        <f t="shared" si="1"/>
        <v>642</v>
      </c>
      <c r="AE54" s="37">
        <v>0</v>
      </c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  <c r="BM54" s="39"/>
      <c r="BN54" s="39"/>
      <c r="BO54" s="39"/>
      <c r="BP54" s="39"/>
      <c r="BQ54" s="39"/>
      <c r="BR54" s="39"/>
      <c r="BS54" s="39"/>
      <c r="BT54" s="39"/>
      <c r="BU54" s="39"/>
      <c r="BV54" s="39"/>
      <c r="BW54" s="39"/>
      <c r="BX54" s="39"/>
      <c r="BY54" s="39"/>
      <c r="BZ54" s="39"/>
      <c r="CA54" s="39"/>
      <c r="CB54" s="39"/>
      <c r="CC54" s="39"/>
      <c r="CD54" s="39"/>
      <c r="CE54" s="39"/>
      <c r="CF54" s="39"/>
      <c r="CG54" s="39"/>
      <c r="CH54" s="39"/>
      <c r="CI54" s="39"/>
      <c r="CJ54" s="39"/>
      <c r="CK54" s="39"/>
      <c r="CL54" s="39"/>
      <c r="CM54" s="39"/>
      <c r="CN54" s="39"/>
      <c r="CO54" s="39"/>
      <c r="CP54" s="39"/>
      <c r="CQ54" s="39"/>
      <c r="CR54" s="39"/>
      <c r="CS54" s="39"/>
      <c r="CT54" s="39"/>
      <c r="CU54" s="39"/>
      <c r="CV54" s="39"/>
      <c r="CW54" s="39"/>
      <c r="CX54" s="39"/>
      <c r="CY54" s="39"/>
      <c r="CZ54" s="39"/>
      <c r="DA54" s="39"/>
      <c r="DB54" s="39"/>
      <c r="DC54" s="39"/>
      <c r="DD54" s="39"/>
      <c r="DE54" s="39"/>
      <c r="DF54" s="39"/>
      <c r="DG54" s="39"/>
      <c r="DH54" s="39"/>
      <c r="DI54" s="39"/>
      <c r="DJ54" s="39"/>
      <c r="DK54" s="39"/>
      <c r="DL54" s="39"/>
      <c r="DM54" s="39"/>
      <c r="DN54" s="39"/>
      <c r="DO54" s="39"/>
      <c r="DP54" s="39"/>
      <c r="DQ54" s="39"/>
      <c r="DR54" s="39"/>
      <c r="DS54" s="39"/>
      <c r="DT54" s="39"/>
      <c r="DU54" s="39"/>
      <c r="DV54" s="39"/>
      <c r="DW54" s="39"/>
      <c r="DX54" s="39"/>
      <c r="DY54" s="39"/>
      <c r="DZ54" s="39"/>
      <c r="EA54" s="39"/>
      <c r="EB54" s="39"/>
      <c r="EC54" s="39"/>
      <c r="ED54" s="39"/>
      <c r="EE54" s="39"/>
      <c r="EF54" s="39"/>
      <c r="EG54" s="39"/>
      <c r="EH54" s="39"/>
      <c r="EI54" s="39"/>
      <c r="EJ54" s="39"/>
      <c r="EK54" s="39"/>
      <c r="EL54" s="39"/>
      <c r="EM54" s="39"/>
      <c r="EN54" s="39"/>
      <c r="EO54" s="39"/>
      <c r="EP54" s="39"/>
      <c r="EQ54" s="39"/>
      <c r="ER54" s="39"/>
      <c r="ES54" s="39"/>
      <c r="ET54" s="39"/>
      <c r="EU54" s="39"/>
      <c r="EV54" s="39"/>
      <c r="EW54" s="39"/>
      <c r="EX54" s="39"/>
      <c r="EY54" s="39"/>
      <c r="EZ54" s="39"/>
      <c r="FA54" s="39"/>
      <c r="FB54" s="39"/>
      <c r="FC54" s="39"/>
      <c r="FD54" s="39"/>
      <c r="FE54" s="39"/>
      <c r="FF54" s="39"/>
      <c r="FG54" s="39"/>
      <c r="FH54" s="39"/>
      <c r="FI54" s="39"/>
      <c r="FJ54" s="39"/>
      <c r="FK54" s="39"/>
      <c r="FL54" s="39"/>
      <c r="FM54" s="39"/>
      <c r="FN54" s="39"/>
    </row>
    <row r="55" spans="1:170" s="40" customFormat="1" ht="22.5" x14ac:dyDescent="0.2">
      <c r="A55" s="35" t="s">
        <v>37</v>
      </c>
      <c r="B55" s="35" t="s">
        <v>38</v>
      </c>
      <c r="C55" s="35">
        <v>11510</v>
      </c>
      <c r="D55" s="35" t="s">
        <v>38</v>
      </c>
      <c r="E55" s="35" t="s">
        <v>39</v>
      </c>
      <c r="F55" s="35" t="s">
        <v>193</v>
      </c>
      <c r="G55" s="32" t="s">
        <v>194</v>
      </c>
      <c r="H55" s="35" t="s">
        <v>45</v>
      </c>
      <c r="I55" s="31">
        <v>21101</v>
      </c>
      <c r="J55" s="57" t="s">
        <v>64</v>
      </c>
      <c r="K55" s="16" t="s">
        <v>137</v>
      </c>
      <c r="L55" s="51" t="s">
        <v>138</v>
      </c>
      <c r="M55" s="34"/>
      <c r="N55" s="34"/>
      <c r="O55" s="8" t="s">
        <v>41</v>
      </c>
      <c r="P55" s="8">
        <v>1</v>
      </c>
      <c r="Q55" s="9">
        <v>1373</v>
      </c>
      <c r="R55" s="7" t="s">
        <v>42</v>
      </c>
      <c r="S55" s="33">
        <f t="shared" si="0"/>
        <v>1373</v>
      </c>
      <c r="T55" s="37">
        <v>0</v>
      </c>
      <c r="U55" s="37">
        <v>0</v>
      </c>
      <c r="V55" s="37">
        <v>0</v>
      </c>
      <c r="W55" s="37">
        <v>0</v>
      </c>
      <c r="X55" s="37">
        <v>0</v>
      </c>
      <c r="Y55" s="38">
        <v>0</v>
      </c>
      <c r="Z55" s="37">
        <v>0</v>
      </c>
      <c r="AA55" s="37">
        <v>0</v>
      </c>
      <c r="AB55" s="37">
        <v>0</v>
      </c>
      <c r="AC55" s="37">
        <v>0</v>
      </c>
      <c r="AD55" s="37">
        <f t="shared" si="1"/>
        <v>1373</v>
      </c>
      <c r="AE55" s="37">
        <v>0</v>
      </c>
      <c r="AF55" s="39"/>
      <c r="AG55" s="39"/>
      <c r="AH55" s="39"/>
      <c r="AI55" s="39"/>
      <c r="AJ55" s="39"/>
      <c r="AK55" s="39"/>
      <c r="AL55" s="39"/>
      <c r="AM55" s="39"/>
      <c r="AN55" s="39"/>
      <c r="AO55" s="39"/>
      <c r="AP55" s="39"/>
      <c r="AQ55" s="39"/>
      <c r="AR55" s="39"/>
      <c r="AS55" s="39"/>
      <c r="AT55" s="39"/>
      <c r="AU55" s="39"/>
      <c r="AV55" s="39"/>
      <c r="AW55" s="39"/>
      <c r="AX55" s="39"/>
      <c r="AY55" s="39"/>
      <c r="AZ55" s="39"/>
      <c r="BA55" s="39"/>
      <c r="BB55" s="39"/>
      <c r="BC55" s="39"/>
      <c r="BD55" s="39"/>
      <c r="BE55" s="39"/>
      <c r="BF55" s="39"/>
      <c r="BG55" s="39"/>
      <c r="BH55" s="39"/>
      <c r="BI55" s="39"/>
      <c r="BJ55" s="39"/>
      <c r="BK55" s="39"/>
      <c r="BL55" s="39"/>
      <c r="BM55" s="39"/>
      <c r="BN55" s="39"/>
      <c r="BO55" s="39"/>
      <c r="BP55" s="39"/>
      <c r="BQ55" s="39"/>
      <c r="BR55" s="39"/>
      <c r="BS55" s="39"/>
      <c r="BT55" s="39"/>
      <c r="BU55" s="39"/>
      <c r="BV55" s="39"/>
      <c r="BW55" s="39"/>
      <c r="BX55" s="39"/>
      <c r="BY55" s="39"/>
      <c r="BZ55" s="39"/>
      <c r="CA55" s="39"/>
      <c r="CB55" s="39"/>
      <c r="CC55" s="39"/>
      <c r="CD55" s="39"/>
      <c r="CE55" s="39"/>
      <c r="CF55" s="39"/>
      <c r="CG55" s="39"/>
      <c r="CH55" s="39"/>
      <c r="CI55" s="39"/>
      <c r="CJ55" s="39"/>
      <c r="CK55" s="39"/>
      <c r="CL55" s="39"/>
      <c r="CM55" s="39"/>
      <c r="CN55" s="39"/>
      <c r="CO55" s="39"/>
      <c r="CP55" s="39"/>
      <c r="CQ55" s="39"/>
      <c r="CR55" s="39"/>
      <c r="CS55" s="39"/>
      <c r="CT55" s="39"/>
      <c r="CU55" s="39"/>
      <c r="CV55" s="39"/>
      <c r="CW55" s="39"/>
      <c r="CX55" s="39"/>
      <c r="CY55" s="39"/>
      <c r="CZ55" s="39"/>
      <c r="DA55" s="39"/>
      <c r="DB55" s="39"/>
      <c r="DC55" s="39"/>
      <c r="DD55" s="39"/>
      <c r="DE55" s="39"/>
      <c r="DF55" s="39"/>
      <c r="DG55" s="39"/>
      <c r="DH55" s="39"/>
      <c r="DI55" s="39"/>
      <c r="DJ55" s="39"/>
      <c r="DK55" s="39"/>
      <c r="DL55" s="39"/>
      <c r="DM55" s="39"/>
      <c r="DN55" s="39"/>
      <c r="DO55" s="39"/>
      <c r="DP55" s="39"/>
      <c r="DQ55" s="39"/>
      <c r="DR55" s="39"/>
      <c r="DS55" s="39"/>
      <c r="DT55" s="39"/>
      <c r="DU55" s="39"/>
      <c r="DV55" s="39"/>
      <c r="DW55" s="39"/>
      <c r="DX55" s="39"/>
      <c r="DY55" s="39"/>
      <c r="DZ55" s="39"/>
      <c r="EA55" s="39"/>
      <c r="EB55" s="39"/>
      <c r="EC55" s="39"/>
      <c r="ED55" s="39"/>
      <c r="EE55" s="39"/>
      <c r="EF55" s="39"/>
      <c r="EG55" s="39"/>
      <c r="EH55" s="39"/>
      <c r="EI55" s="39"/>
      <c r="EJ55" s="39"/>
      <c r="EK55" s="39"/>
      <c r="EL55" s="39"/>
      <c r="EM55" s="39"/>
      <c r="EN55" s="39"/>
      <c r="EO55" s="39"/>
      <c r="EP55" s="39"/>
      <c r="EQ55" s="39"/>
      <c r="ER55" s="39"/>
      <c r="ES55" s="39"/>
      <c r="ET55" s="39"/>
      <c r="EU55" s="39"/>
      <c r="EV55" s="39"/>
      <c r="EW55" s="39"/>
      <c r="EX55" s="39"/>
      <c r="EY55" s="39"/>
      <c r="EZ55" s="39"/>
      <c r="FA55" s="39"/>
      <c r="FB55" s="39"/>
      <c r="FC55" s="39"/>
      <c r="FD55" s="39"/>
      <c r="FE55" s="39"/>
      <c r="FF55" s="39"/>
      <c r="FG55" s="39"/>
      <c r="FH55" s="39"/>
      <c r="FI55" s="39"/>
      <c r="FJ55" s="39"/>
      <c r="FK55" s="39"/>
      <c r="FL55" s="39"/>
      <c r="FM55" s="39"/>
      <c r="FN55" s="39"/>
    </row>
    <row r="56" spans="1:170" s="40" customFormat="1" ht="22.5" x14ac:dyDescent="0.2">
      <c r="A56" s="35" t="s">
        <v>37</v>
      </c>
      <c r="B56" s="35" t="s">
        <v>38</v>
      </c>
      <c r="C56" s="35">
        <v>11510</v>
      </c>
      <c r="D56" s="35" t="s">
        <v>38</v>
      </c>
      <c r="E56" s="35" t="s">
        <v>39</v>
      </c>
      <c r="F56" s="35" t="s">
        <v>193</v>
      </c>
      <c r="G56" s="32" t="s">
        <v>194</v>
      </c>
      <c r="H56" s="35" t="s">
        <v>45</v>
      </c>
      <c r="I56" s="31">
        <v>21101</v>
      </c>
      <c r="J56" s="57" t="s">
        <v>64</v>
      </c>
      <c r="K56" s="16" t="s">
        <v>185</v>
      </c>
      <c r="L56" s="51" t="s">
        <v>186</v>
      </c>
      <c r="M56" s="34"/>
      <c r="N56" s="34"/>
      <c r="O56" s="8" t="s">
        <v>41</v>
      </c>
      <c r="P56" s="8">
        <v>1</v>
      </c>
      <c r="Q56" s="9">
        <v>203</v>
      </c>
      <c r="R56" s="7" t="s">
        <v>42</v>
      </c>
      <c r="S56" s="33">
        <f t="shared" si="0"/>
        <v>203</v>
      </c>
      <c r="T56" s="37">
        <v>0</v>
      </c>
      <c r="U56" s="37">
        <v>0</v>
      </c>
      <c r="V56" s="37">
        <v>0</v>
      </c>
      <c r="W56" s="37">
        <v>0</v>
      </c>
      <c r="X56" s="37">
        <v>0</v>
      </c>
      <c r="Y56" s="38">
        <v>0</v>
      </c>
      <c r="Z56" s="37">
        <v>0</v>
      </c>
      <c r="AA56" s="37">
        <v>0</v>
      </c>
      <c r="AB56" s="37">
        <v>0</v>
      </c>
      <c r="AC56" s="37">
        <v>0</v>
      </c>
      <c r="AD56" s="37">
        <f t="shared" si="1"/>
        <v>203</v>
      </c>
      <c r="AE56" s="37">
        <v>0</v>
      </c>
      <c r="AF56" s="39"/>
      <c r="AG56" s="39"/>
      <c r="AH56" s="39"/>
      <c r="AI56" s="39"/>
      <c r="AJ56" s="39"/>
      <c r="AK56" s="39"/>
      <c r="AL56" s="39"/>
      <c r="AM56" s="39"/>
      <c r="AN56" s="39"/>
      <c r="AO56" s="39"/>
      <c r="AP56" s="39"/>
      <c r="AQ56" s="39"/>
      <c r="AR56" s="39"/>
      <c r="AS56" s="39"/>
      <c r="AT56" s="39"/>
      <c r="AU56" s="39"/>
      <c r="AV56" s="39"/>
      <c r="AW56" s="39"/>
      <c r="AX56" s="39"/>
      <c r="AY56" s="39"/>
      <c r="AZ56" s="39"/>
      <c r="BA56" s="39"/>
      <c r="BB56" s="39"/>
      <c r="BC56" s="39"/>
      <c r="BD56" s="39"/>
      <c r="BE56" s="39"/>
      <c r="BF56" s="39"/>
      <c r="BG56" s="39"/>
      <c r="BH56" s="39"/>
      <c r="BI56" s="39"/>
      <c r="BJ56" s="39"/>
      <c r="BK56" s="39"/>
      <c r="BL56" s="39"/>
      <c r="BM56" s="39"/>
      <c r="BN56" s="39"/>
      <c r="BO56" s="39"/>
      <c r="BP56" s="39"/>
      <c r="BQ56" s="39"/>
      <c r="BR56" s="39"/>
      <c r="BS56" s="39"/>
      <c r="BT56" s="39"/>
      <c r="BU56" s="39"/>
      <c r="BV56" s="39"/>
      <c r="BW56" s="39"/>
      <c r="BX56" s="39"/>
      <c r="BY56" s="39"/>
      <c r="BZ56" s="39"/>
      <c r="CA56" s="39"/>
      <c r="CB56" s="39"/>
      <c r="CC56" s="39"/>
      <c r="CD56" s="39"/>
      <c r="CE56" s="39"/>
      <c r="CF56" s="39"/>
      <c r="CG56" s="39"/>
      <c r="CH56" s="39"/>
      <c r="CI56" s="39"/>
      <c r="CJ56" s="39"/>
      <c r="CK56" s="39"/>
      <c r="CL56" s="39"/>
      <c r="CM56" s="39"/>
      <c r="CN56" s="39"/>
      <c r="CO56" s="39"/>
      <c r="CP56" s="39"/>
      <c r="CQ56" s="39"/>
      <c r="CR56" s="39"/>
      <c r="CS56" s="39"/>
      <c r="CT56" s="39"/>
      <c r="CU56" s="39"/>
      <c r="CV56" s="39"/>
      <c r="CW56" s="39"/>
      <c r="CX56" s="39"/>
      <c r="CY56" s="39"/>
      <c r="CZ56" s="39"/>
      <c r="DA56" s="39"/>
      <c r="DB56" s="39"/>
      <c r="DC56" s="39"/>
      <c r="DD56" s="39"/>
      <c r="DE56" s="39"/>
      <c r="DF56" s="39"/>
      <c r="DG56" s="39"/>
      <c r="DH56" s="39"/>
      <c r="DI56" s="39"/>
      <c r="DJ56" s="39"/>
      <c r="DK56" s="39"/>
      <c r="DL56" s="39"/>
      <c r="DM56" s="39"/>
      <c r="DN56" s="39"/>
      <c r="DO56" s="39"/>
      <c r="DP56" s="39"/>
      <c r="DQ56" s="39"/>
      <c r="DR56" s="39"/>
      <c r="DS56" s="39"/>
      <c r="DT56" s="39"/>
      <c r="DU56" s="39"/>
      <c r="DV56" s="39"/>
      <c r="DW56" s="39"/>
      <c r="DX56" s="39"/>
      <c r="DY56" s="39"/>
      <c r="DZ56" s="39"/>
      <c r="EA56" s="39"/>
      <c r="EB56" s="39"/>
      <c r="EC56" s="39"/>
      <c r="ED56" s="39"/>
      <c r="EE56" s="39"/>
      <c r="EF56" s="39"/>
      <c r="EG56" s="39"/>
      <c r="EH56" s="39"/>
      <c r="EI56" s="39"/>
      <c r="EJ56" s="39"/>
      <c r="EK56" s="39"/>
      <c r="EL56" s="39"/>
      <c r="EM56" s="39"/>
      <c r="EN56" s="39"/>
      <c r="EO56" s="39"/>
      <c r="EP56" s="39"/>
      <c r="EQ56" s="39"/>
      <c r="ER56" s="39"/>
      <c r="ES56" s="39"/>
      <c r="ET56" s="39"/>
      <c r="EU56" s="39"/>
      <c r="EV56" s="39"/>
      <c r="EW56" s="39"/>
      <c r="EX56" s="39"/>
      <c r="EY56" s="39"/>
      <c r="EZ56" s="39"/>
      <c r="FA56" s="39"/>
      <c r="FB56" s="39"/>
      <c r="FC56" s="39"/>
      <c r="FD56" s="39"/>
      <c r="FE56" s="39"/>
      <c r="FF56" s="39"/>
      <c r="FG56" s="39"/>
      <c r="FH56" s="39"/>
      <c r="FI56" s="39"/>
      <c r="FJ56" s="39"/>
      <c r="FK56" s="39"/>
      <c r="FL56" s="39"/>
      <c r="FM56" s="39"/>
      <c r="FN56" s="39"/>
    </row>
    <row r="57" spans="1:170" s="40" customFormat="1" ht="22.5" x14ac:dyDescent="0.2">
      <c r="A57" s="35" t="s">
        <v>37</v>
      </c>
      <c r="B57" s="35" t="s">
        <v>38</v>
      </c>
      <c r="C57" s="35">
        <v>11510</v>
      </c>
      <c r="D57" s="35" t="s">
        <v>38</v>
      </c>
      <c r="E57" s="35" t="s">
        <v>39</v>
      </c>
      <c r="F57" s="35" t="s">
        <v>193</v>
      </c>
      <c r="G57" s="32" t="s">
        <v>194</v>
      </c>
      <c r="H57" s="35" t="s">
        <v>45</v>
      </c>
      <c r="I57" s="31">
        <v>21101</v>
      </c>
      <c r="J57" s="57" t="s">
        <v>64</v>
      </c>
      <c r="K57" s="16" t="s">
        <v>0</v>
      </c>
      <c r="L57" s="51" t="s">
        <v>1</v>
      </c>
      <c r="M57" s="34"/>
      <c r="N57" s="34"/>
      <c r="O57" s="8" t="s">
        <v>41</v>
      </c>
      <c r="P57" s="8">
        <v>10</v>
      </c>
      <c r="Q57" s="9">
        <v>10</v>
      </c>
      <c r="R57" s="7" t="s">
        <v>42</v>
      </c>
      <c r="S57" s="33">
        <f t="shared" si="0"/>
        <v>100</v>
      </c>
      <c r="T57" s="37">
        <v>0</v>
      </c>
      <c r="U57" s="37">
        <v>0</v>
      </c>
      <c r="V57" s="37">
        <v>0</v>
      </c>
      <c r="W57" s="37">
        <v>0</v>
      </c>
      <c r="X57" s="37">
        <v>0</v>
      </c>
      <c r="Y57" s="38">
        <v>0</v>
      </c>
      <c r="Z57" s="37">
        <v>0</v>
      </c>
      <c r="AA57" s="37">
        <v>0</v>
      </c>
      <c r="AB57" s="37">
        <v>0</v>
      </c>
      <c r="AC57" s="37">
        <v>0</v>
      </c>
      <c r="AD57" s="37">
        <f t="shared" si="1"/>
        <v>100</v>
      </c>
      <c r="AE57" s="37">
        <v>0</v>
      </c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39"/>
      <c r="BQ57" s="39"/>
      <c r="BR57" s="39"/>
      <c r="BS57" s="39"/>
      <c r="BT57" s="39"/>
      <c r="BU57" s="39"/>
      <c r="BV57" s="39"/>
      <c r="BW57" s="39"/>
      <c r="BX57" s="39"/>
      <c r="BY57" s="39"/>
      <c r="BZ57" s="39"/>
      <c r="CA57" s="39"/>
      <c r="CB57" s="39"/>
      <c r="CC57" s="39"/>
      <c r="CD57" s="39"/>
      <c r="CE57" s="39"/>
      <c r="CF57" s="39"/>
      <c r="CG57" s="39"/>
      <c r="CH57" s="39"/>
      <c r="CI57" s="39"/>
      <c r="CJ57" s="39"/>
      <c r="CK57" s="39"/>
      <c r="CL57" s="39"/>
      <c r="CM57" s="39"/>
      <c r="CN57" s="39"/>
      <c r="CO57" s="39"/>
      <c r="CP57" s="39"/>
      <c r="CQ57" s="39"/>
      <c r="CR57" s="39"/>
      <c r="CS57" s="39"/>
      <c r="CT57" s="39"/>
      <c r="CU57" s="39"/>
      <c r="CV57" s="39"/>
      <c r="CW57" s="39"/>
      <c r="CX57" s="39"/>
      <c r="CY57" s="39"/>
      <c r="CZ57" s="39"/>
      <c r="DA57" s="39"/>
      <c r="DB57" s="39"/>
      <c r="DC57" s="39"/>
      <c r="DD57" s="39"/>
      <c r="DE57" s="39"/>
      <c r="DF57" s="39"/>
      <c r="DG57" s="39"/>
      <c r="DH57" s="39"/>
      <c r="DI57" s="39"/>
      <c r="DJ57" s="39"/>
      <c r="DK57" s="39"/>
      <c r="DL57" s="39"/>
      <c r="DM57" s="39"/>
      <c r="DN57" s="39"/>
      <c r="DO57" s="39"/>
      <c r="DP57" s="39"/>
      <c r="DQ57" s="39"/>
      <c r="DR57" s="39"/>
      <c r="DS57" s="39"/>
      <c r="DT57" s="39"/>
      <c r="DU57" s="39"/>
      <c r="DV57" s="39"/>
      <c r="DW57" s="39"/>
      <c r="DX57" s="39"/>
      <c r="DY57" s="39"/>
      <c r="DZ57" s="39"/>
      <c r="EA57" s="39"/>
      <c r="EB57" s="39"/>
      <c r="EC57" s="39"/>
      <c r="ED57" s="39"/>
      <c r="EE57" s="39"/>
      <c r="EF57" s="39"/>
      <c r="EG57" s="39"/>
      <c r="EH57" s="39"/>
      <c r="EI57" s="39"/>
      <c r="EJ57" s="39"/>
      <c r="EK57" s="39"/>
      <c r="EL57" s="39"/>
      <c r="EM57" s="39"/>
      <c r="EN57" s="39"/>
      <c r="EO57" s="39"/>
      <c r="EP57" s="39"/>
      <c r="EQ57" s="39"/>
      <c r="ER57" s="39"/>
      <c r="ES57" s="39"/>
      <c r="ET57" s="39"/>
      <c r="EU57" s="39"/>
      <c r="EV57" s="39"/>
      <c r="EW57" s="39"/>
      <c r="EX57" s="39"/>
      <c r="EY57" s="39"/>
      <c r="EZ57" s="39"/>
      <c r="FA57" s="39"/>
      <c r="FB57" s="39"/>
      <c r="FC57" s="39"/>
      <c r="FD57" s="39"/>
      <c r="FE57" s="39"/>
      <c r="FF57" s="39"/>
      <c r="FG57" s="39"/>
      <c r="FH57" s="39"/>
      <c r="FI57" s="39"/>
      <c r="FJ57" s="39"/>
      <c r="FK57" s="39"/>
      <c r="FL57" s="39"/>
      <c r="FM57" s="39"/>
      <c r="FN57" s="39"/>
    </row>
    <row r="58" spans="1:170" s="40" customFormat="1" ht="22.5" x14ac:dyDescent="0.2">
      <c r="A58" s="35" t="s">
        <v>37</v>
      </c>
      <c r="B58" s="35" t="s">
        <v>38</v>
      </c>
      <c r="C58" s="35">
        <v>11510</v>
      </c>
      <c r="D58" s="35" t="s">
        <v>38</v>
      </c>
      <c r="E58" s="35" t="s">
        <v>39</v>
      </c>
      <c r="F58" s="35" t="s">
        <v>193</v>
      </c>
      <c r="G58" s="32" t="s">
        <v>194</v>
      </c>
      <c r="H58" s="35" t="s">
        <v>45</v>
      </c>
      <c r="I58" s="31">
        <v>21101</v>
      </c>
      <c r="J58" s="57" t="s">
        <v>64</v>
      </c>
      <c r="K58" s="16" t="s">
        <v>196</v>
      </c>
      <c r="L58" s="51" t="s">
        <v>195</v>
      </c>
      <c r="M58" s="34"/>
      <c r="N58" s="34"/>
      <c r="O58" s="8" t="s">
        <v>41</v>
      </c>
      <c r="P58" s="8">
        <v>3</v>
      </c>
      <c r="Q58" s="9">
        <v>13</v>
      </c>
      <c r="R58" s="7" t="s">
        <v>42</v>
      </c>
      <c r="S58" s="33">
        <f t="shared" si="0"/>
        <v>39</v>
      </c>
      <c r="T58" s="37">
        <v>0</v>
      </c>
      <c r="U58" s="37">
        <v>0</v>
      </c>
      <c r="V58" s="37">
        <v>0</v>
      </c>
      <c r="W58" s="37">
        <v>0</v>
      </c>
      <c r="X58" s="37">
        <v>0</v>
      </c>
      <c r="Y58" s="38">
        <v>0</v>
      </c>
      <c r="Z58" s="37">
        <v>0</v>
      </c>
      <c r="AA58" s="37">
        <v>0</v>
      </c>
      <c r="AB58" s="37">
        <v>0</v>
      </c>
      <c r="AC58" s="37">
        <v>0</v>
      </c>
      <c r="AD58" s="37">
        <f t="shared" si="1"/>
        <v>39</v>
      </c>
      <c r="AE58" s="37">
        <v>0</v>
      </c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39"/>
      <c r="BD58" s="39"/>
      <c r="BE58" s="39"/>
      <c r="BF58" s="39"/>
      <c r="BG58" s="39"/>
      <c r="BH58" s="39"/>
      <c r="BI58" s="39"/>
      <c r="BJ58" s="39"/>
      <c r="BK58" s="39"/>
      <c r="BL58" s="39"/>
      <c r="BM58" s="39"/>
      <c r="BN58" s="39"/>
      <c r="BO58" s="39"/>
      <c r="BP58" s="39"/>
      <c r="BQ58" s="39"/>
      <c r="BR58" s="39"/>
      <c r="BS58" s="39"/>
      <c r="BT58" s="39"/>
      <c r="BU58" s="39"/>
      <c r="BV58" s="39"/>
      <c r="BW58" s="39"/>
      <c r="BX58" s="39"/>
      <c r="BY58" s="39"/>
      <c r="BZ58" s="39"/>
      <c r="CA58" s="39"/>
      <c r="CB58" s="39"/>
      <c r="CC58" s="39"/>
      <c r="CD58" s="39"/>
      <c r="CE58" s="39"/>
      <c r="CF58" s="39"/>
      <c r="CG58" s="39"/>
      <c r="CH58" s="39"/>
      <c r="CI58" s="39"/>
      <c r="CJ58" s="39"/>
      <c r="CK58" s="39"/>
      <c r="CL58" s="39"/>
      <c r="CM58" s="39"/>
      <c r="CN58" s="39"/>
      <c r="CO58" s="39"/>
      <c r="CP58" s="39"/>
      <c r="CQ58" s="39"/>
      <c r="CR58" s="39"/>
      <c r="CS58" s="39"/>
      <c r="CT58" s="39"/>
      <c r="CU58" s="39"/>
      <c r="CV58" s="39"/>
      <c r="CW58" s="39"/>
      <c r="CX58" s="39"/>
      <c r="CY58" s="39"/>
      <c r="CZ58" s="39"/>
      <c r="DA58" s="39"/>
      <c r="DB58" s="39"/>
      <c r="DC58" s="39"/>
      <c r="DD58" s="39"/>
      <c r="DE58" s="39"/>
      <c r="DF58" s="39"/>
      <c r="DG58" s="39"/>
      <c r="DH58" s="39"/>
      <c r="DI58" s="39"/>
      <c r="DJ58" s="39"/>
      <c r="DK58" s="39"/>
      <c r="DL58" s="39"/>
      <c r="DM58" s="39"/>
      <c r="DN58" s="39"/>
      <c r="DO58" s="39"/>
      <c r="DP58" s="39"/>
      <c r="DQ58" s="39"/>
      <c r="DR58" s="39"/>
      <c r="DS58" s="39"/>
      <c r="DT58" s="39"/>
      <c r="DU58" s="39"/>
      <c r="DV58" s="39"/>
      <c r="DW58" s="39"/>
      <c r="DX58" s="39"/>
      <c r="DY58" s="39"/>
      <c r="DZ58" s="39"/>
      <c r="EA58" s="39"/>
      <c r="EB58" s="39"/>
      <c r="EC58" s="39"/>
      <c r="ED58" s="39"/>
      <c r="EE58" s="39"/>
      <c r="EF58" s="39"/>
      <c r="EG58" s="39"/>
      <c r="EH58" s="39"/>
      <c r="EI58" s="39"/>
      <c r="EJ58" s="39"/>
      <c r="EK58" s="39"/>
      <c r="EL58" s="39"/>
      <c r="EM58" s="39"/>
      <c r="EN58" s="39"/>
      <c r="EO58" s="39"/>
      <c r="EP58" s="39"/>
      <c r="EQ58" s="39"/>
      <c r="ER58" s="39"/>
      <c r="ES58" s="39"/>
      <c r="ET58" s="39"/>
      <c r="EU58" s="39"/>
      <c r="EV58" s="39"/>
      <c r="EW58" s="39"/>
      <c r="EX58" s="39"/>
      <c r="EY58" s="39"/>
      <c r="EZ58" s="39"/>
      <c r="FA58" s="39"/>
      <c r="FB58" s="39"/>
      <c r="FC58" s="39"/>
      <c r="FD58" s="39"/>
      <c r="FE58" s="39"/>
      <c r="FF58" s="39"/>
      <c r="FG58" s="39"/>
      <c r="FH58" s="39"/>
      <c r="FI58" s="39"/>
      <c r="FJ58" s="39"/>
      <c r="FK58" s="39"/>
      <c r="FL58" s="39"/>
      <c r="FM58" s="39"/>
      <c r="FN58" s="39"/>
    </row>
    <row r="59" spans="1:170" s="40" customFormat="1" ht="22.5" x14ac:dyDescent="0.2">
      <c r="A59" s="35" t="s">
        <v>37</v>
      </c>
      <c r="B59" s="35" t="s">
        <v>38</v>
      </c>
      <c r="C59" s="35">
        <v>11510</v>
      </c>
      <c r="D59" s="35" t="s">
        <v>38</v>
      </c>
      <c r="E59" s="35" t="s">
        <v>39</v>
      </c>
      <c r="F59" s="35" t="s">
        <v>46</v>
      </c>
      <c r="G59" s="32" t="s">
        <v>47</v>
      </c>
      <c r="H59" s="35" t="s">
        <v>197</v>
      </c>
      <c r="I59" s="31">
        <v>21101</v>
      </c>
      <c r="J59" s="57" t="s">
        <v>64</v>
      </c>
      <c r="K59" s="16" t="s">
        <v>112</v>
      </c>
      <c r="L59" s="51" t="s">
        <v>105</v>
      </c>
      <c r="M59" s="34"/>
      <c r="N59" s="34"/>
      <c r="O59" s="8" t="s">
        <v>41</v>
      </c>
      <c r="P59" s="8">
        <v>5</v>
      </c>
      <c r="Q59" s="9">
        <v>214</v>
      </c>
      <c r="R59" s="7" t="s">
        <v>42</v>
      </c>
      <c r="S59" s="33">
        <f t="shared" si="0"/>
        <v>1070</v>
      </c>
      <c r="T59" s="37">
        <v>0</v>
      </c>
      <c r="U59" s="37">
        <v>0</v>
      </c>
      <c r="V59" s="37">
        <v>0</v>
      </c>
      <c r="W59" s="37">
        <v>0</v>
      </c>
      <c r="X59" s="37">
        <v>0</v>
      </c>
      <c r="Y59" s="38">
        <v>0</v>
      </c>
      <c r="Z59" s="37">
        <v>0</v>
      </c>
      <c r="AA59" s="37">
        <v>0</v>
      </c>
      <c r="AB59" s="37">
        <v>0</v>
      </c>
      <c r="AC59" s="37">
        <v>0</v>
      </c>
      <c r="AD59" s="37">
        <f t="shared" si="1"/>
        <v>1070</v>
      </c>
      <c r="AE59" s="37">
        <v>0</v>
      </c>
      <c r="AF59" s="39"/>
      <c r="AG59" s="39"/>
      <c r="AH59" s="39"/>
      <c r="AI59" s="39"/>
      <c r="AJ59" s="39"/>
      <c r="AK59" s="39"/>
      <c r="AL59" s="39"/>
      <c r="AM59" s="39"/>
      <c r="AN59" s="39"/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39"/>
      <c r="BD59" s="39"/>
      <c r="BE59" s="39"/>
      <c r="BF59" s="39"/>
      <c r="BG59" s="39"/>
      <c r="BH59" s="39"/>
      <c r="BI59" s="39"/>
      <c r="BJ59" s="39"/>
      <c r="BK59" s="39"/>
      <c r="BL59" s="39"/>
      <c r="BM59" s="39"/>
      <c r="BN59" s="39"/>
      <c r="BO59" s="39"/>
      <c r="BP59" s="39"/>
      <c r="BQ59" s="39"/>
      <c r="BR59" s="39"/>
      <c r="BS59" s="39"/>
      <c r="BT59" s="39"/>
      <c r="BU59" s="39"/>
      <c r="BV59" s="39"/>
      <c r="BW59" s="39"/>
      <c r="BX59" s="39"/>
      <c r="BY59" s="39"/>
      <c r="BZ59" s="39"/>
      <c r="CA59" s="39"/>
      <c r="CB59" s="39"/>
      <c r="CC59" s="39"/>
      <c r="CD59" s="39"/>
      <c r="CE59" s="39"/>
      <c r="CF59" s="39"/>
      <c r="CG59" s="39"/>
      <c r="CH59" s="39"/>
      <c r="CI59" s="39"/>
      <c r="CJ59" s="39"/>
      <c r="CK59" s="39"/>
      <c r="CL59" s="39"/>
      <c r="CM59" s="39"/>
      <c r="CN59" s="39"/>
      <c r="CO59" s="39"/>
      <c r="CP59" s="39"/>
      <c r="CQ59" s="39"/>
      <c r="CR59" s="39"/>
      <c r="CS59" s="39"/>
      <c r="CT59" s="39"/>
      <c r="CU59" s="39"/>
      <c r="CV59" s="39"/>
      <c r="CW59" s="39"/>
      <c r="CX59" s="39"/>
      <c r="CY59" s="39"/>
      <c r="CZ59" s="39"/>
      <c r="DA59" s="39"/>
      <c r="DB59" s="39"/>
      <c r="DC59" s="39"/>
      <c r="DD59" s="39"/>
      <c r="DE59" s="39"/>
      <c r="DF59" s="39"/>
      <c r="DG59" s="39"/>
      <c r="DH59" s="39"/>
      <c r="DI59" s="39"/>
      <c r="DJ59" s="39"/>
      <c r="DK59" s="39"/>
      <c r="DL59" s="39"/>
      <c r="DM59" s="39"/>
      <c r="DN59" s="39"/>
      <c r="DO59" s="39"/>
      <c r="DP59" s="39"/>
      <c r="DQ59" s="39"/>
      <c r="DR59" s="39"/>
      <c r="DS59" s="39"/>
      <c r="DT59" s="39"/>
      <c r="DU59" s="39"/>
      <c r="DV59" s="39"/>
      <c r="DW59" s="39"/>
      <c r="DX59" s="39"/>
      <c r="DY59" s="39"/>
      <c r="DZ59" s="39"/>
      <c r="EA59" s="39"/>
      <c r="EB59" s="39"/>
      <c r="EC59" s="39"/>
      <c r="ED59" s="39"/>
      <c r="EE59" s="39"/>
      <c r="EF59" s="39"/>
      <c r="EG59" s="39"/>
      <c r="EH59" s="39"/>
      <c r="EI59" s="39"/>
      <c r="EJ59" s="39"/>
      <c r="EK59" s="39"/>
      <c r="EL59" s="39"/>
      <c r="EM59" s="39"/>
      <c r="EN59" s="39"/>
      <c r="EO59" s="39"/>
      <c r="EP59" s="39"/>
      <c r="EQ59" s="39"/>
      <c r="ER59" s="39"/>
      <c r="ES59" s="39"/>
      <c r="ET59" s="39"/>
      <c r="EU59" s="39"/>
      <c r="EV59" s="39"/>
      <c r="EW59" s="39"/>
      <c r="EX59" s="39"/>
      <c r="EY59" s="39"/>
      <c r="EZ59" s="39"/>
      <c r="FA59" s="39"/>
      <c r="FB59" s="39"/>
      <c r="FC59" s="39"/>
      <c r="FD59" s="39"/>
      <c r="FE59" s="39"/>
      <c r="FF59" s="39"/>
      <c r="FG59" s="39"/>
      <c r="FH59" s="39"/>
      <c r="FI59" s="39"/>
      <c r="FJ59" s="39"/>
      <c r="FK59" s="39"/>
      <c r="FL59" s="39"/>
      <c r="FM59" s="39"/>
      <c r="FN59" s="39"/>
    </row>
    <row r="60" spans="1:170" s="40" customFormat="1" ht="22.5" x14ac:dyDescent="0.2">
      <c r="A60" s="35" t="s">
        <v>37</v>
      </c>
      <c r="B60" s="35" t="s">
        <v>38</v>
      </c>
      <c r="C60" s="35">
        <v>11510</v>
      </c>
      <c r="D60" s="35" t="s">
        <v>38</v>
      </c>
      <c r="E60" s="35" t="s">
        <v>39</v>
      </c>
      <c r="F60" s="35" t="s">
        <v>46</v>
      </c>
      <c r="G60" s="35" t="s">
        <v>47</v>
      </c>
      <c r="H60" s="35" t="s">
        <v>197</v>
      </c>
      <c r="I60" s="31">
        <v>21101</v>
      </c>
      <c r="J60" s="57" t="s">
        <v>64</v>
      </c>
      <c r="K60" s="16" t="s">
        <v>60</v>
      </c>
      <c r="L60" s="51" t="s">
        <v>61</v>
      </c>
      <c r="M60" s="34"/>
      <c r="N60" s="34"/>
      <c r="O60" s="8" t="s">
        <v>41</v>
      </c>
      <c r="P60" s="8">
        <v>3</v>
      </c>
      <c r="Q60" s="9">
        <v>31</v>
      </c>
      <c r="R60" s="7" t="s">
        <v>42</v>
      </c>
      <c r="S60" s="33">
        <f t="shared" si="0"/>
        <v>93</v>
      </c>
      <c r="T60" s="37">
        <v>0</v>
      </c>
      <c r="U60" s="37">
        <v>0</v>
      </c>
      <c r="V60" s="37">
        <v>0</v>
      </c>
      <c r="W60" s="37">
        <v>0</v>
      </c>
      <c r="X60" s="37">
        <v>0</v>
      </c>
      <c r="Y60" s="38">
        <v>0</v>
      </c>
      <c r="Z60" s="37">
        <v>0</v>
      </c>
      <c r="AA60" s="37">
        <v>0</v>
      </c>
      <c r="AB60" s="37">
        <v>0</v>
      </c>
      <c r="AC60" s="37">
        <v>0</v>
      </c>
      <c r="AD60" s="37">
        <f t="shared" si="1"/>
        <v>93</v>
      </c>
      <c r="AE60" s="37">
        <v>0</v>
      </c>
      <c r="AF60" s="39"/>
      <c r="AG60" s="39"/>
      <c r="AH60" s="39"/>
      <c r="AI60" s="39"/>
      <c r="AJ60" s="39"/>
      <c r="AK60" s="39"/>
      <c r="AL60" s="39"/>
      <c r="AM60" s="39"/>
      <c r="AN60" s="39"/>
      <c r="AO60" s="39"/>
      <c r="AP60" s="39"/>
      <c r="AQ60" s="39"/>
      <c r="AR60" s="39"/>
      <c r="AS60" s="39"/>
      <c r="AT60" s="39"/>
      <c r="AU60" s="39"/>
      <c r="AV60" s="39"/>
      <c r="AW60" s="39"/>
      <c r="AX60" s="39"/>
      <c r="AY60" s="39"/>
      <c r="AZ60" s="39"/>
      <c r="BA60" s="39"/>
      <c r="BB60" s="39"/>
      <c r="BC60" s="39"/>
      <c r="BD60" s="39"/>
      <c r="BE60" s="39"/>
      <c r="BF60" s="39"/>
      <c r="BG60" s="39"/>
      <c r="BH60" s="39"/>
      <c r="BI60" s="39"/>
      <c r="BJ60" s="39"/>
      <c r="BK60" s="39"/>
      <c r="BL60" s="39"/>
      <c r="BM60" s="39"/>
      <c r="BN60" s="39"/>
      <c r="BO60" s="39"/>
      <c r="BP60" s="39"/>
      <c r="BQ60" s="39"/>
      <c r="BR60" s="39"/>
      <c r="BS60" s="39"/>
      <c r="BT60" s="39"/>
      <c r="BU60" s="39"/>
      <c r="BV60" s="39"/>
      <c r="BW60" s="39"/>
      <c r="BX60" s="39"/>
      <c r="BY60" s="39"/>
      <c r="BZ60" s="39"/>
      <c r="CA60" s="39"/>
      <c r="CB60" s="39"/>
      <c r="CC60" s="39"/>
      <c r="CD60" s="39"/>
      <c r="CE60" s="39"/>
      <c r="CF60" s="39"/>
      <c r="CG60" s="39"/>
      <c r="CH60" s="39"/>
      <c r="CI60" s="39"/>
      <c r="CJ60" s="39"/>
      <c r="CK60" s="39"/>
      <c r="CL60" s="39"/>
      <c r="CM60" s="39"/>
      <c r="CN60" s="39"/>
      <c r="CO60" s="39"/>
      <c r="CP60" s="39"/>
      <c r="CQ60" s="39"/>
      <c r="CR60" s="39"/>
      <c r="CS60" s="39"/>
      <c r="CT60" s="39"/>
      <c r="CU60" s="39"/>
      <c r="CV60" s="39"/>
      <c r="CW60" s="39"/>
      <c r="CX60" s="39"/>
      <c r="CY60" s="39"/>
      <c r="CZ60" s="39"/>
      <c r="DA60" s="39"/>
      <c r="DB60" s="39"/>
      <c r="DC60" s="39"/>
      <c r="DD60" s="39"/>
      <c r="DE60" s="39"/>
      <c r="DF60" s="39"/>
      <c r="DG60" s="39"/>
      <c r="DH60" s="39"/>
      <c r="DI60" s="39"/>
      <c r="DJ60" s="39"/>
      <c r="DK60" s="39"/>
      <c r="DL60" s="39"/>
      <c r="DM60" s="39"/>
      <c r="DN60" s="39"/>
      <c r="DO60" s="39"/>
      <c r="DP60" s="39"/>
      <c r="DQ60" s="39"/>
      <c r="DR60" s="39"/>
      <c r="DS60" s="39"/>
      <c r="DT60" s="39"/>
      <c r="DU60" s="39"/>
      <c r="DV60" s="39"/>
      <c r="DW60" s="39"/>
      <c r="DX60" s="39"/>
      <c r="DY60" s="39"/>
      <c r="DZ60" s="39"/>
      <c r="EA60" s="39"/>
      <c r="EB60" s="39"/>
      <c r="EC60" s="39"/>
      <c r="ED60" s="39"/>
      <c r="EE60" s="39"/>
      <c r="EF60" s="39"/>
      <c r="EG60" s="39"/>
      <c r="EH60" s="39"/>
      <c r="EI60" s="39"/>
      <c r="EJ60" s="39"/>
      <c r="EK60" s="39"/>
      <c r="EL60" s="39"/>
      <c r="EM60" s="39"/>
      <c r="EN60" s="39"/>
      <c r="EO60" s="39"/>
      <c r="EP60" s="39"/>
      <c r="EQ60" s="39"/>
      <c r="ER60" s="39"/>
      <c r="ES60" s="39"/>
      <c r="ET60" s="39"/>
      <c r="EU60" s="39"/>
      <c r="EV60" s="39"/>
      <c r="EW60" s="39"/>
      <c r="EX60" s="39"/>
      <c r="EY60" s="39"/>
      <c r="EZ60" s="39"/>
      <c r="FA60" s="39"/>
      <c r="FB60" s="39"/>
      <c r="FC60" s="39"/>
      <c r="FD60" s="39"/>
      <c r="FE60" s="39"/>
      <c r="FF60" s="39"/>
      <c r="FG60" s="39"/>
      <c r="FH60" s="39"/>
      <c r="FI60" s="39"/>
      <c r="FJ60" s="39"/>
      <c r="FK60" s="39"/>
      <c r="FL60" s="39"/>
      <c r="FM60" s="39"/>
      <c r="FN60" s="39"/>
    </row>
    <row r="61" spans="1:170" s="40" customFormat="1" ht="22.5" x14ac:dyDescent="0.2">
      <c r="A61" s="35" t="s">
        <v>37</v>
      </c>
      <c r="B61" s="35" t="s">
        <v>38</v>
      </c>
      <c r="C61" s="35">
        <v>11510</v>
      </c>
      <c r="D61" s="35" t="s">
        <v>38</v>
      </c>
      <c r="E61" s="35" t="s">
        <v>39</v>
      </c>
      <c r="F61" s="35" t="s">
        <v>46</v>
      </c>
      <c r="G61" s="35" t="s">
        <v>47</v>
      </c>
      <c r="H61" s="35" t="s">
        <v>197</v>
      </c>
      <c r="I61" s="31">
        <v>21101</v>
      </c>
      <c r="J61" s="57" t="s">
        <v>64</v>
      </c>
      <c r="K61" s="16" t="s">
        <v>196</v>
      </c>
      <c r="L61" s="51" t="s">
        <v>195</v>
      </c>
      <c r="M61" s="34"/>
      <c r="N61" s="34"/>
      <c r="O61" s="8" t="s">
        <v>41</v>
      </c>
      <c r="P61" s="8">
        <v>6</v>
      </c>
      <c r="Q61" s="9">
        <v>13</v>
      </c>
      <c r="R61" s="7" t="s">
        <v>42</v>
      </c>
      <c r="S61" s="33">
        <f t="shared" si="0"/>
        <v>78</v>
      </c>
      <c r="T61" s="37">
        <v>0</v>
      </c>
      <c r="U61" s="37">
        <v>0</v>
      </c>
      <c r="V61" s="37">
        <v>0</v>
      </c>
      <c r="W61" s="37">
        <v>0</v>
      </c>
      <c r="X61" s="37">
        <v>0</v>
      </c>
      <c r="Y61" s="38">
        <v>0</v>
      </c>
      <c r="Z61" s="37">
        <v>0</v>
      </c>
      <c r="AA61" s="37">
        <v>0</v>
      </c>
      <c r="AB61" s="37">
        <v>0</v>
      </c>
      <c r="AC61" s="37">
        <v>0</v>
      </c>
      <c r="AD61" s="37">
        <f t="shared" si="1"/>
        <v>78</v>
      </c>
      <c r="AE61" s="37">
        <v>0</v>
      </c>
      <c r="AF61" s="39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/>
      <c r="AZ61" s="39"/>
      <c r="BA61" s="39"/>
      <c r="BB61" s="39"/>
      <c r="BC61" s="39"/>
      <c r="BD61" s="39"/>
      <c r="BE61" s="39"/>
      <c r="BF61" s="39"/>
      <c r="BG61" s="39"/>
      <c r="BH61" s="39"/>
      <c r="BI61" s="39"/>
      <c r="BJ61" s="39"/>
      <c r="BK61" s="39"/>
      <c r="BL61" s="39"/>
      <c r="BM61" s="39"/>
      <c r="BN61" s="39"/>
      <c r="BO61" s="39"/>
      <c r="BP61" s="39"/>
      <c r="BQ61" s="39"/>
      <c r="BR61" s="39"/>
      <c r="BS61" s="39"/>
      <c r="BT61" s="39"/>
      <c r="BU61" s="39"/>
      <c r="BV61" s="39"/>
      <c r="BW61" s="39"/>
      <c r="BX61" s="39"/>
      <c r="BY61" s="39"/>
      <c r="BZ61" s="39"/>
      <c r="CA61" s="39"/>
      <c r="CB61" s="39"/>
      <c r="CC61" s="39"/>
      <c r="CD61" s="39"/>
      <c r="CE61" s="39"/>
      <c r="CF61" s="39"/>
      <c r="CG61" s="39"/>
      <c r="CH61" s="39"/>
      <c r="CI61" s="39"/>
      <c r="CJ61" s="39"/>
      <c r="CK61" s="39"/>
      <c r="CL61" s="39"/>
      <c r="CM61" s="39"/>
      <c r="CN61" s="39"/>
      <c r="CO61" s="39"/>
      <c r="CP61" s="39"/>
      <c r="CQ61" s="39"/>
      <c r="CR61" s="39"/>
      <c r="CS61" s="39"/>
      <c r="CT61" s="39"/>
      <c r="CU61" s="39"/>
      <c r="CV61" s="39"/>
      <c r="CW61" s="39"/>
      <c r="CX61" s="39"/>
      <c r="CY61" s="39"/>
      <c r="CZ61" s="39"/>
      <c r="DA61" s="39"/>
      <c r="DB61" s="39"/>
      <c r="DC61" s="39"/>
      <c r="DD61" s="39"/>
      <c r="DE61" s="39"/>
      <c r="DF61" s="39"/>
      <c r="DG61" s="39"/>
      <c r="DH61" s="39"/>
      <c r="DI61" s="39"/>
      <c r="DJ61" s="39"/>
      <c r="DK61" s="39"/>
      <c r="DL61" s="39"/>
      <c r="DM61" s="39"/>
      <c r="DN61" s="39"/>
      <c r="DO61" s="39"/>
      <c r="DP61" s="39"/>
      <c r="DQ61" s="39"/>
      <c r="DR61" s="39"/>
      <c r="DS61" s="39"/>
      <c r="DT61" s="39"/>
      <c r="DU61" s="39"/>
      <c r="DV61" s="39"/>
      <c r="DW61" s="39"/>
      <c r="DX61" s="39"/>
      <c r="DY61" s="39"/>
      <c r="DZ61" s="39"/>
      <c r="EA61" s="39"/>
      <c r="EB61" s="39"/>
      <c r="EC61" s="39"/>
      <c r="ED61" s="39"/>
      <c r="EE61" s="39"/>
      <c r="EF61" s="39"/>
      <c r="EG61" s="39"/>
      <c r="EH61" s="39"/>
      <c r="EI61" s="39"/>
      <c r="EJ61" s="39"/>
      <c r="EK61" s="39"/>
      <c r="EL61" s="39"/>
      <c r="EM61" s="39"/>
      <c r="EN61" s="39"/>
      <c r="EO61" s="39"/>
      <c r="EP61" s="39"/>
      <c r="EQ61" s="39"/>
      <c r="ER61" s="39"/>
      <c r="ES61" s="39"/>
      <c r="ET61" s="39"/>
      <c r="EU61" s="39"/>
      <c r="EV61" s="39"/>
      <c r="EW61" s="39"/>
      <c r="EX61" s="39"/>
      <c r="EY61" s="39"/>
      <c r="EZ61" s="39"/>
      <c r="FA61" s="39"/>
      <c r="FB61" s="39"/>
      <c r="FC61" s="39"/>
      <c r="FD61" s="39"/>
      <c r="FE61" s="39"/>
      <c r="FF61" s="39"/>
      <c r="FG61" s="39"/>
      <c r="FH61" s="39"/>
      <c r="FI61" s="39"/>
      <c r="FJ61" s="39"/>
      <c r="FK61" s="39"/>
      <c r="FL61" s="39"/>
      <c r="FM61" s="39"/>
      <c r="FN61" s="39"/>
    </row>
    <row r="62" spans="1:170" s="40" customFormat="1" ht="22.5" x14ac:dyDescent="0.2">
      <c r="A62" s="35" t="s">
        <v>37</v>
      </c>
      <c r="B62" s="35" t="s">
        <v>38</v>
      </c>
      <c r="C62" s="35">
        <v>11510</v>
      </c>
      <c r="D62" s="35" t="s">
        <v>38</v>
      </c>
      <c r="E62" s="35" t="s">
        <v>39</v>
      </c>
      <c r="F62" s="35" t="s">
        <v>46</v>
      </c>
      <c r="G62" s="35" t="s">
        <v>47</v>
      </c>
      <c r="H62" s="35" t="s">
        <v>198</v>
      </c>
      <c r="I62" s="31">
        <v>21101</v>
      </c>
      <c r="J62" s="57" t="s">
        <v>64</v>
      </c>
      <c r="K62" s="16" t="s">
        <v>112</v>
      </c>
      <c r="L62" s="51" t="s">
        <v>105</v>
      </c>
      <c r="M62" s="34"/>
      <c r="N62" s="34"/>
      <c r="O62" s="8" t="s">
        <v>41</v>
      </c>
      <c r="P62" s="8">
        <v>7</v>
      </c>
      <c r="Q62" s="9">
        <v>214</v>
      </c>
      <c r="R62" s="7" t="s">
        <v>42</v>
      </c>
      <c r="S62" s="33">
        <f t="shared" si="0"/>
        <v>1498</v>
      </c>
      <c r="T62" s="37">
        <v>0</v>
      </c>
      <c r="U62" s="37">
        <v>0</v>
      </c>
      <c r="V62" s="37">
        <v>0</v>
      </c>
      <c r="W62" s="37">
        <v>0</v>
      </c>
      <c r="X62" s="37">
        <v>0</v>
      </c>
      <c r="Y62" s="38">
        <v>0</v>
      </c>
      <c r="Z62" s="37">
        <v>0</v>
      </c>
      <c r="AA62" s="37">
        <v>0</v>
      </c>
      <c r="AB62" s="37">
        <v>0</v>
      </c>
      <c r="AC62" s="37">
        <v>0</v>
      </c>
      <c r="AD62" s="37">
        <f t="shared" si="1"/>
        <v>1498</v>
      </c>
      <c r="AE62" s="37">
        <v>0</v>
      </c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39"/>
      <c r="AU62" s="39"/>
      <c r="AV62" s="39"/>
      <c r="AW62" s="39"/>
      <c r="AX62" s="39"/>
      <c r="AY62" s="39"/>
      <c r="AZ62" s="39"/>
      <c r="BA62" s="39"/>
      <c r="BB62" s="39"/>
      <c r="BC62" s="39"/>
      <c r="BD62" s="39"/>
      <c r="BE62" s="39"/>
      <c r="BF62" s="39"/>
      <c r="BG62" s="39"/>
      <c r="BH62" s="39"/>
      <c r="BI62" s="39"/>
      <c r="BJ62" s="39"/>
      <c r="BK62" s="39"/>
      <c r="BL62" s="39"/>
      <c r="BM62" s="39"/>
      <c r="BN62" s="39"/>
      <c r="BO62" s="39"/>
      <c r="BP62" s="39"/>
      <c r="BQ62" s="39"/>
      <c r="BR62" s="39"/>
      <c r="BS62" s="39"/>
      <c r="BT62" s="39"/>
      <c r="BU62" s="39"/>
      <c r="BV62" s="39"/>
      <c r="BW62" s="39"/>
      <c r="BX62" s="39"/>
      <c r="BY62" s="39"/>
      <c r="BZ62" s="39"/>
      <c r="CA62" s="39"/>
      <c r="CB62" s="39"/>
      <c r="CC62" s="39"/>
      <c r="CD62" s="39"/>
      <c r="CE62" s="39"/>
      <c r="CF62" s="39"/>
      <c r="CG62" s="39"/>
      <c r="CH62" s="39"/>
      <c r="CI62" s="39"/>
      <c r="CJ62" s="39"/>
      <c r="CK62" s="39"/>
      <c r="CL62" s="39"/>
      <c r="CM62" s="39"/>
      <c r="CN62" s="39"/>
      <c r="CO62" s="39"/>
      <c r="CP62" s="39"/>
      <c r="CQ62" s="39"/>
      <c r="CR62" s="39"/>
      <c r="CS62" s="39"/>
      <c r="CT62" s="39"/>
      <c r="CU62" s="39"/>
      <c r="CV62" s="39"/>
      <c r="CW62" s="39"/>
      <c r="CX62" s="39"/>
      <c r="CY62" s="39"/>
      <c r="CZ62" s="39"/>
      <c r="DA62" s="39"/>
      <c r="DB62" s="39"/>
      <c r="DC62" s="39"/>
      <c r="DD62" s="39"/>
      <c r="DE62" s="39"/>
      <c r="DF62" s="39"/>
      <c r="DG62" s="39"/>
      <c r="DH62" s="39"/>
      <c r="DI62" s="39"/>
      <c r="DJ62" s="39"/>
      <c r="DK62" s="39"/>
      <c r="DL62" s="39"/>
      <c r="DM62" s="39"/>
      <c r="DN62" s="39"/>
      <c r="DO62" s="39"/>
      <c r="DP62" s="39"/>
      <c r="DQ62" s="39"/>
      <c r="DR62" s="39"/>
      <c r="DS62" s="39"/>
      <c r="DT62" s="39"/>
      <c r="DU62" s="39"/>
      <c r="DV62" s="39"/>
      <c r="DW62" s="39"/>
      <c r="DX62" s="39"/>
      <c r="DY62" s="39"/>
      <c r="DZ62" s="39"/>
      <c r="EA62" s="39"/>
      <c r="EB62" s="39"/>
      <c r="EC62" s="39"/>
      <c r="ED62" s="39"/>
      <c r="EE62" s="39"/>
      <c r="EF62" s="39"/>
      <c r="EG62" s="39"/>
      <c r="EH62" s="39"/>
      <c r="EI62" s="39"/>
      <c r="EJ62" s="39"/>
      <c r="EK62" s="39"/>
      <c r="EL62" s="39"/>
      <c r="EM62" s="39"/>
      <c r="EN62" s="39"/>
      <c r="EO62" s="39"/>
      <c r="EP62" s="39"/>
      <c r="EQ62" s="39"/>
      <c r="ER62" s="39"/>
      <c r="ES62" s="39"/>
      <c r="ET62" s="39"/>
      <c r="EU62" s="39"/>
      <c r="EV62" s="39"/>
      <c r="EW62" s="39"/>
      <c r="EX62" s="39"/>
      <c r="EY62" s="39"/>
      <c r="EZ62" s="39"/>
      <c r="FA62" s="39"/>
      <c r="FB62" s="39"/>
      <c r="FC62" s="39"/>
      <c r="FD62" s="39"/>
      <c r="FE62" s="39"/>
      <c r="FF62" s="39"/>
      <c r="FG62" s="39"/>
      <c r="FH62" s="39"/>
      <c r="FI62" s="39"/>
      <c r="FJ62" s="39"/>
      <c r="FK62" s="39"/>
      <c r="FL62" s="39"/>
      <c r="FM62" s="39"/>
      <c r="FN62" s="39"/>
    </row>
    <row r="63" spans="1:170" s="40" customFormat="1" ht="22.5" x14ac:dyDescent="0.2">
      <c r="A63" s="35" t="s">
        <v>37</v>
      </c>
      <c r="B63" s="35" t="s">
        <v>38</v>
      </c>
      <c r="C63" s="35">
        <v>11510</v>
      </c>
      <c r="D63" s="35" t="s">
        <v>38</v>
      </c>
      <c r="E63" s="35" t="s">
        <v>39</v>
      </c>
      <c r="F63" s="35" t="s">
        <v>46</v>
      </c>
      <c r="G63" s="35" t="s">
        <v>47</v>
      </c>
      <c r="H63" s="35" t="s">
        <v>198</v>
      </c>
      <c r="I63" s="31">
        <v>21101</v>
      </c>
      <c r="J63" s="57" t="s">
        <v>64</v>
      </c>
      <c r="K63" s="16" t="s">
        <v>196</v>
      </c>
      <c r="L63" s="51" t="s">
        <v>195</v>
      </c>
      <c r="M63" s="34"/>
      <c r="N63" s="34"/>
      <c r="O63" s="8" t="s">
        <v>41</v>
      </c>
      <c r="P63" s="8">
        <v>1</v>
      </c>
      <c r="Q63" s="9">
        <v>13</v>
      </c>
      <c r="R63" s="7" t="s">
        <v>42</v>
      </c>
      <c r="S63" s="33">
        <f t="shared" si="0"/>
        <v>13</v>
      </c>
      <c r="T63" s="37">
        <v>0</v>
      </c>
      <c r="U63" s="37">
        <v>0</v>
      </c>
      <c r="V63" s="37">
        <v>0</v>
      </c>
      <c r="W63" s="37">
        <v>0</v>
      </c>
      <c r="X63" s="37">
        <v>0</v>
      </c>
      <c r="Y63" s="38">
        <v>0</v>
      </c>
      <c r="Z63" s="37">
        <v>0</v>
      </c>
      <c r="AA63" s="37">
        <v>0</v>
      </c>
      <c r="AB63" s="37">
        <v>0</v>
      </c>
      <c r="AC63" s="37">
        <v>0</v>
      </c>
      <c r="AD63" s="37">
        <f t="shared" si="1"/>
        <v>13</v>
      </c>
      <c r="AE63" s="37">
        <v>0</v>
      </c>
      <c r="AF63" s="39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39"/>
      <c r="BE63" s="39"/>
      <c r="BF63" s="39"/>
      <c r="BG63" s="39"/>
      <c r="BH63" s="39"/>
      <c r="BI63" s="39"/>
      <c r="BJ63" s="39"/>
      <c r="BK63" s="39"/>
      <c r="BL63" s="39"/>
      <c r="BM63" s="39"/>
      <c r="BN63" s="39"/>
      <c r="BO63" s="39"/>
      <c r="BP63" s="39"/>
      <c r="BQ63" s="39"/>
      <c r="BR63" s="39"/>
      <c r="BS63" s="39"/>
      <c r="BT63" s="39"/>
      <c r="BU63" s="39"/>
      <c r="BV63" s="39"/>
      <c r="BW63" s="39"/>
      <c r="BX63" s="39"/>
      <c r="BY63" s="39"/>
      <c r="BZ63" s="39"/>
      <c r="CA63" s="39"/>
      <c r="CB63" s="39"/>
      <c r="CC63" s="39"/>
      <c r="CD63" s="39"/>
      <c r="CE63" s="39"/>
      <c r="CF63" s="39"/>
      <c r="CG63" s="39"/>
      <c r="CH63" s="39"/>
      <c r="CI63" s="39"/>
      <c r="CJ63" s="39"/>
      <c r="CK63" s="39"/>
      <c r="CL63" s="39"/>
      <c r="CM63" s="39"/>
      <c r="CN63" s="39"/>
      <c r="CO63" s="39"/>
      <c r="CP63" s="39"/>
      <c r="CQ63" s="39"/>
      <c r="CR63" s="39"/>
      <c r="CS63" s="39"/>
      <c r="CT63" s="39"/>
      <c r="CU63" s="39"/>
      <c r="CV63" s="39"/>
      <c r="CW63" s="39"/>
      <c r="CX63" s="39"/>
      <c r="CY63" s="39"/>
      <c r="CZ63" s="39"/>
      <c r="DA63" s="39"/>
      <c r="DB63" s="39"/>
      <c r="DC63" s="39"/>
      <c r="DD63" s="39"/>
      <c r="DE63" s="39"/>
      <c r="DF63" s="39"/>
      <c r="DG63" s="39"/>
      <c r="DH63" s="39"/>
      <c r="DI63" s="39"/>
      <c r="DJ63" s="39"/>
      <c r="DK63" s="39"/>
      <c r="DL63" s="39"/>
      <c r="DM63" s="39"/>
      <c r="DN63" s="39"/>
      <c r="DO63" s="39"/>
      <c r="DP63" s="39"/>
      <c r="DQ63" s="39"/>
      <c r="DR63" s="39"/>
      <c r="DS63" s="39"/>
      <c r="DT63" s="39"/>
      <c r="DU63" s="39"/>
      <c r="DV63" s="39"/>
      <c r="DW63" s="39"/>
      <c r="DX63" s="39"/>
      <c r="DY63" s="39"/>
      <c r="DZ63" s="39"/>
      <c r="EA63" s="39"/>
      <c r="EB63" s="39"/>
      <c r="EC63" s="39"/>
      <c r="ED63" s="39"/>
      <c r="EE63" s="39"/>
      <c r="EF63" s="39"/>
      <c r="EG63" s="39"/>
      <c r="EH63" s="39"/>
      <c r="EI63" s="39"/>
      <c r="EJ63" s="39"/>
      <c r="EK63" s="39"/>
      <c r="EL63" s="39"/>
      <c r="EM63" s="39"/>
      <c r="EN63" s="39"/>
      <c r="EO63" s="39"/>
      <c r="EP63" s="39"/>
      <c r="EQ63" s="39"/>
      <c r="ER63" s="39"/>
      <c r="ES63" s="39"/>
      <c r="ET63" s="39"/>
      <c r="EU63" s="39"/>
      <c r="EV63" s="39"/>
      <c r="EW63" s="39"/>
      <c r="EX63" s="39"/>
      <c r="EY63" s="39"/>
      <c r="EZ63" s="39"/>
      <c r="FA63" s="39"/>
      <c r="FB63" s="39"/>
      <c r="FC63" s="39"/>
      <c r="FD63" s="39"/>
      <c r="FE63" s="39"/>
      <c r="FF63" s="39"/>
      <c r="FG63" s="39"/>
      <c r="FH63" s="39"/>
      <c r="FI63" s="39"/>
      <c r="FJ63" s="39"/>
      <c r="FK63" s="39"/>
      <c r="FL63" s="39"/>
      <c r="FM63" s="39"/>
      <c r="FN63" s="39"/>
    </row>
    <row r="64" spans="1:170" s="40" customFormat="1" ht="22.5" x14ac:dyDescent="0.2">
      <c r="A64" s="35" t="s">
        <v>37</v>
      </c>
      <c r="B64" s="35" t="s">
        <v>38</v>
      </c>
      <c r="C64" s="35">
        <v>11510</v>
      </c>
      <c r="D64" s="35" t="s">
        <v>38</v>
      </c>
      <c r="E64" s="35" t="s">
        <v>39</v>
      </c>
      <c r="F64" s="35" t="s">
        <v>43</v>
      </c>
      <c r="G64" s="35" t="s">
        <v>39</v>
      </c>
      <c r="H64" s="35" t="s">
        <v>44</v>
      </c>
      <c r="I64" s="31">
        <v>21101</v>
      </c>
      <c r="J64" s="57" t="s">
        <v>64</v>
      </c>
      <c r="K64" s="16" t="s">
        <v>112</v>
      </c>
      <c r="L64" s="51" t="s">
        <v>105</v>
      </c>
      <c r="M64" s="34"/>
      <c r="N64" s="34"/>
      <c r="O64" s="8" t="s">
        <v>41</v>
      </c>
      <c r="P64" s="8">
        <v>2</v>
      </c>
      <c r="Q64" s="9">
        <v>214</v>
      </c>
      <c r="R64" s="7" t="s">
        <v>42</v>
      </c>
      <c r="S64" s="33">
        <f t="shared" si="0"/>
        <v>428</v>
      </c>
      <c r="T64" s="37">
        <v>0</v>
      </c>
      <c r="U64" s="37">
        <v>0</v>
      </c>
      <c r="V64" s="37">
        <v>0</v>
      </c>
      <c r="W64" s="37">
        <v>0</v>
      </c>
      <c r="X64" s="37">
        <v>0</v>
      </c>
      <c r="Y64" s="38">
        <v>0</v>
      </c>
      <c r="Z64" s="37">
        <v>0</v>
      </c>
      <c r="AA64" s="37">
        <v>0</v>
      </c>
      <c r="AB64" s="37">
        <v>0</v>
      </c>
      <c r="AC64" s="37">
        <v>0</v>
      </c>
      <c r="AD64" s="37">
        <f t="shared" si="1"/>
        <v>428</v>
      </c>
      <c r="AE64" s="37">
        <v>0</v>
      </c>
      <c r="AF64" s="39"/>
      <c r="AG64" s="39"/>
      <c r="AH64" s="39"/>
      <c r="AI64" s="39"/>
      <c r="AJ64" s="39"/>
      <c r="AK64" s="39"/>
      <c r="AL64" s="39"/>
      <c r="AM64" s="39"/>
      <c r="AN64" s="39"/>
      <c r="AO64" s="39"/>
      <c r="AP64" s="39"/>
      <c r="AQ64" s="39"/>
      <c r="AR64" s="39"/>
      <c r="AS64" s="39"/>
      <c r="AT64" s="39"/>
      <c r="AU64" s="39"/>
      <c r="AV64" s="39"/>
      <c r="AW64" s="39"/>
      <c r="AX64" s="39"/>
      <c r="AY64" s="39"/>
      <c r="AZ64" s="39"/>
      <c r="BA64" s="39"/>
      <c r="BB64" s="39"/>
      <c r="BC64" s="39"/>
      <c r="BD64" s="39"/>
      <c r="BE64" s="39"/>
      <c r="BF64" s="39"/>
      <c r="BG64" s="39"/>
      <c r="BH64" s="39"/>
      <c r="BI64" s="39"/>
      <c r="BJ64" s="39"/>
      <c r="BK64" s="39"/>
      <c r="BL64" s="39"/>
      <c r="BM64" s="39"/>
      <c r="BN64" s="39"/>
      <c r="BO64" s="39"/>
      <c r="BP64" s="39"/>
      <c r="BQ64" s="39"/>
      <c r="BR64" s="39"/>
      <c r="BS64" s="39"/>
      <c r="BT64" s="39"/>
      <c r="BU64" s="39"/>
      <c r="BV64" s="39"/>
      <c r="BW64" s="39"/>
      <c r="BX64" s="39"/>
      <c r="BY64" s="39"/>
      <c r="BZ64" s="39"/>
      <c r="CA64" s="39"/>
      <c r="CB64" s="39"/>
      <c r="CC64" s="39"/>
      <c r="CD64" s="39"/>
      <c r="CE64" s="39"/>
      <c r="CF64" s="39"/>
      <c r="CG64" s="39"/>
      <c r="CH64" s="39"/>
      <c r="CI64" s="39"/>
      <c r="CJ64" s="39"/>
      <c r="CK64" s="39"/>
      <c r="CL64" s="39"/>
      <c r="CM64" s="39"/>
      <c r="CN64" s="39"/>
      <c r="CO64" s="39"/>
      <c r="CP64" s="39"/>
      <c r="CQ64" s="39"/>
      <c r="CR64" s="39"/>
      <c r="CS64" s="39"/>
      <c r="CT64" s="39"/>
      <c r="CU64" s="39"/>
      <c r="CV64" s="39"/>
      <c r="CW64" s="39"/>
      <c r="CX64" s="39"/>
      <c r="CY64" s="39"/>
      <c r="CZ64" s="39"/>
      <c r="DA64" s="39"/>
      <c r="DB64" s="39"/>
      <c r="DC64" s="39"/>
      <c r="DD64" s="39"/>
      <c r="DE64" s="39"/>
      <c r="DF64" s="39"/>
      <c r="DG64" s="39"/>
      <c r="DH64" s="39"/>
      <c r="DI64" s="39"/>
      <c r="DJ64" s="39"/>
      <c r="DK64" s="39"/>
      <c r="DL64" s="39"/>
      <c r="DM64" s="39"/>
      <c r="DN64" s="39"/>
      <c r="DO64" s="39"/>
      <c r="DP64" s="39"/>
      <c r="DQ64" s="39"/>
      <c r="DR64" s="39"/>
      <c r="DS64" s="39"/>
      <c r="DT64" s="39"/>
      <c r="DU64" s="39"/>
      <c r="DV64" s="39"/>
      <c r="DW64" s="39"/>
      <c r="DX64" s="39"/>
      <c r="DY64" s="39"/>
      <c r="DZ64" s="39"/>
      <c r="EA64" s="39"/>
      <c r="EB64" s="39"/>
      <c r="EC64" s="39"/>
      <c r="ED64" s="39"/>
      <c r="EE64" s="39"/>
      <c r="EF64" s="39"/>
      <c r="EG64" s="39"/>
      <c r="EH64" s="39"/>
      <c r="EI64" s="39"/>
      <c r="EJ64" s="39"/>
      <c r="EK64" s="39"/>
      <c r="EL64" s="39"/>
      <c r="EM64" s="39"/>
      <c r="EN64" s="39"/>
      <c r="EO64" s="39"/>
      <c r="EP64" s="39"/>
      <c r="EQ64" s="39"/>
      <c r="ER64" s="39"/>
      <c r="ES64" s="39"/>
      <c r="ET64" s="39"/>
      <c r="EU64" s="39"/>
      <c r="EV64" s="39"/>
      <c r="EW64" s="39"/>
      <c r="EX64" s="39"/>
      <c r="EY64" s="39"/>
      <c r="EZ64" s="39"/>
      <c r="FA64" s="39"/>
      <c r="FB64" s="39"/>
      <c r="FC64" s="39"/>
      <c r="FD64" s="39"/>
      <c r="FE64" s="39"/>
      <c r="FF64" s="39"/>
      <c r="FG64" s="39"/>
      <c r="FH64" s="39"/>
      <c r="FI64" s="39"/>
      <c r="FJ64" s="39"/>
      <c r="FK64" s="39"/>
      <c r="FL64" s="39"/>
      <c r="FM64" s="39"/>
      <c r="FN64" s="39"/>
    </row>
    <row r="65" spans="1:170" s="40" customFormat="1" ht="22.5" x14ac:dyDescent="0.2">
      <c r="A65" s="35" t="s">
        <v>37</v>
      </c>
      <c r="B65" s="35" t="s">
        <v>38</v>
      </c>
      <c r="C65" s="35">
        <v>11510</v>
      </c>
      <c r="D65" s="35" t="s">
        <v>38</v>
      </c>
      <c r="E65" s="35" t="s">
        <v>39</v>
      </c>
      <c r="F65" s="35" t="s">
        <v>43</v>
      </c>
      <c r="G65" s="35" t="s">
        <v>39</v>
      </c>
      <c r="H65" s="35" t="s">
        <v>44</v>
      </c>
      <c r="I65" s="31">
        <v>21101</v>
      </c>
      <c r="J65" s="57" t="s">
        <v>64</v>
      </c>
      <c r="K65" s="16" t="s">
        <v>135</v>
      </c>
      <c r="L65" s="51" t="s">
        <v>136</v>
      </c>
      <c r="M65" s="34"/>
      <c r="N65" s="34"/>
      <c r="O65" s="8" t="s">
        <v>41</v>
      </c>
      <c r="P65" s="8">
        <v>3</v>
      </c>
      <c r="Q65" s="9">
        <v>916</v>
      </c>
      <c r="R65" s="7" t="s">
        <v>42</v>
      </c>
      <c r="S65" s="33">
        <f t="shared" si="0"/>
        <v>2748</v>
      </c>
      <c r="T65" s="37">
        <v>0</v>
      </c>
      <c r="U65" s="37">
        <v>0</v>
      </c>
      <c r="V65" s="37">
        <v>0</v>
      </c>
      <c r="W65" s="37">
        <v>0</v>
      </c>
      <c r="X65" s="37">
        <v>0</v>
      </c>
      <c r="Y65" s="38">
        <v>0</v>
      </c>
      <c r="Z65" s="37">
        <v>0</v>
      </c>
      <c r="AA65" s="37">
        <v>0</v>
      </c>
      <c r="AB65" s="37">
        <v>0</v>
      </c>
      <c r="AC65" s="37">
        <v>0</v>
      </c>
      <c r="AD65" s="37">
        <f t="shared" si="1"/>
        <v>2748</v>
      </c>
      <c r="AE65" s="37">
        <v>0</v>
      </c>
      <c r="AF65" s="39"/>
      <c r="AG65" s="39"/>
      <c r="AH65" s="39"/>
      <c r="AI65" s="39"/>
      <c r="AJ65" s="39"/>
      <c r="AK65" s="39"/>
      <c r="AL65" s="39"/>
      <c r="AM65" s="39"/>
      <c r="AN65" s="39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9"/>
      <c r="BF65" s="39"/>
      <c r="BG65" s="39"/>
      <c r="BH65" s="39"/>
      <c r="BI65" s="39"/>
      <c r="BJ65" s="39"/>
      <c r="BK65" s="39"/>
      <c r="BL65" s="39"/>
      <c r="BM65" s="39"/>
      <c r="BN65" s="39"/>
      <c r="BO65" s="39"/>
      <c r="BP65" s="39"/>
      <c r="BQ65" s="39"/>
      <c r="BR65" s="39"/>
      <c r="BS65" s="39"/>
      <c r="BT65" s="39"/>
      <c r="BU65" s="39"/>
      <c r="BV65" s="39"/>
      <c r="BW65" s="39"/>
      <c r="BX65" s="39"/>
      <c r="BY65" s="39"/>
      <c r="BZ65" s="39"/>
      <c r="CA65" s="39"/>
      <c r="CB65" s="39"/>
      <c r="CC65" s="39"/>
      <c r="CD65" s="39"/>
      <c r="CE65" s="39"/>
      <c r="CF65" s="39"/>
      <c r="CG65" s="39"/>
      <c r="CH65" s="39"/>
      <c r="CI65" s="39"/>
      <c r="CJ65" s="39"/>
      <c r="CK65" s="39"/>
      <c r="CL65" s="39"/>
      <c r="CM65" s="39"/>
      <c r="CN65" s="39"/>
      <c r="CO65" s="39"/>
      <c r="CP65" s="39"/>
      <c r="CQ65" s="39"/>
      <c r="CR65" s="39"/>
      <c r="CS65" s="39"/>
      <c r="CT65" s="39"/>
      <c r="CU65" s="39"/>
      <c r="CV65" s="39"/>
      <c r="CW65" s="39"/>
      <c r="CX65" s="39"/>
      <c r="CY65" s="39"/>
      <c r="CZ65" s="39"/>
      <c r="DA65" s="39"/>
      <c r="DB65" s="39"/>
      <c r="DC65" s="39"/>
      <c r="DD65" s="39"/>
      <c r="DE65" s="39"/>
      <c r="DF65" s="39"/>
      <c r="DG65" s="39"/>
      <c r="DH65" s="39"/>
      <c r="DI65" s="39"/>
      <c r="DJ65" s="39"/>
      <c r="DK65" s="39"/>
      <c r="DL65" s="39"/>
      <c r="DM65" s="39"/>
      <c r="DN65" s="39"/>
      <c r="DO65" s="39"/>
      <c r="DP65" s="39"/>
      <c r="DQ65" s="39"/>
      <c r="DR65" s="39"/>
      <c r="DS65" s="39"/>
      <c r="DT65" s="39"/>
      <c r="DU65" s="39"/>
      <c r="DV65" s="39"/>
      <c r="DW65" s="39"/>
      <c r="DX65" s="39"/>
      <c r="DY65" s="39"/>
      <c r="DZ65" s="39"/>
      <c r="EA65" s="39"/>
      <c r="EB65" s="39"/>
      <c r="EC65" s="39"/>
      <c r="ED65" s="39"/>
      <c r="EE65" s="39"/>
      <c r="EF65" s="39"/>
      <c r="EG65" s="39"/>
      <c r="EH65" s="39"/>
      <c r="EI65" s="39"/>
      <c r="EJ65" s="39"/>
      <c r="EK65" s="39"/>
      <c r="EL65" s="39"/>
      <c r="EM65" s="39"/>
      <c r="EN65" s="39"/>
      <c r="EO65" s="39"/>
      <c r="EP65" s="39"/>
      <c r="EQ65" s="39"/>
      <c r="ER65" s="39"/>
      <c r="ES65" s="39"/>
      <c r="ET65" s="39"/>
      <c r="EU65" s="39"/>
      <c r="EV65" s="39"/>
      <c r="EW65" s="39"/>
      <c r="EX65" s="39"/>
      <c r="EY65" s="39"/>
      <c r="EZ65" s="39"/>
      <c r="FA65" s="39"/>
      <c r="FB65" s="39"/>
      <c r="FC65" s="39"/>
      <c r="FD65" s="39"/>
      <c r="FE65" s="39"/>
      <c r="FF65" s="39"/>
      <c r="FG65" s="39"/>
      <c r="FH65" s="39"/>
      <c r="FI65" s="39"/>
      <c r="FJ65" s="39"/>
      <c r="FK65" s="39"/>
      <c r="FL65" s="39"/>
      <c r="FM65" s="39"/>
      <c r="FN65" s="39"/>
    </row>
    <row r="66" spans="1:170" s="40" customFormat="1" ht="22.5" x14ac:dyDescent="0.2">
      <c r="A66" s="35" t="s">
        <v>37</v>
      </c>
      <c r="B66" s="35" t="s">
        <v>38</v>
      </c>
      <c r="C66" s="35">
        <v>11510</v>
      </c>
      <c r="D66" s="35" t="s">
        <v>38</v>
      </c>
      <c r="E66" s="35" t="s">
        <v>39</v>
      </c>
      <c r="F66" s="35" t="s">
        <v>43</v>
      </c>
      <c r="G66" s="35" t="s">
        <v>39</v>
      </c>
      <c r="H66" s="35" t="s">
        <v>44</v>
      </c>
      <c r="I66" s="31">
        <v>21101</v>
      </c>
      <c r="J66" s="57" t="s">
        <v>64</v>
      </c>
      <c r="K66" s="16" t="s">
        <v>199</v>
      </c>
      <c r="L66" s="51" t="s">
        <v>200</v>
      </c>
      <c r="M66" s="34"/>
      <c r="N66" s="34"/>
      <c r="O66" s="8" t="s">
        <v>41</v>
      </c>
      <c r="P66" s="8">
        <v>10</v>
      </c>
      <c r="Q66" s="9">
        <v>71</v>
      </c>
      <c r="R66" s="7" t="s">
        <v>42</v>
      </c>
      <c r="S66" s="33">
        <f t="shared" si="0"/>
        <v>710</v>
      </c>
      <c r="T66" s="37">
        <v>0</v>
      </c>
      <c r="U66" s="37">
        <v>0</v>
      </c>
      <c r="V66" s="37">
        <v>0</v>
      </c>
      <c r="W66" s="37">
        <v>0</v>
      </c>
      <c r="X66" s="37">
        <v>0</v>
      </c>
      <c r="Y66" s="38">
        <v>0</v>
      </c>
      <c r="Z66" s="37">
        <v>0</v>
      </c>
      <c r="AA66" s="37">
        <v>0</v>
      </c>
      <c r="AB66" s="37">
        <v>0</v>
      </c>
      <c r="AC66" s="37">
        <v>0</v>
      </c>
      <c r="AD66" s="37">
        <f t="shared" si="1"/>
        <v>710</v>
      </c>
      <c r="AE66" s="37">
        <v>0</v>
      </c>
      <c r="AF66" s="39"/>
      <c r="AG66" s="39"/>
      <c r="AH66" s="39"/>
      <c r="AI66" s="39"/>
      <c r="AJ66" s="39"/>
      <c r="AK66" s="39"/>
      <c r="AL66" s="39"/>
      <c r="AM66" s="39"/>
      <c r="AN66" s="39"/>
      <c r="AO66" s="39"/>
      <c r="AP66" s="39"/>
      <c r="AQ66" s="39"/>
      <c r="AR66" s="39"/>
      <c r="AS66" s="39"/>
      <c r="AT66" s="39"/>
      <c r="AU66" s="39"/>
      <c r="AV66" s="39"/>
      <c r="AW66" s="39"/>
      <c r="AX66" s="39"/>
      <c r="AY66" s="39"/>
      <c r="AZ66" s="39"/>
      <c r="BA66" s="39"/>
      <c r="BB66" s="39"/>
      <c r="BC66" s="39"/>
      <c r="BD66" s="39"/>
      <c r="BE66" s="39"/>
      <c r="BF66" s="39"/>
      <c r="BG66" s="39"/>
      <c r="BH66" s="39"/>
      <c r="BI66" s="39"/>
      <c r="BJ66" s="39"/>
      <c r="BK66" s="39"/>
      <c r="BL66" s="39"/>
      <c r="BM66" s="39"/>
      <c r="BN66" s="39"/>
      <c r="BO66" s="39"/>
      <c r="BP66" s="39"/>
      <c r="BQ66" s="39"/>
      <c r="BR66" s="39"/>
      <c r="BS66" s="39"/>
      <c r="BT66" s="39"/>
      <c r="BU66" s="39"/>
      <c r="BV66" s="39"/>
      <c r="BW66" s="39"/>
      <c r="BX66" s="39"/>
      <c r="BY66" s="39"/>
      <c r="BZ66" s="39"/>
      <c r="CA66" s="39"/>
      <c r="CB66" s="39"/>
      <c r="CC66" s="39"/>
      <c r="CD66" s="39"/>
      <c r="CE66" s="39"/>
      <c r="CF66" s="39"/>
      <c r="CG66" s="39"/>
      <c r="CH66" s="39"/>
      <c r="CI66" s="39"/>
      <c r="CJ66" s="39"/>
      <c r="CK66" s="39"/>
      <c r="CL66" s="39"/>
      <c r="CM66" s="39"/>
      <c r="CN66" s="39"/>
      <c r="CO66" s="39"/>
      <c r="CP66" s="39"/>
      <c r="CQ66" s="39"/>
      <c r="CR66" s="39"/>
      <c r="CS66" s="39"/>
      <c r="CT66" s="39"/>
      <c r="CU66" s="39"/>
      <c r="CV66" s="39"/>
      <c r="CW66" s="39"/>
      <c r="CX66" s="39"/>
      <c r="CY66" s="39"/>
      <c r="CZ66" s="39"/>
      <c r="DA66" s="39"/>
      <c r="DB66" s="39"/>
      <c r="DC66" s="39"/>
      <c r="DD66" s="39"/>
      <c r="DE66" s="39"/>
      <c r="DF66" s="39"/>
      <c r="DG66" s="39"/>
      <c r="DH66" s="39"/>
      <c r="DI66" s="39"/>
      <c r="DJ66" s="39"/>
      <c r="DK66" s="39"/>
      <c r="DL66" s="39"/>
      <c r="DM66" s="39"/>
      <c r="DN66" s="39"/>
      <c r="DO66" s="39"/>
      <c r="DP66" s="39"/>
      <c r="DQ66" s="39"/>
      <c r="DR66" s="39"/>
      <c r="DS66" s="39"/>
      <c r="DT66" s="39"/>
      <c r="DU66" s="39"/>
      <c r="DV66" s="39"/>
      <c r="DW66" s="39"/>
      <c r="DX66" s="39"/>
      <c r="DY66" s="39"/>
      <c r="DZ66" s="39"/>
      <c r="EA66" s="39"/>
      <c r="EB66" s="39"/>
      <c r="EC66" s="39"/>
      <c r="ED66" s="39"/>
      <c r="EE66" s="39"/>
      <c r="EF66" s="39"/>
      <c r="EG66" s="39"/>
      <c r="EH66" s="39"/>
      <c r="EI66" s="39"/>
      <c r="EJ66" s="39"/>
      <c r="EK66" s="39"/>
      <c r="EL66" s="39"/>
      <c r="EM66" s="39"/>
      <c r="EN66" s="39"/>
      <c r="EO66" s="39"/>
      <c r="EP66" s="39"/>
      <c r="EQ66" s="39"/>
      <c r="ER66" s="39"/>
      <c r="ES66" s="39"/>
      <c r="ET66" s="39"/>
      <c r="EU66" s="39"/>
      <c r="EV66" s="39"/>
      <c r="EW66" s="39"/>
      <c r="EX66" s="39"/>
      <c r="EY66" s="39"/>
      <c r="EZ66" s="39"/>
      <c r="FA66" s="39"/>
      <c r="FB66" s="39"/>
      <c r="FC66" s="39"/>
      <c r="FD66" s="39"/>
      <c r="FE66" s="39"/>
      <c r="FF66" s="39"/>
      <c r="FG66" s="39"/>
      <c r="FH66" s="39"/>
      <c r="FI66" s="39"/>
      <c r="FJ66" s="39"/>
      <c r="FK66" s="39"/>
      <c r="FL66" s="39"/>
      <c r="FM66" s="39"/>
      <c r="FN66" s="39"/>
    </row>
    <row r="67" spans="1:170" s="40" customFormat="1" ht="22.5" x14ac:dyDescent="0.2">
      <c r="A67" s="35" t="s">
        <v>37</v>
      </c>
      <c r="B67" s="35" t="s">
        <v>38</v>
      </c>
      <c r="C67" s="35">
        <v>11510</v>
      </c>
      <c r="D67" s="35" t="s">
        <v>38</v>
      </c>
      <c r="E67" s="35" t="s">
        <v>39</v>
      </c>
      <c r="F67" s="35" t="s">
        <v>43</v>
      </c>
      <c r="G67" s="35" t="s">
        <v>39</v>
      </c>
      <c r="H67" s="35" t="s">
        <v>44</v>
      </c>
      <c r="I67" s="31">
        <v>21101</v>
      </c>
      <c r="J67" s="57" t="s">
        <v>64</v>
      </c>
      <c r="K67" s="16" t="s">
        <v>201</v>
      </c>
      <c r="L67" s="51" t="s">
        <v>202</v>
      </c>
      <c r="M67" s="34"/>
      <c r="N67" s="34"/>
      <c r="O67" s="8" t="s">
        <v>41</v>
      </c>
      <c r="P67" s="8">
        <v>1</v>
      </c>
      <c r="Q67" s="9">
        <v>249</v>
      </c>
      <c r="R67" s="7" t="s">
        <v>42</v>
      </c>
      <c r="S67" s="33">
        <f t="shared" si="0"/>
        <v>249</v>
      </c>
      <c r="T67" s="37">
        <v>0</v>
      </c>
      <c r="U67" s="37">
        <v>0</v>
      </c>
      <c r="V67" s="37">
        <v>0</v>
      </c>
      <c r="W67" s="37">
        <v>0</v>
      </c>
      <c r="X67" s="37">
        <v>0</v>
      </c>
      <c r="Y67" s="38">
        <v>0</v>
      </c>
      <c r="Z67" s="37">
        <v>0</v>
      </c>
      <c r="AA67" s="37">
        <v>0</v>
      </c>
      <c r="AB67" s="37">
        <v>0</v>
      </c>
      <c r="AC67" s="37">
        <v>0</v>
      </c>
      <c r="AD67" s="37">
        <f t="shared" si="1"/>
        <v>249</v>
      </c>
      <c r="AE67" s="37">
        <v>0</v>
      </c>
      <c r="AF67" s="39"/>
      <c r="AG67" s="39"/>
      <c r="AH67" s="39"/>
      <c r="AI67" s="39"/>
      <c r="AJ67" s="39"/>
      <c r="AK67" s="39"/>
      <c r="AL67" s="39"/>
      <c r="AM67" s="39"/>
      <c r="AN67" s="39"/>
      <c r="AO67" s="39"/>
      <c r="AP67" s="39"/>
      <c r="AQ67" s="39"/>
      <c r="AR67" s="39"/>
      <c r="AS67" s="39"/>
      <c r="AT67" s="39"/>
      <c r="AU67" s="39"/>
      <c r="AV67" s="39"/>
      <c r="AW67" s="39"/>
      <c r="AX67" s="39"/>
      <c r="AY67" s="39"/>
      <c r="AZ67" s="39"/>
      <c r="BA67" s="39"/>
      <c r="BB67" s="39"/>
      <c r="BC67" s="39"/>
      <c r="BD67" s="39"/>
      <c r="BE67" s="39"/>
      <c r="BF67" s="39"/>
      <c r="BG67" s="39"/>
      <c r="BH67" s="39"/>
      <c r="BI67" s="39"/>
      <c r="BJ67" s="39"/>
      <c r="BK67" s="39"/>
      <c r="BL67" s="39"/>
      <c r="BM67" s="39"/>
      <c r="BN67" s="39"/>
      <c r="BO67" s="39"/>
      <c r="BP67" s="39"/>
      <c r="BQ67" s="39"/>
      <c r="BR67" s="39"/>
      <c r="BS67" s="39"/>
      <c r="BT67" s="39"/>
      <c r="BU67" s="39"/>
      <c r="BV67" s="39"/>
      <c r="BW67" s="39"/>
      <c r="BX67" s="39"/>
      <c r="BY67" s="39"/>
      <c r="BZ67" s="39"/>
      <c r="CA67" s="39"/>
      <c r="CB67" s="39"/>
      <c r="CC67" s="39"/>
      <c r="CD67" s="39"/>
      <c r="CE67" s="39"/>
      <c r="CF67" s="39"/>
      <c r="CG67" s="39"/>
      <c r="CH67" s="39"/>
      <c r="CI67" s="39"/>
      <c r="CJ67" s="39"/>
      <c r="CK67" s="39"/>
      <c r="CL67" s="39"/>
      <c r="CM67" s="39"/>
      <c r="CN67" s="39"/>
      <c r="CO67" s="39"/>
      <c r="CP67" s="39"/>
      <c r="CQ67" s="39"/>
      <c r="CR67" s="39"/>
      <c r="CS67" s="39"/>
      <c r="CT67" s="39"/>
      <c r="CU67" s="39"/>
      <c r="CV67" s="39"/>
      <c r="CW67" s="39"/>
      <c r="CX67" s="39"/>
      <c r="CY67" s="39"/>
      <c r="CZ67" s="39"/>
      <c r="DA67" s="39"/>
      <c r="DB67" s="39"/>
      <c r="DC67" s="39"/>
      <c r="DD67" s="39"/>
      <c r="DE67" s="39"/>
      <c r="DF67" s="39"/>
      <c r="DG67" s="39"/>
      <c r="DH67" s="39"/>
      <c r="DI67" s="39"/>
      <c r="DJ67" s="39"/>
      <c r="DK67" s="39"/>
      <c r="DL67" s="39"/>
      <c r="DM67" s="39"/>
      <c r="DN67" s="39"/>
      <c r="DO67" s="39"/>
      <c r="DP67" s="39"/>
      <c r="DQ67" s="39"/>
      <c r="DR67" s="39"/>
      <c r="DS67" s="39"/>
      <c r="DT67" s="39"/>
      <c r="DU67" s="39"/>
      <c r="DV67" s="39"/>
      <c r="DW67" s="39"/>
      <c r="DX67" s="39"/>
      <c r="DY67" s="39"/>
      <c r="DZ67" s="39"/>
      <c r="EA67" s="39"/>
      <c r="EB67" s="39"/>
      <c r="EC67" s="39"/>
      <c r="ED67" s="39"/>
      <c r="EE67" s="39"/>
      <c r="EF67" s="39"/>
      <c r="EG67" s="39"/>
      <c r="EH67" s="39"/>
      <c r="EI67" s="39"/>
      <c r="EJ67" s="39"/>
      <c r="EK67" s="39"/>
      <c r="EL67" s="39"/>
      <c r="EM67" s="39"/>
      <c r="EN67" s="39"/>
      <c r="EO67" s="39"/>
      <c r="EP67" s="39"/>
      <c r="EQ67" s="39"/>
      <c r="ER67" s="39"/>
      <c r="ES67" s="39"/>
      <c r="ET67" s="39"/>
      <c r="EU67" s="39"/>
      <c r="EV67" s="39"/>
      <c r="EW67" s="39"/>
      <c r="EX67" s="39"/>
      <c r="EY67" s="39"/>
      <c r="EZ67" s="39"/>
      <c r="FA67" s="39"/>
      <c r="FB67" s="39"/>
      <c r="FC67" s="39"/>
      <c r="FD67" s="39"/>
      <c r="FE67" s="39"/>
      <c r="FF67" s="39"/>
      <c r="FG67" s="39"/>
      <c r="FH67" s="39"/>
      <c r="FI67" s="39"/>
      <c r="FJ67" s="39"/>
      <c r="FK67" s="39"/>
      <c r="FL67" s="39"/>
      <c r="FM67" s="39"/>
      <c r="FN67" s="39"/>
    </row>
    <row r="68" spans="1:170" s="40" customFormat="1" ht="22.5" x14ac:dyDescent="0.2">
      <c r="A68" s="35" t="s">
        <v>37</v>
      </c>
      <c r="B68" s="35" t="s">
        <v>38</v>
      </c>
      <c r="C68" s="35">
        <v>11510</v>
      </c>
      <c r="D68" s="35" t="s">
        <v>38</v>
      </c>
      <c r="E68" s="35" t="s">
        <v>39</v>
      </c>
      <c r="F68" s="35" t="s">
        <v>43</v>
      </c>
      <c r="G68" s="35" t="s">
        <v>39</v>
      </c>
      <c r="H68" s="35" t="s">
        <v>203</v>
      </c>
      <c r="I68" s="31">
        <v>21101</v>
      </c>
      <c r="J68" s="57" t="s">
        <v>64</v>
      </c>
      <c r="K68" s="16" t="s">
        <v>109</v>
      </c>
      <c r="L68" s="51" t="s">
        <v>102</v>
      </c>
      <c r="M68" s="34"/>
      <c r="N68" s="34"/>
      <c r="O68" s="8" t="s">
        <v>41</v>
      </c>
      <c r="P68" s="8">
        <v>25</v>
      </c>
      <c r="Q68" s="9">
        <v>4</v>
      </c>
      <c r="R68" s="7" t="s">
        <v>42</v>
      </c>
      <c r="S68" s="33">
        <f t="shared" si="0"/>
        <v>100</v>
      </c>
      <c r="T68" s="37">
        <v>0</v>
      </c>
      <c r="U68" s="37">
        <v>0</v>
      </c>
      <c r="V68" s="37">
        <v>0</v>
      </c>
      <c r="W68" s="37">
        <v>0</v>
      </c>
      <c r="X68" s="37">
        <v>0</v>
      </c>
      <c r="Y68" s="38">
        <v>0</v>
      </c>
      <c r="Z68" s="37">
        <v>0</v>
      </c>
      <c r="AA68" s="37">
        <v>0</v>
      </c>
      <c r="AB68" s="37">
        <v>0</v>
      </c>
      <c r="AC68" s="37">
        <v>0</v>
      </c>
      <c r="AD68" s="37">
        <f t="shared" si="1"/>
        <v>100</v>
      </c>
      <c r="AE68" s="37">
        <v>0</v>
      </c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/>
      <c r="BJ68" s="39"/>
      <c r="BK68" s="39"/>
      <c r="BL68" s="39"/>
      <c r="BM68" s="39"/>
      <c r="BN68" s="39"/>
      <c r="BO68" s="39"/>
      <c r="BP68" s="39"/>
      <c r="BQ68" s="39"/>
      <c r="BR68" s="39"/>
      <c r="BS68" s="39"/>
      <c r="BT68" s="39"/>
      <c r="BU68" s="39"/>
      <c r="BV68" s="39"/>
      <c r="BW68" s="39"/>
      <c r="BX68" s="39"/>
      <c r="BY68" s="39"/>
      <c r="BZ68" s="39"/>
      <c r="CA68" s="39"/>
      <c r="CB68" s="39"/>
      <c r="CC68" s="39"/>
      <c r="CD68" s="39"/>
      <c r="CE68" s="39"/>
      <c r="CF68" s="39"/>
      <c r="CG68" s="39"/>
      <c r="CH68" s="39"/>
      <c r="CI68" s="39"/>
      <c r="CJ68" s="39"/>
      <c r="CK68" s="39"/>
      <c r="CL68" s="39"/>
      <c r="CM68" s="39"/>
      <c r="CN68" s="39"/>
      <c r="CO68" s="39"/>
      <c r="CP68" s="39"/>
      <c r="CQ68" s="39"/>
      <c r="CR68" s="39"/>
      <c r="CS68" s="39"/>
      <c r="CT68" s="39"/>
      <c r="CU68" s="39"/>
      <c r="CV68" s="39"/>
      <c r="CW68" s="39"/>
      <c r="CX68" s="39"/>
      <c r="CY68" s="39"/>
      <c r="CZ68" s="39"/>
      <c r="DA68" s="39"/>
      <c r="DB68" s="39"/>
      <c r="DC68" s="39"/>
      <c r="DD68" s="39"/>
      <c r="DE68" s="39"/>
      <c r="DF68" s="39"/>
      <c r="DG68" s="39"/>
      <c r="DH68" s="39"/>
      <c r="DI68" s="39"/>
      <c r="DJ68" s="39"/>
      <c r="DK68" s="39"/>
      <c r="DL68" s="39"/>
      <c r="DM68" s="39"/>
      <c r="DN68" s="39"/>
      <c r="DO68" s="39"/>
      <c r="DP68" s="39"/>
      <c r="DQ68" s="39"/>
      <c r="DR68" s="39"/>
      <c r="DS68" s="39"/>
      <c r="DT68" s="39"/>
      <c r="DU68" s="39"/>
      <c r="DV68" s="39"/>
      <c r="DW68" s="39"/>
      <c r="DX68" s="39"/>
      <c r="DY68" s="39"/>
      <c r="DZ68" s="39"/>
      <c r="EA68" s="39"/>
      <c r="EB68" s="39"/>
      <c r="EC68" s="39"/>
      <c r="ED68" s="39"/>
      <c r="EE68" s="39"/>
      <c r="EF68" s="39"/>
      <c r="EG68" s="39"/>
      <c r="EH68" s="39"/>
      <c r="EI68" s="39"/>
      <c r="EJ68" s="39"/>
      <c r="EK68" s="39"/>
      <c r="EL68" s="39"/>
      <c r="EM68" s="39"/>
      <c r="EN68" s="39"/>
      <c r="EO68" s="39"/>
      <c r="EP68" s="39"/>
      <c r="EQ68" s="39"/>
      <c r="ER68" s="39"/>
      <c r="ES68" s="39"/>
      <c r="ET68" s="39"/>
      <c r="EU68" s="39"/>
      <c r="EV68" s="39"/>
      <c r="EW68" s="39"/>
      <c r="EX68" s="39"/>
      <c r="EY68" s="39"/>
      <c r="EZ68" s="39"/>
      <c r="FA68" s="39"/>
      <c r="FB68" s="39"/>
      <c r="FC68" s="39"/>
      <c r="FD68" s="39"/>
      <c r="FE68" s="39"/>
      <c r="FF68" s="39"/>
      <c r="FG68" s="39"/>
      <c r="FH68" s="39"/>
      <c r="FI68" s="39"/>
      <c r="FJ68" s="39"/>
      <c r="FK68" s="39"/>
      <c r="FL68" s="39"/>
      <c r="FM68" s="39"/>
      <c r="FN68" s="39"/>
    </row>
    <row r="69" spans="1:170" s="40" customFormat="1" ht="22.5" x14ac:dyDescent="0.2">
      <c r="A69" s="35" t="s">
        <v>37</v>
      </c>
      <c r="B69" s="35" t="s">
        <v>38</v>
      </c>
      <c r="C69" s="35">
        <v>11510</v>
      </c>
      <c r="D69" s="35" t="s">
        <v>38</v>
      </c>
      <c r="E69" s="35" t="s">
        <v>39</v>
      </c>
      <c r="F69" s="35" t="s">
        <v>43</v>
      </c>
      <c r="G69" s="35" t="s">
        <v>39</v>
      </c>
      <c r="H69" s="35" t="s">
        <v>203</v>
      </c>
      <c r="I69" s="31">
        <v>21101</v>
      </c>
      <c r="J69" s="57" t="s">
        <v>64</v>
      </c>
      <c r="K69" s="16" t="s">
        <v>204</v>
      </c>
      <c r="L69" s="51" t="s">
        <v>205</v>
      </c>
      <c r="M69" s="34"/>
      <c r="N69" s="34"/>
      <c r="O69" s="8" t="s">
        <v>41</v>
      </c>
      <c r="P69" s="8">
        <v>2</v>
      </c>
      <c r="Q69" s="9">
        <v>82</v>
      </c>
      <c r="R69" s="7" t="s">
        <v>42</v>
      </c>
      <c r="S69" s="33">
        <f t="shared" si="0"/>
        <v>164</v>
      </c>
      <c r="T69" s="37">
        <v>0</v>
      </c>
      <c r="U69" s="37">
        <v>0</v>
      </c>
      <c r="V69" s="37">
        <v>0</v>
      </c>
      <c r="W69" s="37">
        <v>0</v>
      </c>
      <c r="X69" s="37">
        <v>0</v>
      </c>
      <c r="Y69" s="38">
        <v>0</v>
      </c>
      <c r="Z69" s="37">
        <v>0</v>
      </c>
      <c r="AA69" s="37">
        <v>0</v>
      </c>
      <c r="AB69" s="37">
        <v>0</v>
      </c>
      <c r="AC69" s="37">
        <v>0</v>
      </c>
      <c r="AD69" s="37">
        <f t="shared" si="1"/>
        <v>164</v>
      </c>
      <c r="AE69" s="37">
        <v>0</v>
      </c>
      <c r="AF69" s="39"/>
      <c r="AG69" s="39"/>
      <c r="AH69" s="39"/>
      <c r="AI69" s="39"/>
      <c r="AJ69" s="39"/>
      <c r="AK69" s="39"/>
      <c r="AL69" s="39"/>
      <c r="AM69" s="39"/>
      <c r="AN69" s="39"/>
      <c r="AO69" s="39"/>
      <c r="AP69" s="39"/>
      <c r="AQ69" s="39"/>
      <c r="AR69" s="39"/>
      <c r="AS69" s="39"/>
      <c r="AT69" s="39"/>
      <c r="AU69" s="39"/>
      <c r="AV69" s="39"/>
      <c r="AW69" s="39"/>
      <c r="AX69" s="39"/>
      <c r="AY69" s="39"/>
      <c r="AZ69" s="39"/>
      <c r="BA69" s="39"/>
      <c r="BB69" s="39"/>
      <c r="BC69" s="39"/>
      <c r="BD69" s="39"/>
      <c r="BE69" s="39"/>
      <c r="BF69" s="39"/>
      <c r="BG69" s="39"/>
      <c r="BH69" s="39"/>
      <c r="BI69" s="39"/>
      <c r="BJ69" s="39"/>
      <c r="BK69" s="39"/>
      <c r="BL69" s="39"/>
      <c r="BM69" s="39"/>
      <c r="BN69" s="39"/>
      <c r="BO69" s="39"/>
      <c r="BP69" s="39"/>
      <c r="BQ69" s="39"/>
      <c r="BR69" s="39"/>
      <c r="BS69" s="39"/>
      <c r="BT69" s="39"/>
      <c r="BU69" s="39"/>
      <c r="BV69" s="39"/>
      <c r="BW69" s="39"/>
      <c r="BX69" s="39"/>
      <c r="BY69" s="39"/>
      <c r="BZ69" s="39"/>
      <c r="CA69" s="39"/>
      <c r="CB69" s="39"/>
      <c r="CC69" s="39"/>
      <c r="CD69" s="39"/>
      <c r="CE69" s="39"/>
      <c r="CF69" s="39"/>
      <c r="CG69" s="39"/>
      <c r="CH69" s="39"/>
      <c r="CI69" s="39"/>
      <c r="CJ69" s="39"/>
      <c r="CK69" s="39"/>
      <c r="CL69" s="39"/>
      <c r="CM69" s="39"/>
      <c r="CN69" s="39"/>
      <c r="CO69" s="39"/>
      <c r="CP69" s="39"/>
      <c r="CQ69" s="39"/>
      <c r="CR69" s="39"/>
      <c r="CS69" s="39"/>
      <c r="CT69" s="39"/>
      <c r="CU69" s="39"/>
      <c r="CV69" s="39"/>
      <c r="CW69" s="39"/>
      <c r="CX69" s="39"/>
      <c r="CY69" s="39"/>
      <c r="CZ69" s="39"/>
      <c r="DA69" s="39"/>
      <c r="DB69" s="39"/>
      <c r="DC69" s="39"/>
      <c r="DD69" s="39"/>
      <c r="DE69" s="39"/>
      <c r="DF69" s="39"/>
      <c r="DG69" s="39"/>
      <c r="DH69" s="39"/>
      <c r="DI69" s="39"/>
      <c r="DJ69" s="39"/>
      <c r="DK69" s="39"/>
      <c r="DL69" s="39"/>
      <c r="DM69" s="39"/>
      <c r="DN69" s="39"/>
      <c r="DO69" s="39"/>
      <c r="DP69" s="39"/>
      <c r="DQ69" s="39"/>
      <c r="DR69" s="39"/>
      <c r="DS69" s="39"/>
      <c r="DT69" s="39"/>
      <c r="DU69" s="39"/>
      <c r="DV69" s="39"/>
      <c r="DW69" s="39"/>
      <c r="DX69" s="39"/>
      <c r="DY69" s="39"/>
      <c r="DZ69" s="39"/>
      <c r="EA69" s="39"/>
      <c r="EB69" s="39"/>
      <c r="EC69" s="39"/>
      <c r="ED69" s="39"/>
      <c r="EE69" s="39"/>
      <c r="EF69" s="39"/>
      <c r="EG69" s="39"/>
      <c r="EH69" s="39"/>
      <c r="EI69" s="39"/>
      <c r="EJ69" s="39"/>
      <c r="EK69" s="39"/>
      <c r="EL69" s="39"/>
      <c r="EM69" s="39"/>
      <c r="EN69" s="39"/>
      <c r="EO69" s="39"/>
      <c r="EP69" s="39"/>
      <c r="EQ69" s="39"/>
      <c r="ER69" s="39"/>
      <c r="ES69" s="39"/>
      <c r="ET69" s="39"/>
      <c r="EU69" s="39"/>
      <c r="EV69" s="39"/>
      <c r="EW69" s="39"/>
      <c r="EX69" s="39"/>
      <c r="EY69" s="39"/>
      <c r="EZ69" s="39"/>
      <c r="FA69" s="39"/>
      <c r="FB69" s="39"/>
      <c r="FC69" s="39"/>
      <c r="FD69" s="39"/>
      <c r="FE69" s="39"/>
      <c r="FF69" s="39"/>
      <c r="FG69" s="39"/>
      <c r="FH69" s="39"/>
      <c r="FI69" s="39"/>
      <c r="FJ69" s="39"/>
      <c r="FK69" s="39"/>
      <c r="FL69" s="39"/>
      <c r="FM69" s="39"/>
      <c r="FN69" s="39"/>
    </row>
    <row r="70" spans="1:170" s="40" customFormat="1" ht="22.5" x14ac:dyDescent="0.2">
      <c r="A70" s="35" t="s">
        <v>37</v>
      </c>
      <c r="B70" s="35" t="s">
        <v>38</v>
      </c>
      <c r="C70" s="35">
        <v>11510</v>
      </c>
      <c r="D70" s="35" t="s">
        <v>38</v>
      </c>
      <c r="E70" s="35" t="s">
        <v>39</v>
      </c>
      <c r="F70" s="35" t="s">
        <v>43</v>
      </c>
      <c r="G70" s="35" t="s">
        <v>39</v>
      </c>
      <c r="H70" s="35" t="s">
        <v>203</v>
      </c>
      <c r="I70" s="31">
        <v>21101</v>
      </c>
      <c r="J70" s="57" t="s">
        <v>64</v>
      </c>
      <c r="K70" s="16" t="s">
        <v>206</v>
      </c>
      <c r="L70" s="51" t="s">
        <v>207</v>
      </c>
      <c r="M70" s="34"/>
      <c r="N70" s="34"/>
      <c r="O70" s="8" t="s">
        <v>41</v>
      </c>
      <c r="P70" s="8">
        <v>10</v>
      </c>
      <c r="Q70" s="9">
        <v>31</v>
      </c>
      <c r="R70" s="7" t="s">
        <v>42</v>
      </c>
      <c r="S70" s="33">
        <f t="shared" si="0"/>
        <v>310</v>
      </c>
      <c r="T70" s="37">
        <v>0</v>
      </c>
      <c r="U70" s="37">
        <v>0</v>
      </c>
      <c r="V70" s="37">
        <v>0</v>
      </c>
      <c r="W70" s="37">
        <v>0</v>
      </c>
      <c r="X70" s="37">
        <v>0</v>
      </c>
      <c r="Y70" s="38">
        <v>0</v>
      </c>
      <c r="Z70" s="37">
        <v>0</v>
      </c>
      <c r="AA70" s="37">
        <v>0</v>
      </c>
      <c r="AB70" s="37">
        <v>0</v>
      </c>
      <c r="AC70" s="37">
        <v>0</v>
      </c>
      <c r="AD70" s="37">
        <f t="shared" si="1"/>
        <v>310</v>
      </c>
      <c r="AE70" s="37">
        <v>0</v>
      </c>
      <c r="AF70" s="39"/>
      <c r="AG70" s="39"/>
      <c r="AH70" s="39"/>
      <c r="AI70" s="39"/>
      <c r="AJ70" s="39"/>
      <c r="AK70" s="39"/>
      <c r="AL70" s="39"/>
      <c r="AM70" s="39"/>
      <c r="AN70" s="39"/>
      <c r="AO70" s="39"/>
      <c r="AP70" s="39"/>
      <c r="AQ70" s="39"/>
      <c r="AR70" s="39"/>
      <c r="AS70" s="39"/>
      <c r="AT70" s="39"/>
      <c r="AU70" s="39"/>
      <c r="AV70" s="39"/>
      <c r="AW70" s="39"/>
      <c r="AX70" s="39"/>
      <c r="AY70" s="39"/>
      <c r="AZ70" s="39"/>
      <c r="BA70" s="39"/>
      <c r="BB70" s="39"/>
      <c r="BC70" s="39"/>
      <c r="BD70" s="39"/>
      <c r="BE70" s="39"/>
      <c r="BF70" s="39"/>
      <c r="BG70" s="39"/>
      <c r="BH70" s="39"/>
      <c r="BI70" s="39"/>
      <c r="BJ70" s="39"/>
      <c r="BK70" s="39"/>
      <c r="BL70" s="39"/>
      <c r="BM70" s="39"/>
      <c r="BN70" s="39"/>
      <c r="BO70" s="39"/>
      <c r="BP70" s="39"/>
      <c r="BQ70" s="39"/>
      <c r="BR70" s="39"/>
      <c r="BS70" s="39"/>
      <c r="BT70" s="39"/>
      <c r="BU70" s="39"/>
      <c r="BV70" s="39"/>
      <c r="BW70" s="39"/>
      <c r="BX70" s="39"/>
      <c r="BY70" s="39"/>
      <c r="BZ70" s="39"/>
      <c r="CA70" s="39"/>
      <c r="CB70" s="39"/>
      <c r="CC70" s="39"/>
      <c r="CD70" s="39"/>
      <c r="CE70" s="39"/>
      <c r="CF70" s="39"/>
      <c r="CG70" s="39"/>
      <c r="CH70" s="39"/>
      <c r="CI70" s="39"/>
      <c r="CJ70" s="39"/>
      <c r="CK70" s="39"/>
      <c r="CL70" s="39"/>
      <c r="CM70" s="39"/>
      <c r="CN70" s="39"/>
      <c r="CO70" s="39"/>
      <c r="CP70" s="39"/>
      <c r="CQ70" s="39"/>
      <c r="CR70" s="39"/>
      <c r="CS70" s="39"/>
      <c r="CT70" s="39"/>
      <c r="CU70" s="39"/>
      <c r="CV70" s="39"/>
      <c r="CW70" s="39"/>
      <c r="CX70" s="39"/>
      <c r="CY70" s="39"/>
      <c r="CZ70" s="39"/>
      <c r="DA70" s="39"/>
      <c r="DB70" s="39"/>
      <c r="DC70" s="39"/>
      <c r="DD70" s="39"/>
      <c r="DE70" s="39"/>
      <c r="DF70" s="39"/>
      <c r="DG70" s="39"/>
      <c r="DH70" s="39"/>
      <c r="DI70" s="39"/>
      <c r="DJ70" s="39"/>
      <c r="DK70" s="39"/>
      <c r="DL70" s="39"/>
      <c r="DM70" s="39"/>
      <c r="DN70" s="39"/>
      <c r="DO70" s="39"/>
      <c r="DP70" s="39"/>
      <c r="DQ70" s="39"/>
      <c r="DR70" s="39"/>
      <c r="DS70" s="39"/>
      <c r="DT70" s="39"/>
      <c r="DU70" s="39"/>
      <c r="DV70" s="39"/>
      <c r="DW70" s="39"/>
      <c r="DX70" s="39"/>
      <c r="DY70" s="39"/>
      <c r="DZ70" s="39"/>
      <c r="EA70" s="39"/>
      <c r="EB70" s="39"/>
      <c r="EC70" s="39"/>
      <c r="ED70" s="39"/>
      <c r="EE70" s="39"/>
      <c r="EF70" s="39"/>
      <c r="EG70" s="39"/>
      <c r="EH70" s="39"/>
      <c r="EI70" s="39"/>
      <c r="EJ70" s="39"/>
      <c r="EK70" s="39"/>
      <c r="EL70" s="39"/>
      <c r="EM70" s="39"/>
      <c r="EN70" s="39"/>
      <c r="EO70" s="39"/>
      <c r="EP70" s="39"/>
      <c r="EQ70" s="39"/>
      <c r="ER70" s="39"/>
      <c r="ES70" s="39"/>
      <c r="ET70" s="39"/>
      <c r="EU70" s="39"/>
      <c r="EV70" s="39"/>
      <c r="EW70" s="39"/>
      <c r="EX70" s="39"/>
      <c r="EY70" s="39"/>
      <c r="EZ70" s="39"/>
      <c r="FA70" s="39"/>
      <c r="FB70" s="39"/>
      <c r="FC70" s="39"/>
      <c r="FD70" s="39"/>
      <c r="FE70" s="39"/>
      <c r="FF70" s="39"/>
      <c r="FG70" s="39"/>
      <c r="FH70" s="39"/>
      <c r="FI70" s="39"/>
      <c r="FJ70" s="39"/>
      <c r="FK70" s="39"/>
      <c r="FL70" s="39"/>
      <c r="FM70" s="39"/>
      <c r="FN70" s="39"/>
    </row>
    <row r="71" spans="1:170" s="40" customFormat="1" ht="22.5" x14ac:dyDescent="0.2">
      <c r="A71" s="35" t="s">
        <v>37</v>
      </c>
      <c r="B71" s="35" t="s">
        <v>38</v>
      </c>
      <c r="C71" s="35">
        <v>11510</v>
      </c>
      <c r="D71" s="35" t="s">
        <v>38</v>
      </c>
      <c r="E71" s="35" t="s">
        <v>39</v>
      </c>
      <c r="F71" s="35" t="s">
        <v>43</v>
      </c>
      <c r="G71" s="35" t="s">
        <v>39</v>
      </c>
      <c r="H71" s="35" t="s">
        <v>203</v>
      </c>
      <c r="I71" s="31">
        <v>21101</v>
      </c>
      <c r="J71" s="57" t="s">
        <v>64</v>
      </c>
      <c r="K71" s="16" t="s">
        <v>108</v>
      </c>
      <c r="L71" s="51" t="s">
        <v>101</v>
      </c>
      <c r="M71" s="34"/>
      <c r="N71" s="34"/>
      <c r="O71" s="8" t="s">
        <v>41</v>
      </c>
      <c r="P71" s="8">
        <v>25</v>
      </c>
      <c r="Q71" s="9">
        <v>4</v>
      </c>
      <c r="R71" s="7" t="s">
        <v>42</v>
      </c>
      <c r="S71" s="33">
        <f t="shared" si="0"/>
        <v>100</v>
      </c>
      <c r="T71" s="37">
        <v>0</v>
      </c>
      <c r="U71" s="37">
        <v>0</v>
      </c>
      <c r="V71" s="37">
        <v>0</v>
      </c>
      <c r="W71" s="37">
        <v>0</v>
      </c>
      <c r="X71" s="37">
        <v>0</v>
      </c>
      <c r="Y71" s="38">
        <v>0</v>
      </c>
      <c r="Z71" s="37">
        <v>0</v>
      </c>
      <c r="AA71" s="37">
        <v>0</v>
      </c>
      <c r="AB71" s="37">
        <v>0</v>
      </c>
      <c r="AC71" s="37">
        <v>0</v>
      </c>
      <c r="AD71" s="37">
        <f t="shared" si="1"/>
        <v>100</v>
      </c>
      <c r="AE71" s="37">
        <v>0</v>
      </c>
      <c r="AF71" s="39"/>
      <c r="AG71" s="39"/>
      <c r="AH71" s="39"/>
      <c r="AI71" s="39"/>
      <c r="AJ71" s="39"/>
      <c r="AK71" s="39"/>
      <c r="AL71" s="39"/>
      <c r="AM71" s="39"/>
      <c r="AN71" s="39"/>
      <c r="AO71" s="39"/>
      <c r="AP71" s="39"/>
      <c r="AQ71" s="39"/>
      <c r="AR71" s="39"/>
      <c r="AS71" s="39"/>
      <c r="AT71" s="39"/>
      <c r="AU71" s="39"/>
      <c r="AV71" s="39"/>
      <c r="AW71" s="39"/>
      <c r="AX71" s="39"/>
      <c r="AY71" s="39"/>
      <c r="AZ71" s="39"/>
      <c r="BA71" s="39"/>
      <c r="BB71" s="39"/>
      <c r="BC71" s="39"/>
      <c r="BD71" s="39"/>
      <c r="BE71" s="39"/>
      <c r="BF71" s="39"/>
      <c r="BG71" s="39"/>
      <c r="BH71" s="39"/>
      <c r="BI71" s="39"/>
      <c r="BJ71" s="39"/>
      <c r="BK71" s="39"/>
      <c r="BL71" s="39"/>
      <c r="BM71" s="39"/>
      <c r="BN71" s="39"/>
      <c r="BO71" s="39"/>
      <c r="BP71" s="39"/>
      <c r="BQ71" s="39"/>
      <c r="BR71" s="39"/>
      <c r="BS71" s="39"/>
      <c r="BT71" s="39"/>
      <c r="BU71" s="39"/>
      <c r="BV71" s="39"/>
      <c r="BW71" s="39"/>
      <c r="BX71" s="39"/>
      <c r="BY71" s="39"/>
      <c r="BZ71" s="39"/>
      <c r="CA71" s="39"/>
      <c r="CB71" s="39"/>
      <c r="CC71" s="39"/>
      <c r="CD71" s="39"/>
      <c r="CE71" s="39"/>
      <c r="CF71" s="39"/>
      <c r="CG71" s="39"/>
      <c r="CH71" s="39"/>
      <c r="CI71" s="39"/>
      <c r="CJ71" s="39"/>
      <c r="CK71" s="39"/>
      <c r="CL71" s="39"/>
      <c r="CM71" s="39"/>
      <c r="CN71" s="39"/>
      <c r="CO71" s="39"/>
      <c r="CP71" s="39"/>
      <c r="CQ71" s="39"/>
      <c r="CR71" s="39"/>
      <c r="CS71" s="39"/>
      <c r="CT71" s="39"/>
      <c r="CU71" s="39"/>
      <c r="CV71" s="39"/>
      <c r="CW71" s="39"/>
      <c r="CX71" s="39"/>
      <c r="CY71" s="39"/>
      <c r="CZ71" s="39"/>
      <c r="DA71" s="39"/>
      <c r="DB71" s="39"/>
      <c r="DC71" s="39"/>
      <c r="DD71" s="39"/>
      <c r="DE71" s="39"/>
      <c r="DF71" s="39"/>
      <c r="DG71" s="39"/>
      <c r="DH71" s="39"/>
      <c r="DI71" s="39"/>
      <c r="DJ71" s="39"/>
      <c r="DK71" s="39"/>
      <c r="DL71" s="39"/>
      <c r="DM71" s="39"/>
      <c r="DN71" s="39"/>
      <c r="DO71" s="39"/>
      <c r="DP71" s="39"/>
      <c r="DQ71" s="39"/>
      <c r="DR71" s="39"/>
      <c r="DS71" s="39"/>
      <c r="DT71" s="39"/>
      <c r="DU71" s="39"/>
      <c r="DV71" s="39"/>
      <c r="DW71" s="39"/>
      <c r="DX71" s="39"/>
      <c r="DY71" s="39"/>
      <c r="DZ71" s="39"/>
      <c r="EA71" s="39"/>
      <c r="EB71" s="39"/>
      <c r="EC71" s="39"/>
      <c r="ED71" s="39"/>
      <c r="EE71" s="39"/>
      <c r="EF71" s="39"/>
      <c r="EG71" s="39"/>
      <c r="EH71" s="39"/>
      <c r="EI71" s="39"/>
      <c r="EJ71" s="39"/>
      <c r="EK71" s="39"/>
      <c r="EL71" s="39"/>
      <c r="EM71" s="39"/>
      <c r="EN71" s="39"/>
      <c r="EO71" s="39"/>
      <c r="EP71" s="39"/>
      <c r="EQ71" s="39"/>
      <c r="ER71" s="39"/>
      <c r="ES71" s="39"/>
      <c r="ET71" s="39"/>
      <c r="EU71" s="39"/>
      <c r="EV71" s="39"/>
      <c r="EW71" s="39"/>
      <c r="EX71" s="39"/>
      <c r="EY71" s="39"/>
      <c r="EZ71" s="39"/>
      <c r="FA71" s="39"/>
      <c r="FB71" s="39"/>
      <c r="FC71" s="39"/>
      <c r="FD71" s="39"/>
      <c r="FE71" s="39"/>
      <c r="FF71" s="39"/>
      <c r="FG71" s="39"/>
      <c r="FH71" s="39"/>
      <c r="FI71" s="39"/>
      <c r="FJ71" s="39"/>
      <c r="FK71" s="39"/>
      <c r="FL71" s="39"/>
      <c r="FM71" s="39"/>
      <c r="FN71" s="39"/>
    </row>
    <row r="72" spans="1:170" s="40" customFormat="1" ht="22.5" x14ac:dyDescent="0.2">
      <c r="A72" s="35" t="s">
        <v>37</v>
      </c>
      <c r="B72" s="35" t="s">
        <v>38</v>
      </c>
      <c r="C72" s="35">
        <v>11510</v>
      </c>
      <c r="D72" s="35" t="s">
        <v>38</v>
      </c>
      <c r="E72" s="35" t="s">
        <v>39</v>
      </c>
      <c r="F72" s="35" t="s">
        <v>43</v>
      </c>
      <c r="G72" s="35" t="s">
        <v>39</v>
      </c>
      <c r="H72" s="35" t="s">
        <v>203</v>
      </c>
      <c r="I72" s="31">
        <v>21101</v>
      </c>
      <c r="J72" s="57" t="s">
        <v>64</v>
      </c>
      <c r="K72" s="16" t="s">
        <v>208</v>
      </c>
      <c r="L72" s="51" t="s">
        <v>209</v>
      </c>
      <c r="M72" s="34"/>
      <c r="N72" s="34"/>
      <c r="O72" s="8" t="s">
        <v>41</v>
      </c>
      <c r="P72" s="8">
        <v>25</v>
      </c>
      <c r="Q72" s="9">
        <v>12</v>
      </c>
      <c r="R72" s="7" t="s">
        <v>42</v>
      </c>
      <c r="S72" s="33">
        <f t="shared" ref="S72:S93" si="2">(P72*Q72)</f>
        <v>300</v>
      </c>
      <c r="T72" s="37">
        <v>0</v>
      </c>
      <c r="U72" s="37">
        <v>0</v>
      </c>
      <c r="V72" s="37">
        <v>0</v>
      </c>
      <c r="W72" s="37">
        <v>0</v>
      </c>
      <c r="X72" s="37">
        <v>0</v>
      </c>
      <c r="Y72" s="38">
        <v>0</v>
      </c>
      <c r="Z72" s="37">
        <v>0</v>
      </c>
      <c r="AA72" s="37">
        <v>0</v>
      </c>
      <c r="AB72" s="37">
        <v>0</v>
      </c>
      <c r="AC72" s="37">
        <v>0</v>
      </c>
      <c r="AD72" s="37">
        <f t="shared" ref="AD72:AD118" si="3">S72</f>
        <v>300</v>
      </c>
      <c r="AE72" s="37">
        <v>0</v>
      </c>
      <c r="AF72" s="39"/>
      <c r="AG72" s="39"/>
      <c r="AH72" s="39"/>
      <c r="AI72" s="39"/>
      <c r="AJ72" s="39"/>
      <c r="AK72" s="39"/>
      <c r="AL72" s="39"/>
      <c r="AM72" s="39"/>
      <c r="AN72" s="39"/>
      <c r="AO72" s="39"/>
      <c r="AP72" s="39"/>
      <c r="AQ72" s="39"/>
      <c r="AR72" s="39"/>
      <c r="AS72" s="39"/>
      <c r="AT72" s="39"/>
      <c r="AU72" s="39"/>
      <c r="AV72" s="39"/>
      <c r="AW72" s="39"/>
      <c r="AX72" s="39"/>
      <c r="AY72" s="39"/>
      <c r="AZ72" s="39"/>
      <c r="BA72" s="39"/>
      <c r="BB72" s="39"/>
      <c r="BC72" s="39"/>
      <c r="BD72" s="39"/>
      <c r="BE72" s="39"/>
      <c r="BF72" s="39"/>
      <c r="BG72" s="39"/>
      <c r="BH72" s="39"/>
      <c r="BI72" s="39"/>
      <c r="BJ72" s="39"/>
      <c r="BK72" s="39"/>
      <c r="BL72" s="39"/>
      <c r="BM72" s="39"/>
      <c r="BN72" s="39"/>
      <c r="BO72" s="39"/>
      <c r="BP72" s="39"/>
      <c r="BQ72" s="39"/>
      <c r="BR72" s="39"/>
      <c r="BS72" s="39"/>
      <c r="BT72" s="39"/>
      <c r="BU72" s="39"/>
      <c r="BV72" s="39"/>
      <c r="BW72" s="39"/>
      <c r="BX72" s="39"/>
      <c r="BY72" s="39"/>
      <c r="BZ72" s="39"/>
      <c r="CA72" s="39"/>
      <c r="CB72" s="39"/>
      <c r="CC72" s="39"/>
      <c r="CD72" s="39"/>
      <c r="CE72" s="39"/>
      <c r="CF72" s="39"/>
      <c r="CG72" s="39"/>
      <c r="CH72" s="39"/>
      <c r="CI72" s="39"/>
      <c r="CJ72" s="39"/>
      <c r="CK72" s="39"/>
      <c r="CL72" s="39"/>
      <c r="CM72" s="39"/>
      <c r="CN72" s="39"/>
      <c r="CO72" s="39"/>
      <c r="CP72" s="39"/>
      <c r="CQ72" s="39"/>
      <c r="CR72" s="39"/>
      <c r="CS72" s="39"/>
      <c r="CT72" s="39"/>
      <c r="CU72" s="39"/>
      <c r="CV72" s="39"/>
      <c r="CW72" s="39"/>
      <c r="CX72" s="39"/>
      <c r="CY72" s="39"/>
      <c r="CZ72" s="39"/>
      <c r="DA72" s="39"/>
      <c r="DB72" s="39"/>
      <c r="DC72" s="39"/>
      <c r="DD72" s="39"/>
      <c r="DE72" s="39"/>
      <c r="DF72" s="39"/>
      <c r="DG72" s="39"/>
      <c r="DH72" s="39"/>
      <c r="DI72" s="39"/>
      <c r="DJ72" s="39"/>
      <c r="DK72" s="39"/>
      <c r="DL72" s="39"/>
      <c r="DM72" s="39"/>
      <c r="DN72" s="39"/>
      <c r="DO72" s="39"/>
      <c r="DP72" s="39"/>
      <c r="DQ72" s="39"/>
      <c r="DR72" s="39"/>
      <c r="DS72" s="39"/>
      <c r="DT72" s="39"/>
      <c r="DU72" s="39"/>
      <c r="DV72" s="39"/>
      <c r="DW72" s="39"/>
      <c r="DX72" s="39"/>
      <c r="DY72" s="39"/>
      <c r="DZ72" s="39"/>
      <c r="EA72" s="39"/>
      <c r="EB72" s="39"/>
      <c r="EC72" s="39"/>
      <c r="ED72" s="39"/>
      <c r="EE72" s="39"/>
      <c r="EF72" s="39"/>
      <c r="EG72" s="39"/>
      <c r="EH72" s="39"/>
      <c r="EI72" s="39"/>
      <c r="EJ72" s="39"/>
      <c r="EK72" s="39"/>
      <c r="EL72" s="39"/>
      <c r="EM72" s="39"/>
      <c r="EN72" s="39"/>
      <c r="EO72" s="39"/>
      <c r="EP72" s="39"/>
      <c r="EQ72" s="39"/>
      <c r="ER72" s="39"/>
      <c r="ES72" s="39"/>
      <c r="ET72" s="39"/>
      <c r="EU72" s="39"/>
      <c r="EV72" s="39"/>
      <c r="EW72" s="39"/>
      <c r="EX72" s="39"/>
      <c r="EY72" s="39"/>
      <c r="EZ72" s="39"/>
      <c r="FA72" s="39"/>
      <c r="FB72" s="39"/>
      <c r="FC72" s="39"/>
      <c r="FD72" s="39"/>
      <c r="FE72" s="39"/>
      <c r="FF72" s="39"/>
      <c r="FG72" s="39"/>
      <c r="FH72" s="39"/>
      <c r="FI72" s="39"/>
      <c r="FJ72" s="39"/>
      <c r="FK72" s="39"/>
      <c r="FL72" s="39"/>
      <c r="FM72" s="39"/>
      <c r="FN72" s="39"/>
    </row>
    <row r="73" spans="1:170" s="40" customFormat="1" ht="22.5" x14ac:dyDescent="0.2">
      <c r="A73" s="35" t="s">
        <v>37</v>
      </c>
      <c r="B73" s="35" t="s">
        <v>38</v>
      </c>
      <c r="C73" s="35">
        <v>11510</v>
      </c>
      <c r="D73" s="35" t="s">
        <v>38</v>
      </c>
      <c r="E73" s="35" t="s">
        <v>39</v>
      </c>
      <c r="F73" s="35" t="s">
        <v>43</v>
      </c>
      <c r="G73" s="35" t="s">
        <v>39</v>
      </c>
      <c r="H73" s="35" t="s">
        <v>203</v>
      </c>
      <c r="I73" s="31">
        <v>21101</v>
      </c>
      <c r="J73" s="57" t="s">
        <v>64</v>
      </c>
      <c r="K73" s="16" t="s">
        <v>210</v>
      </c>
      <c r="L73" s="51" t="s">
        <v>211</v>
      </c>
      <c r="M73" s="34"/>
      <c r="N73" s="34"/>
      <c r="O73" s="8" t="s">
        <v>41</v>
      </c>
      <c r="P73" s="8">
        <v>25</v>
      </c>
      <c r="Q73" s="9">
        <v>16</v>
      </c>
      <c r="R73" s="7" t="s">
        <v>42</v>
      </c>
      <c r="S73" s="33">
        <f t="shared" si="2"/>
        <v>400</v>
      </c>
      <c r="T73" s="37">
        <v>0</v>
      </c>
      <c r="U73" s="37">
        <v>0</v>
      </c>
      <c r="V73" s="37">
        <v>0</v>
      </c>
      <c r="W73" s="37">
        <v>0</v>
      </c>
      <c r="X73" s="37">
        <v>0</v>
      </c>
      <c r="Y73" s="38">
        <v>0</v>
      </c>
      <c r="Z73" s="37">
        <v>0</v>
      </c>
      <c r="AA73" s="37">
        <v>0</v>
      </c>
      <c r="AB73" s="37">
        <v>0</v>
      </c>
      <c r="AC73" s="37">
        <v>0</v>
      </c>
      <c r="AD73" s="37">
        <f t="shared" si="3"/>
        <v>400</v>
      </c>
      <c r="AE73" s="37">
        <v>0</v>
      </c>
      <c r="AF73" s="39"/>
      <c r="AG73" s="39"/>
      <c r="AH73" s="39"/>
      <c r="AI73" s="39"/>
      <c r="AJ73" s="39"/>
      <c r="AK73" s="39"/>
      <c r="AL73" s="39"/>
      <c r="AM73" s="39"/>
      <c r="AN73" s="39"/>
      <c r="AO73" s="39"/>
      <c r="AP73" s="39"/>
      <c r="AQ73" s="39"/>
      <c r="AR73" s="39"/>
      <c r="AS73" s="39"/>
      <c r="AT73" s="39"/>
      <c r="AU73" s="39"/>
      <c r="AV73" s="39"/>
      <c r="AW73" s="39"/>
      <c r="AX73" s="39"/>
      <c r="AY73" s="39"/>
      <c r="AZ73" s="39"/>
      <c r="BA73" s="39"/>
      <c r="BB73" s="39"/>
      <c r="BC73" s="39"/>
      <c r="BD73" s="39"/>
      <c r="BE73" s="39"/>
      <c r="BF73" s="39"/>
      <c r="BG73" s="39"/>
      <c r="BH73" s="39"/>
      <c r="BI73" s="39"/>
      <c r="BJ73" s="39"/>
      <c r="BK73" s="39"/>
      <c r="BL73" s="39"/>
      <c r="BM73" s="39"/>
      <c r="BN73" s="39"/>
      <c r="BO73" s="39"/>
      <c r="BP73" s="39"/>
      <c r="BQ73" s="39"/>
      <c r="BR73" s="39"/>
      <c r="BS73" s="39"/>
      <c r="BT73" s="39"/>
      <c r="BU73" s="39"/>
      <c r="BV73" s="39"/>
      <c r="BW73" s="39"/>
      <c r="BX73" s="39"/>
      <c r="BY73" s="39"/>
      <c r="BZ73" s="39"/>
      <c r="CA73" s="39"/>
      <c r="CB73" s="39"/>
      <c r="CC73" s="39"/>
      <c r="CD73" s="39"/>
      <c r="CE73" s="39"/>
      <c r="CF73" s="39"/>
      <c r="CG73" s="39"/>
      <c r="CH73" s="39"/>
      <c r="CI73" s="39"/>
      <c r="CJ73" s="39"/>
      <c r="CK73" s="39"/>
      <c r="CL73" s="39"/>
      <c r="CM73" s="39"/>
      <c r="CN73" s="39"/>
      <c r="CO73" s="39"/>
      <c r="CP73" s="39"/>
      <c r="CQ73" s="39"/>
      <c r="CR73" s="39"/>
      <c r="CS73" s="39"/>
      <c r="CT73" s="39"/>
      <c r="CU73" s="39"/>
      <c r="CV73" s="39"/>
      <c r="CW73" s="39"/>
      <c r="CX73" s="39"/>
      <c r="CY73" s="39"/>
      <c r="CZ73" s="39"/>
      <c r="DA73" s="39"/>
      <c r="DB73" s="39"/>
      <c r="DC73" s="39"/>
      <c r="DD73" s="39"/>
      <c r="DE73" s="39"/>
      <c r="DF73" s="39"/>
      <c r="DG73" s="39"/>
      <c r="DH73" s="39"/>
      <c r="DI73" s="39"/>
      <c r="DJ73" s="39"/>
      <c r="DK73" s="39"/>
      <c r="DL73" s="39"/>
      <c r="DM73" s="39"/>
      <c r="DN73" s="39"/>
      <c r="DO73" s="39"/>
      <c r="DP73" s="39"/>
      <c r="DQ73" s="39"/>
      <c r="DR73" s="39"/>
      <c r="DS73" s="39"/>
      <c r="DT73" s="39"/>
      <c r="DU73" s="39"/>
      <c r="DV73" s="39"/>
      <c r="DW73" s="39"/>
      <c r="DX73" s="39"/>
      <c r="DY73" s="39"/>
      <c r="DZ73" s="39"/>
      <c r="EA73" s="39"/>
      <c r="EB73" s="39"/>
      <c r="EC73" s="39"/>
      <c r="ED73" s="39"/>
      <c r="EE73" s="39"/>
      <c r="EF73" s="39"/>
      <c r="EG73" s="39"/>
      <c r="EH73" s="39"/>
      <c r="EI73" s="39"/>
      <c r="EJ73" s="39"/>
      <c r="EK73" s="39"/>
      <c r="EL73" s="39"/>
      <c r="EM73" s="39"/>
      <c r="EN73" s="39"/>
      <c r="EO73" s="39"/>
      <c r="EP73" s="39"/>
      <c r="EQ73" s="39"/>
      <c r="ER73" s="39"/>
      <c r="ES73" s="39"/>
      <c r="ET73" s="39"/>
      <c r="EU73" s="39"/>
      <c r="EV73" s="39"/>
      <c r="EW73" s="39"/>
      <c r="EX73" s="39"/>
      <c r="EY73" s="39"/>
      <c r="EZ73" s="39"/>
      <c r="FA73" s="39"/>
      <c r="FB73" s="39"/>
      <c r="FC73" s="39"/>
      <c r="FD73" s="39"/>
      <c r="FE73" s="39"/>
      <c r="FF73" s="39"/>
      <c r="FG73" s="39"/>
      <c r="FH73" s="39"/>
      <c r="FI73" s="39"/>
      <c r="FJ73" s="39"/>
      <c r="FK73" s="39"/>
      <c r="FL73" s="39"/>
      <c r="FM73" s="39"/>
      <c r="FN73" s="39"/>
    </row>
    <row r="74" spans="1:170" s="40" customFormat="1" ht="22.5" x14ac:dyDescent="0.2">
      <c r="A74" s="35" t="s">
        <v>37</v>
      </c>
      <c r="B74" s="35" t="s">
        <v>38</v>
      </c>
      <c r="C74" s="35">
        <v>11510</v>
      </c>
      <c r="D74" s="35" t="s">
        <v>38</v>
      </c>
      <c r="E74" s="35" t="s">
        <v>39</v>
      </c>
      <c r="F74" s="35" t="s">
        <v>43</v>
      </c>
      <c r="G74" s="35" t="s">
        <v>39</v>
      </c>
      <c r="H74" s="35" t="s">
        <v>203</v>
      </c>
      <c r="I74" s="31">
        <v>21101</v>
      </c>
      <c r="J74" s="57" t="s">
        <v>64</v>
      </c>
      <c r="K74" s="16" t="s">
        <v>135</v>
      </c>
      <c r="L74" s="51" t="s">
        <v>136</v>
      </c>
      <c r="M74" s="34"/>
      <c r="N74" s="34"/>
      <c r="O74" s="8" t="s">
        <v>41</v>
      </c>
      <c r="P74" s="8">
        <v>5</v>
      </c>
      <c r="Q74" s="9">
        <v>916</v>
      </c>
      <c r="R74" s="7" t="s">
        <v>42</v>
      </c>
      <c r="S74" s="33">
        <f t="shared" si="2"/>
        <v>4580</v>
      </c>
      <c r="T74" s="37">
        <v>0</v>
      </c>
      <c r="U74" s="37">
        <v>0</v>
      </c>
      <c r="V74" s="37">
        <v>0</v>
      </c>
      <c r="W74" s="37">
        <v>0</v>
      </c>
      <c r="X74" s="37">
        <v>0</v>
      </c>
      <c r="Y74" s="38">
        <v>0</v>
      </c>
      <c r="Z74" s="37">
        <v>0</v>
      </c>
      <c r="AA74" s="37">
        <v>0</v>
      </c>
      <c r="AB74" s="37">
        <v>0</v>
      </c>
      <c r="AC74" s="37">
        <v>0</v>
      </c>
      <c r="AD74" s="37">
        <f t="shared" si="3"/>
        <v>4580</v>
      </c>
      <c r="AE74" s="37">
        <v>0</v>
      </c>
      <c r="AF74" s="39"/>
      <c r="AG74" s="39"/>
      <c r="AH74" s="39"/>
      <c r="AI74" s="39"/>
      <c r="AJ74" s="39"/>
      <c r="AK74" s="39"/>
      <c r="AL74" s="39"/>
      <c r="AM74" s="39"/>
      <c r="AN74" s="39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  <c r="BM74" s="39"/>
      <c r="BN74" s="39"/>
      <c r="BO74" s="39"/>
      <c r="BP74" s="39"/>
      <c r="BQ74" s="39"/>
      <c r="BR74" s="39"/>
      <c r="BS74" s="39"/>
      <c r="BT74" s="39"/>
      <c r="BU74" s="39"/>
      <c r="BV74" s="39"/>
      <c r="BW74" s="39"/>
      <c r="BX74" s="39"/>
      <c r="BY74" s="39"/>
      <c r="BZ74" s="39"/>
      <c r="CA74" s="39"/>
      <c r="CB74" s="39"/>
      <c r="CC74" s="39"/>
      <c r="CD74" s="39"/>
      <c r="CE74" s="39"/>
      <c r="CF74" s="39"/>
      <c r="CG74" s="39"/>
      <c r="CH74" s="39"/>
      <c r="CI74" s="39"/>
      <c r="CJ74" s="39"/>
      <c r="CK74" s="39"/>
      <c r="CL74" s="39"/>
      <c r="CM74" s="39"/>
      <c r="CN74" s="39"/>
      <c r="CO74" s="39"/>
      <c r="CP74" s="39"/>
      <c r="CQ74" s="39"/>
      <c r="CR74" s="39"/>
      <c r="CS74" s="39"/>
      <c r="CT74" s="39"/>
      <c r="CU74" s="39"/>
      <c r="CV74" s="39"/>
      <c r="CW74" s="39"/>
      <c r="CX74" s="39"/>
      <c r="CY74" s="39"/>
      <c r="CZ74" s="39"/>
      <c r="DA74" s="39"/>
      <c r="DB74" s="39"/>
      <c r="DC74" s="39"/>
      <c r="DD74" s="39"/>
      <c r="DE74" s="39"/>
      <c r="DF74" s="39"/>
      <c r="DG74" s="39"/>
      <c r="DH74" s="39"/>
      <c r="DI74" s="39"/>
      <c r="DJ74" s="39"/>
      <c r="DK74" s="39"/>
      <c r="DL74" s="39"/>
      <c r="DM74" s="39"/>
      <c r="DN74" s="39"/>
      <c r="DO74" s="39"/>
      <c r="DP74" s="39"/>
      <c r="DQ74" s="39"/>
      <c r="DR74" s="39"/>
      <c r="DS74" s="39"/>
      <c r="DT74" s="39"/>
      <c r="DU74" s="39"/>
      <c r="DV74" s="39"/>
      <c r="DW74" s="39"/>
      <c r="DX74" s="39"/>
      <c r="DY74" s="39"/>
      <c r="DZ74" s="39"/>
      <c r="EA74" s="39"/>
      <c r="EB74" s="39"/>
      <c r="EC74" s="39"/>
      <c r="ED74" s="39"/>
      <c r="EE74" s="39"/>
      <c r="EF74" s="39"/>
      <c r="EG74" s="39"/>
      <c r="EH74" s="39"/>
      <c r="EI74" s="39"/>
      <c r="EJ74" s="39"/>
      <c r="EK74" s="39"/>
      <c r="EL74" s="39"/>
      <c r="EM74" s="39"/>
      <c r="EN74" s="39"/>
      <c r="EO74" s="39"/>
      <c r="EP74" s="39"/>
      <c r="EQ74" s="39"/>
      <c r="ER74" s="39"/>
      <c r="ES74" s="39"/>
      <c r="ET74" s="39"/>
      <c r="EU74" s="39"/>
      <c r="EV74" s="39"/>
      <c r="EW74" s="39"/>
      <c r="EX74" s="39"/>
      <c r="EY74" s="39"/>
      <c r="EZ74" s="39"/>
      <c r="FA74" s="39"/>
      <c r="FB74" s="39"/>
      <c r="FC74" s="39"/>
      <c r="FD74" s="39"/>
      <c r="FE74" s="39"/>
      <c r="FF74" s="39"/>
      <c r="FG74" s="39"/>
      <c r="FH74" s="39"/>
      <c r="FI74" s="39"/>
      <c r="FJ74" s="39"/>
      <c r="FK74" s="39"/>
      <c r="FL74" s="39"/>
      <c r="FM74" s="39"/>
      <c r="FN74" s="39"/>
    </row>
    <row r="75" spans="1:170" s="40" customFormat="1" ht="22.5" x14ac:dyDescent="0.2">
      <c r="A75" s="35" t="s">
        <v>37</v>
      </c>
      <c r="B75" s="35" t="s">
        <v>38</v>
      </c>
      <c r="C75" s="35">
        <v>11510</v>
      </c>
      <c r="D75" s="35" t="s">
        <v>38</v>
      </c>
      <c r="E75" s="35" t="s">
        <v>39</v>
      </c>
      <c r="F75" s="35" t="s">
        <v>43</v>
      </c>
      <c r="G75" s="35" t="s">
        <v>39</v>
      </c>
      <c r="H75" s="35" t="s">
        <v>203</v>
      </c>
      <c r="I75" s="31">
        <v>21101</v>
      </c>
      <c r="J75" s="57" t="s">
        <v>64</v>
      </c>
      <c r="K75" s="16" t="s">
        <v>72</v>
      </c>
      <c r="L75" s="51" t="s">
        <v>73</v>
      </c>
      <c r="M75" s="34"/>
      <c r="N75" s="34"/>
      <c r="O75" s="8" t="s">
        <v>41</v>
      </c>
      <c r="P75" s="8">
        <v>36</v>
      </c>
      <c r="Q75" s="9">
        <v>5</v>
      </c>
      <c r="R75" s="7" t="s">
        <v>42</v>
      </c>
      <c r="S75" s="33">
        <f t="shared" si="2"/>
        <v>180</v>
      </c>
      <c r="T75" s="37">
        <v>0</v>
      </c>
      <c r="U75" s="37">
        <v>0</v>
      </c>
      <c r="V75" s="37">
        <v>0</v>
      </c>
      <c r="W75" s="37">
        <v>0</v>
      </c>
      <c r="X75" s="37">
        <v>0</v>
      </c>
      <c r="Y75" s="38">
        <v>0</v>
      </c>
      <c r="Z75" s="37">
        <v>0</v>
      </c>
      <c r="AA75" s="37">
        <v>0</v>
      </c>
      <c r="AB75" s="37">
        <v>0</v>
      </c>
      <c r="AC75" s="37">
        <v>0</v>
      </c>
      <c r="AD75" s="37">
        <f t="shared" si="3"/>
        <v>180</v>
      </c>
      <c r="AE75" s="37">
        <v>0</v>
      </c>
      <c r="AF75" s="39"/>
      <c r="AG75" s="39"/>
      <c r="AH75" s="39"/>
      <c r="AI75" s="39"/>
      <c r="AJ75" s="39"/>
      <c r="AK75" s="39"/>
      <c r="AL75" s="39"/>
      <c r="AM75" s="39"/>
      <c r="AN75" s="39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  <c r="BM75" s="39"/>
      <c r="BN75" s="39"/>
      <c r="BO75" s="39"/>
      <c r="BP75" s="39"/>
      <c r="BQ75" s="39"/>
      <c r="BR75" s="39"/>
      <c r="BS75" s="39"/>
      <c r="BT75" s="39"/>
      <c r="BU75" s="39"/>
      <c r="BV75" s="39"/>
      <c r="BW75" s="39"/>
      <c r="BX75" s="39"/>
      <c r="BY75" s="39"/>
      <c r="BZ75" s="39"/>
      <c r="CA75" s="39"/>
      <c r="CB75" s="39"/>
      <c r="CC75" s="39"/>
      <c r="CD75" s="39"/>
      <c r="CE75" s="39"/>
      <c r="CF75" s="39"/>
      <c r="CG75" s="39"/>
      <c r="CH75" s="39"/>
      <c r="CI75" s="39"/>
      <c r="CJ75" s="39"/>
      <c r="CK75" s="39"/>
      <c r="CL75" s="39"/>
      <c r="CM75" s="39"/>
      <c r="CN75" s="39"/>
      <c r="CO75" s="39"/>
      <c r="CP75" s="39"/>
      <c r="CQ75" s="39"/>
      <c r="CR75" s="39"/>
      <c r="CS75" s="39"/>
      <c r="CT75" s="39"/>
      <c r="CU75" s="39"/>
      <c r="CV75" s="39"/>
      <c r="CW75" s="39"/>
      <c r="CX75" s="39"/>
      <c r="CY75" s="39"/>
      <c r="CZ75" s="39"/>
      <c r="DA75" s="39"/>
      <c r="DB75" s="39"/>
      <c r="DC75" s="39"/>
      <c r="DD75" s="39"/>
      <c r="DE75" s="39"/>
      <c r="DF75" s="39"/>
      <c r="DG75" s="39"/>
      <c r="DH75" s="39"/>
      <c r="DI75" s="39"/>
      <c r="DJ75" s="39"/>
      <c r="DK75" s="39"/>
      <c r="DL75" s="39"/>
      <c r="DM75" s="39"/>
      <c r="DN75" s="39"/>
      <c r="DO75" s="39"/>
      <c r="DP75" s="39"/>
      <c r="DQ75" s="39"/>
      <c r="DR75" s="39"/>
      <c r="DS75" s="39"/>
      <c r="DT75" s="39"/>
      <c r="DU75" s="39"/>
      <c r="DV75" s="39"/>
      <c r="DW75" s="39"/>
      <c r="DX75" s="39"/>
      <c r="DY75" s="39"/>
      <c r="DZ75" s="39"/>
      <c r="EA75" s="39"/>
      <c r="EB75" s="39"/>
      <c r="EC75" s="39"/>
      <c r="ED75" s="39"/>
      <c r="EE75" s="39"/>
      <c r="EF75" s="39"/>
      <c r="EG75" s="39"/>
      <c r="EH75" s="39"/>
      <c r="EI75" s="39"/>
      <c r="EJ75" s="39"/>
      <c r="EK75" s="39"/>
      <c r="EL75" s="39"/>
      <c r="EM75" s="39"/>
      <c r="EN75" s="39"/>
      <c r="EO75" s="39"/>
      <c r="EP75" s="39"/>
      <c r="EQ75" s="39"/>
      <c r="ER75" s="39"/>
      <c r="ES75" s="39"/>
      <c r="ET75" s="39"/>
      <c r="EU75" s="39"/>
      <c r="EV75" s="39"/>
      <c r="EW75" s="39"/>
      <c r="EX75" s="39"/>
      <c r="EY75" s="39"/>
      <c r="EZ75" s="39"/>
      <c r="FA75" s="39"/>
      <c r="FB75" s="39"/>
      <c r="FC75" s="39"/>
      <c r="FD75" s="39"/>
      <c r="FE75" s="39"/>
      <c r="FF75" s="39"/>
      <c r="FG75" s="39"/>
      <c r="FH75" s="39"/>
      <c r="FI75" s="39"/>
      <c r="FJ75" s="39"/>
      <c r="FK75" s="39"/>
      <c r="FL75" s="39"/>
      <c r="FM75" s="39"/>
      <c r="FN75" s="39"/>
    </row>
    <row r="76" spans="1:170" s="40" customFormat="1" ht="22.5" x14ac:dyDescent="0.2">
      <c r="A76" s="35" t="s">
        <v>37</v>
      </c>
      <c r="B76" s="35" t="s">
        <v>38</v>
      </c>
      <c r="C76" s="35">
        <v>11510</v>
      </c>
      <c r="D76" s="35" t="s">
        <v>38</v>
      </c>
      <c r="E76" s="35" t="s">
        <v>39</v>
      </c>
      <c r="F76" s="35" t="s">
        <v>43</v>
      </c>
      <c r="G76" s="32" t="s">
        <v>214</v>
      </c>
      <c r="H76" s="35" t="s">
        <v>45</v>
      </c>
      <c r="I76" s="31">
        <v>21101</v>
      </c>
      <c r="J76" s="57" t="s">
        <v>64</v>
      </c>
      <c r="K76" s="16" t="s">
        <v>177</v>
      </c>
      <c r="L76" s="51" t="s">
        <v>178</v>
      </c>
      <c r="M76" s="34"/>
      <c r="N76" s="34"/>
      <c r="O76" s="8" t="s">
        <v>41</v>
      </c>
      <c r="P76" s="8">
        <v>2</v>
      </c>
      <c r="Q76" s="9">
        <v>22</v>
      </c>
      <c r="R76" s="7" t="s">
        <v>42</v>
      </c>
      <c r="S76" s="33">
        <f t="shared" si="2"/>
        <v>44</v>
      </c>
      <c r="T76" s="37">
        <v>0</v>
      </c>
      <c r="U76" s="37">
        <v>0</v>
      </c>
      <c r="V76" s="37">
        <v>0</v>
      </c>
      <c r="W76" s="37">
        <v>0</v>
      </c>
      <c r="X76" s="37">
        <v>0</v>
      </c>
      <c r="Y76" s="38">
        <v>0</v>
      </c>
      <c r="Z76" s="37">
        <v>0</v>
      </c>
      <c r="AA76" s="37">
        <v>0</v>
      </c>
      <c r="AB76" s="37">
        <v>0</v>
      </c>
      <c r="AC76" s="37">
        <v>0</v>
      </c>
      <c r="AD76" s="37">
        <f t="shared" si="3"/>
        <v>44</v>
      </c>
      <c r="AE76" s="37">
        <v>0</v>
      </c>
      <c r="AF76" s="39"/>
      <c r="AG76" s="39"/>
      <c r="AH76" s="39"/>
      <c r="AI76" s="39"/>
      <c r="AJ76" s="39"/>
      <c r="AK76" s="39"/>
      <c r="AL76" s="39"/>
      <c r="AM76" s="39"/>
      <c r="AN76" s="39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  <c r="BM76" s="39"/>
      <c r="BN76" s="39"/>
      <c r="BO76" s="39"/>
      <c r="BP76" s="39"/>
      <c r="BQ76" s="39"/>
      <c r="BR76" s="39"/>
      <c r="BS76" s="39"/>
      <c r="BT76" s="39"/>
      <c r="BU76" s="39"/>
      <c r="BV76" s="39"/>
      <c r="BW76" s="39"/>
      <c r="BX76" s="39"/>
      <c r="BY76" s="39"/>
      <c r="BZ76" s="39"/>
      <c r="CA76" s="39"/>
      <c r="CB76" s="39"/>
      <c r="CC76" s="39"/>
      <c r="CD76" s="39"/>
      <c r="CE76" s="39"/>
      <c r="CF76" s="39"/>
      <c r="CG76" s="39"/>
      <c r="CH76" s="39"/>
      <c r="CI76" s="39"/>
      <c r="CJ76" s="39"/>
      <c r="CK76" s="39"/>
      <c r="CL76" s="39"/>
      <c r="CM76" s="39"/>
      <c r="CN76" s="39"/>
      <c r="CO76" s="39"/>
      <c r="CP76" s="39"/>
      <c r="CQ76" s="39"/>
      <c r="CR76" s="39"/>
      <c r="CS76" s="39"/>
      <c r="CT76" s="39"/>
      <c r="CU76" s="39"/>
      <c r="CV76" s="39"/>
      <c r="CW76" s="39"/>
      <c r="CX76" s="39"/>
      <c r="CY76" s="39"/>
      <c r="CZ76" s="39"/>
      <c r="DA76" s="39"/>
      <c r="DB76" s="39"/>
      <c r="DC76" s="39"/>
      <c r="DD76" s="39"/>
      <c r="DE76" s="39"/>
      <c r="DF76" s="39"/>
      <c r="DG76" s="39"/>
      <c r="DH76" s="39"/>
      <c r="DI76" s="39"/>
      <c r="DJ76" s="39"/>
      <c r="DK76" s="39"/>
      <c r="DL76" s="39"/>
      <c r="DM76" s="39"/>
      <c r="DN76" s="39"/>
      <c r="DO76" s="39"/>
      <c r="DP76" s="39"/>
      <c r="DQ76" s="39"/>
      <c r="DR76" s="39"/>
      <c r="DS76" s="39"/>
      <c r="DT76" s="39"/>
      <c r="DU76" s="39"/>
      <c r="DV76" s="39"/>
      <c r="DW76" s="39"/>
      <c r="DX76" s="39"/>
      <c r="DY76" s="39"/>
      <c r="DZ76" s="39"/>
      <c r="EA76" s="39"/>
      <c r="EB76" s="39"/>
      <c r="EC76" s="39"/>
      <c r="ED76" s="39"/>
      <c r="EE76" s="39"/>
      <c r="EF76" s="39"/>
      <c r="EG76" s="39"/>
      <c r="EH76" s="39"/>
      <c r="EI76" s="39"/>
      <c r="EJ76" s="39"/>
      <c r="EK76" s="39"/>
      <c r="EL76" s="39"/>
      <c r="EM76" s="39"/>
      <c r="EN76" s="39"/>
      <c r="EO76" s="39"/>
      <c r="EP76" s="39"/>
      <c r="EQ76" s="39"/>
      <c r="ER76" s="39"/>
      <c r="ES76" s="39"/>
      <c r="ET76" s="39"/>
      <c r="EU76" s="39"/>
      <c r="EV76" s="39"/>
      <c r="EW76" s="39"/>
      <c r="EX76" s="39"/>
      <c r="EY76" s="39"/>
      <c r="EZ76" s="39"/>
      <c r="FA76" s="39"/>
      <c r="FB76" s="39"/>
      <c r="FC76" s="39"/>
      <c r="FD76" s="39"/>
      <c r="FE76" s="39"/>
      <c r="FF76" s="39"/>
      <c r="FG76" s="39"/>
      <c r="FH76" s="39"/>
      <c r="FI76" s="39"/>
      <c r="FJ76" s="39"/>
      <c r="FK76" s="39"/>
      <c r="FL76" s="39"/>
      <c r="FM76" s="39"/>
      <c r="FN76" s="39"/>
    </row>
    <row r="77" spans="1:170" s="40" customFormat="1" ht="22.5" x14ac:dyDescent="0.2">
      <c r="A77" s="35" t="s">
        <v>37</v>
      </c>
      <c r="B77" s="35" t="s">
        <v>38</v>
      </c>
      <c r="C77" s="35">
        <v>11510</v>
      </c>
      <c r="D77" s="35" t="s">
        <v>38</v>
      </c>
      <c r="E77" s="35" t="s">
        <v>39</v>
      </c>
      <c r="F77" s="35" t="s">
        <v>43</v>
      </c>
      <c r="G77" s="32" t="s">
        <v>214</v>
      </c>
      <c r="H77" s="35" t="s">
        <v>45</v>
      </c>
      <c r="I77" s="31">
        <v>21101</v>
      </c>
      <c r="J77" s="57" t="s">
        <v>64</v>
      </c>
      <c r="K77" s="16" t="s">
        <v>212</v>
      </c>
      <c r="L77" s="51" t="s">
        <v>213</v>
      </c>
      <c r="M77" s="34"/>
      <c r="N77" s="34"/>
      <c r="O77" s="8" t="s">
        <v>41</v>
      </c>
      <c r="P77" s="8">
        <v>5</v>
      </c>
      <c r="Q77" s="9">
        <v>41</v>
      </c>
      <c r="R77" s="7" t="s">
        <v>42</v>
      </c>
      <c r="S77" s="33">
        <f t="shared" si="2"/>
        <v>205</v>
      </c>
      <c r="T77" s="37">
        <v>0</v>
      </c>
      <c r="U77" s="37">
        <v>0</v>
      </c>
      <c r="V77" s="37">
        <v>0</v>
      </c>
      <c r="W77" s="37">
        <v>0</v>
      </c>
      <c r="X77" s="37">
        <v>0</v>
      </c>
      <c r="Y77" s="38">
        <v>0</v>
      </c>
      <c r="Z77" s="37">
        <v>0</v>
      </c>
      <c r="AA77" s="37">
        <v>0</v>
      </c>
      <c r="AB77" s="37">
        <v>0</v>
      </c>
      <c r="AC77" s="37">
        <v>0</v>
      </c>
      <c r="AD77" s="37">
        <f t="shared" si="3"/>
        <v>205</v>
      </c>
      <c r="AE77" s="37">
        <v>0</v>
      </c>
      <c r="AF77" s="39"/>
      <c r="AG77" s="39"/>
      <c r="AH77" s="39"/>
      <c r="AI77" s="39"/>
      <c r="AJ77" s="39"/>
      <c r="AK77" s="39"/>
      <c r="AL77" s="39"/>
      <c r="AM77" s="39"/>
      <c r="AN77" s="39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  <c r="BM77" s="39"/>
      <c r="BN77" s="39"/>
      <c r="BO77" s="39"/>
      <c r="BP77" s="39"/>
      <c r="BQ77" s="39"/>
      <c r="BR77" s="39"/>
      <c r="BS77" s="39"/>
      <c r="BT77" s="39"/>
      <c r="BU77" s="39"/>
      <c r="BV77" s="39"/>
      <c r="BW77" s="39"/>
      <c r="BX77" s="39"/>
      <c r="BY77" s="39"/>
      <c r="BZ77" s="39"/>
      <c r="CA77" s="39"/>
      <c r="CB77" s="39"/>
      <c r="CC77" s="39"/>
      <c r="CD77" s="39"/>
      <c r="CE77" s="39"/>
      <c r="CF77" s="39"/>
      <c r="CG77" s="39"/>
      <c r="CH77" s="39"/>
      <c r="CI77" s="39"/>
      <c r="CJ77" s="39"/>
      <c r="CK77" s="39"/>
      <c r="CL77" s="39"/>
      <c r="CM77" s="39"/>
      <c r="CN77" s="39"/>
      <c r="CO77" s="39"/>
      <c r="CP77" s="39"/>
      <c r="CQ77" s="39"/>
      <c r="CR77" s="39"/>
      <c r="CS77" s="39"/>
      <c r="CT77" s="39"/>
      <c r="CU77" s="39"/>
      <c r="CV77" s="39"/>
      <c r="CW77" s="39"/>
      <c r="CX77" s="39"/>
      <c r="CY77" s="39"/>
      <c r="CZ77" s="39"/>
      <c r="DA77" s="39"/>
      <c r="DB77" s="39"/>
      <c r="DC77" s="39"/>
      <c r="DD77" s="39"/>
      <c r="DE77" s="39"/>
      <c r="DF77" s="39"/>
      <c r="DG77" s="39"/>
      <c r="DH77" s="39"/>
      <c r="DI77" s="39"/>
      <c r="DJ77" s="39"/>
      <c r="DK77" s="39"/>
      <c r="DL77" s="39"/>
      <c r="DM77" s="39"/>
      <c r="DN77" s="39"/>
      <c r="DO77" s="39"/>
      <c r="DP77" s="39"/>
      <c r="DQ77" s="39"/>
      <c r="DR77" s="39"/>
      <c r="DS77" s="39"/>
      <c r="DT77" s="39"/>
      <c r="DU77" s="39"/>
      <c r="DV77" s="39"/>
      <c r="DW77" s="39"/>
      <c r="DX77" s="39"/>
      <c r="DY77" s="39"/>
      <c r="DZ77" s="39"/>
      <c r="EA77" s="39"/>
      <c r="EB77" s="39"/>
      <c r="EC77" s="39"/>
      <c r="ED77" s="39"/>
      <c r="EE77" s="39"/>
      <c r="EF77" s="39"/>
      <c r="EG77" s="39"/>
      <c r="EH77" s="39"/>
      <c r="EI77" s="39"/>
      <c r="EJ77" s="39"/>
      <c r="EK77" s="39"/>
      <c r="EL77" s="39"/>
      <c r="EM77" s="39"/>
      <c r="EN77" s="39"/>
      <c r="EO77" s="39"/>
      <c r="EP77" s="39"/>
      <c r="EQ77" s="39"/>
      <c r="ER77" s="39"/>
      <c r="ES77" s="39"/>
      <c r="ET77" s="39"/>
      <c r="EU77" s="39"/>
      <c r="EV77" s="39"/>
      <c r="EW77" s="39"/>
      <c r="EX77" s="39"/>
      <c r="EY77" s="39"/>
      <c r="EZ77" s="39"/>
      <c r="FA77" s="39"/>
      <c r="FB77" s="39"/>
      <c r="FC77" s="39"/>
      <c r="FD77" s="39"/>
      <c r="FE77" s="39"/>
      <c r="FF77" s="39"/>
      <c r="FG77" s="39"/>
      <c r="FH77" s="39"/>
      <c r="FI77" s="39"/>
      <c r="FJ77" s="39"/>
      <c r="FK77" s="39"/>
      <c r="FL77" s="39"/>
      <c r="FM77" s="39"/>
      <c r="FN77" s="39"/>
    </row>
    <row r="78" spans="1:170" s="40" customFormat="1" ht="22.5" x14ac:dyDescent="0.2">
      <c r="A78" s="35" t="s">
        <v>37</v>
      </c>
      <c r="B78" s="35" t="s">
        <v>38</v>
      </c>
      <c r="C78" s="35">
        <v>11510</v>
      </c>
      <c r="D78" s="35" t="s">
        <v>38</v>
      </c>
      <c r="E78" s="35" t="s">
        <v>39</v>
      </c>
      <c r="F78" s="35" t="s">
        <v>40</v>
      </c>
      <c r="G78" s="32" t="s">
        <v>219</v>
      </c>
      <c r="H78" s="35" t="s">
        <v>45</v>
      </c>
      <c r="I78" s="31">
        <v>21401</v>
      </c>
      <c r="J78" s="57" t="s">
        <v>99</v>
      </c>
      <c r="K78" s="16" t="s">
        <v>52</v>
      </c>
      <c r="L78" s="51" t="s">
        <v>53</v>
      </c>
      <c r="M78" s="34"/>
      <c r="N78" s="34"/>
      <c r="O78" s="8" t="s">
        <v>41</v>
      </c>
      <c r="P78" s="8">
        <v>6</v>
      </c>
      <c r="Q78" s="9">
        <v>78</v>
      </c>
      <c r="R78" s="7" t="s">
        <v>42</v>
      </c>
      <c r="S78" s="33">
        <f t="shared" si="2"/>
        <v>468</v>
      </c>
      <c r="T78" s="37">
        <v>0</v>
      </c>
      <c r="U78" s="37">
        <v>0</v>
      </c>
      <c r="V78" s="37">
        <v>0</v>
      </c>
      <c r="W78" s="37">
        <v>0</v>
      </c>
      <c r="X78" s="37">
        <v>0</v>
      </c>
      <c r="Y78" s="38">
        <v>0</v>
      </c>
      <c r="Z78" s="37">
        <v>0</v>
      </c>
      <c r="AA78" s="37">
        <v>0</v>
      </c>
      <c r="AB78" s="37">
        <v>0</v>
      </c>
      <c r="AC78" s="37">
        <v>0</v>
      </c>
      <c r="AD78" s="37">
        <f t="shared" si="3"/>
        <v>468</v>
      </c>
      <c r="AE78" s="37">
        <v>0</v>
      </c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9"/>
      <c r="BN78" s="39"/>
      <c r="BO78" s="39"/>
      <c r="BP78" s="39"/>
      <c r="BQ78" s="39"/>
      <c r="BR78" s="39"/>
      <c r="BS78" s="39"/>
      <c r="BT78" s="39"/>
      <c r="BU78" s="39"/>
      <c r="BV78" s="39"/>
      <c r="BW78" s="39"/>
      <c r="BX78" s="39"/>
      <c r="BY78" s="39"/>
      <c r="BZ78" s="39"/>
      <c r="CA78" s="39"/>
      <c r="CB78" s="39"/>
      <c r="CC78" s="39"/>
      <c r="CD78" s="39"/>
      <c r="CE78" s="39"/>
      <c r="CF78" s="39"/>
      <c r="CG78" s="39"/>
      <c r="CH78" s="39"/>
      <c r="CI78" s="39"/>
      <c r="CJ78" s="39"/>
      <c r="CK78" s="39"/>
      <c r="CL78" s="39"/>
      <c r="CM78" s="39"/>
      <c r="CN78" s="39"/>
      <c r="CO78" s="39"/>
      <c r="CP78" s="39"/>
      <c r="CQ78" s="39"/>
      <c r="CR78" s="39"/>
      <c r="CS78" s="39"/>
      <c r="CT78" s="39"/>
      <c r="CU78" s="39"/>
      <c r="CV78" s="39"/>
      <c r="CW78" s="39"/>
      <c r="CX78" s="39"/>
      <c r="CY78" s="39"/>
      <c r="CZ78" s="39"/>
      <c r="DA78" s="39"/>
      <c r="DB78" s="39"/>
      <c r="DC78" s="39"/>
      <c r="DD78" s="39"/>
      <c r="DE78" s="39"/>
      <c r="DF78" s="39"/>
      <c r="DG78" s="39"/>
      <c r="DH78" s="39"/>
      <c r="DI78" s="39"/>
      <c r="DJ78" s="39"/>
      <c r="DK78" s="39"/>
      <c r="DL78" s="39"/>
      <c r="DM78" s="39"/>
      <c r="DN78" s="39"/>
      <c r="DO78" s="39"/>
      <c r="DP78" s="39"/>
      <c r="DQ78" s="39"/>
      <c r="DR78" s="39"/>
      <c r="DS78" s="39"/>
      <c r="DT78" s="39"/>
      <c r="DU78" s="39"/>
      <c r="DV78" s="39"/>
      <c r="DW78" s="39"/>
      <c r="DX78" s="39"/>
      <c r="DY78" s="39"/>
      <c r="DZ78" s="39"/>
      <c r="EA78" s="39"/>
      <c r="EB78" s="39"/>
      <c r="EC78" s="39"/>
      <c r="ED78" s="39"/>
      <c r="EE78" s="39"/>
      <c r="EF78" s="39"/>
      <c r="EG78" s="39"/>
      <c r="EH78" s="39"/>
      <c r="EI78" s="39"/>
      <c r="EJ78" s="39"/>
      <c r="EK78" s="39"/>
      <c r="EL78" s="39"/>
      <c r="EM78" s="39"/>
      <c r="EN78" s="39"/>
      <c r="EO78" s="39"/>
      <c r="EP78" s="39"/>
      <c r="EQ78" s="39"/>
      <c r="ER78" s="39"/>
      <c r="ES78" s="39"/>
      <c r="ET78" s="39"/>
      <c r="EU78" s="39"/>
      <c r="EV78" s="39"/>
      <c r="EW78" s="39"/>
      <c r="EX78" s="39"/>
      <c r="EY78" s="39"/>
      <c r="EZ78" s="39"/>
      <c r="FA78" s="39"/>
      <c r="FB78" s="39"/>
      <c r="FC78" s="39"/>
      <c r="FD78" s="39"/>
      <c r="FE78" s="39"/>
      <c r="FF78" s="39"/>
      <c r="FG78" s="39"/>
      <c r="FH78" s="39"/>
      <c r="FI78" s="39"/>
      <c r="FJ78" s="39"/>
      <c r="FK78" s="39"/>
      <c r="FL78" s="39"/>
      <c r="FM78" s="39"/>
      <c r="FN78" s="39"/>
    </row>
    <row r="79" spans="1:170" s="40" customFormat="1" ht="22.5" x14ac:dyDescent="0.2">
      <c r="A79" s="35" t="s">
        <v>37</v>
      </c>
      <c r="B79" s="35" t="s">
        <v>38</v>
      </c>
      <c r="C79" s="35">
        <v>11510</v>
      </c>
      <c r="D79" s="35" t="s">
        <v>38</v>
      </c>
      <c r="E79" s="35" t="s">
        <v>39</v>
      </c>
      <c r="F79" s="35" t="s">
        <v>40</v>
      </c>
      <c r="G79" s="32" t="s">
        <v>219</v>
      </c>
      <c r="H79" s="35" t="s">
        <v>45</v>
      </c>
      <c r="I79" s="31">
        <v>21401</v>
      </c>
      <c r="J79" s="57" t="s">
        <v>99</v>
      </c>
      <c r="K79" s="16" t="s">
        <v>215</v>
      </c>
      <c r="L79" s="51" t="s">
        <v>216</v>
      </c>
      <c r="M79" s="34"/>
      <c r="N79" s="34"/>
      <c r="O79" s="8" t="s">
        <v>41</v>
      </c>
      <c r="P79" s="8">
        <v>1</v>
      </c>
      <c r="Q79" s="9">
        <v>1126</v>
      </c>
      <c r="R79" s="7" t="s">
        <v>42</v>
      </c>
      <c r="S79" s="33">
        <f t="shared" si="2"/>
        <v>1126</v>
      </c>
      <c r="T79" s="37">
        <v>0</v>
      </c>
      <c r="U79" s="37">
        <v>0</v>
      </c>
      <c r="V79" s="37">
        <v>0</v>
      </c>
      <c r="W79" s="37">
        <v>0</v>
      </c>
      <c r="X79" s="37">
        <v>0</v>
      </c>
      <c r="Y79" s="38">
        <v>0</v>
      </c>
      <c r="Z79" s="37">
        <v>0</v>
      </c>
      <c r="AA79" s="37">
        <v>0</v>
      </c>
      <c r="AB79" s="37">
        <v>0</v>
      </c>
      <c r="AC79" s="37">
        <v>0</v>
      </c>
      <c r="AD79" s="37">
        <f t="shared" si="3"/>
        <v>1126</v>
      </c>
      <c r="AE79" s="37">
        <v>0</v>
      </c>
      <c r="AF79" s="39"/>
      <c r="AG79" s="39"/>
      <c r="AH79" s="39"/>
      <c r="AI79" s="39"/>
      <c r="AJ79" s="39"/>
      <c r="AK79" s="39"/>
      <c r="AL79" s="39"/>
      <c r="AM79" s="39"/>
      <c r="AN79" s="39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  <c r="BM79" s="39"/>
      <c r="BN79" s="39"/>
      <c r="BO79" s="39"/>
      <c r="BP79" s="39"/>
      <c r="BQ79" s="39"/>
      <c r="BR79" s="39"/>
      <c r="BS79" s="39"/>
      <c r="BT79" s="39"/>
      <c r="BU79" s="39"/>
      <c r="BV79" s="39"/>
      <c r="BW79" s="39"/>
      <c r="BX79" s="39"/>
      <c r="BY79" s="39"/>
      <c r="BZ79" s="39"/>
      <c r="CA79" s="39"/>
      <c r="CB79" s="39"/>
      <c r="CC79" s="39"/>
      <c r="CD79" s="39"/>
      <c r="CE79" s="39"/>
      <c r="CF79" s="39"/>
      <c r="CG79" s="39"/>
      <c r="CH79" s="39"/>
      <c r="CI79" s="39"/>
      <c r="CJ79" s="39"/>
      <c r="CK79" s="39"/>
      <c r="CL79" s="39"/>
      <c r="CM79" s="39"/>
      <c r="CN79" s="39"/>
      <c r="CO79" s="39"/>
      <c r="CP79" s="39"/>
      <c r="CQ79" s="39"/>
      <c r="CR79" s="39"/>
      <c r="CS79" s="39"/>
      <c r="CT79" s="39"/>
      <c r="CU79" s="39"/>
      <c r="CV79" s="39"/>
      <c r="CW79" s="39"/>
      <c r="CX79" s="39"/>
      <c r="CY79" s="39"/>
      <c r="CZ79" s="39"/>
      <c r="DA79" s="39"/>
      <c r="DB79" s="39"/>
      <c r="DC79" s="39"/>
      <c r="DD79" s="39"/>
      <c r="DE79" s="39"/>
      <c r="DF79" s="39"/>
      <c r="DG79" s="39"/>
      <c r="DH79" s="39"/>
      <c r="DI79" s="39"/>
      <c r="DJ79" s="39"/>
      <c r="DK79" s="39"/>
      <c r="DL79" s="39"/>
      <c r="DM79" s="39"/>
      <c r="DN79" s="39"/>
      <c r="DO79" s="39"/>
      <c r="DP79" s="39"/>
      <c r="DQ79" s="39"/>
      <c r="DR79" s="39"/>
      <c r="DS79" s="39"/>
      <c r="DT79" s="39"/>
      <c r="DU79" s="39"/>
      <c r="DV79" s="39"/>
      <c r="DW79" s="39"/>
      <c r="DX79" s="39"/>
      <c r="DY79" s="39"/>
      <c r="DZ79" s="39"/>
      <c r="EA79" s="39"/>
      <c r="EB79" s="39"/>
      <c r="EC79" s="39"/>
      <c r="ED79" s="39"/>
      <c r="EE79" s="39"/>
      <c r="EF79" s="39"/>
      <c r="EG79" s="39"/>
      <c r="EH79" s="39"/>
      <c r="EI79" s="39"/>
      <c r="EJ79" s="39"/>
      <c r="EK79" s="39"/>
      <c r="EL79" s="39"/>
      <c r="EM79" s="39"/>
      <c r="EN79" s="39"/>
      <c r="EO79" s="39"/>
      <c r="EP79" s="39"/>
      <c r="EQ79" s="39"/>
      <c r="ER79" s="39"/>
      <c r="ES79" s="39"/>
      <c r="ET79" s="39"/>
      <c r="EU79" s="39"/>
      <c r="EV79" s="39"/>
      <c r="EW79" s="39"/>
      <c r="EX79" s="39"/>
      <c r="EY79" s="39"/>
      <c r="EZ79" s="39"/>
      <c r="FA79" s="39"/>
      <c r="FB79" s="39"/>
      <c r="FC79" s="39"/>
      <c r="FD79" s="39"/>
      <c r="FE79" s="39"/>
      <c r="FF79" s="39"/>
      <c r="FG79" s="39"/>
      <c r="FH79" s="39"/>
      <c r="FI79" s="39"/>
      <c r="FJ79" s="39"/>
      <c r="FK79" s="39"/>
      <c r="FL79" s="39"/>
      <c r="FM79" s="39"/>
      <c r="FN79" s="39"/>
    </row>
    <row r="80" spans="1:170" s="40" customFormat="1" ht="22.5" x14ac:dyDescent="0.2">
      <c r="A80" s="35" t="s">
        <v>37</v>
      </c>
      <c r="B80" s="35" t="s">
        <v>38</v>
      </c>
      <c r="C80" s="35">
        <v>11510</v>
      </c>
      <c r="D80" s="35" t="s">
        <v>38</v>
      </c>
      <c r="E80" s="35" t="s">
        <v>39</v>
      </c>
      <c r="F80" s="35" t="s">
        <v>40</v>
      </c>
      <c r="G80" s="32" t="s">
        <v>219</v>
      </c>
      <c r="H80" s="35" t="s">
        <v>45</v>
      </c>
      <c r="I80" s="31">
        <v>21401</v>
      </c>
      <c r="J80" s="57" t="s">
        <v>99</v>
      </c>
      <c r="K80" s="16" t="s">
        <v>217</v>
      </c>
      <c r="L80" s="51" t="s">
        <v>218</v>
      </c>
      <c r="M80" s="34"/>
      <c r="N80" s="34"/>
      <c r="O80" s="8" t="s">
        <v>41</v>
      </c>
      <c r="P80" s="8">
        <v>1</v>
      </c>
      <c r="Q80" s="9">
        <v>1047</v>
      </c>
      <c r="R80" s="7" t="s">
        <v>42</v>
      </c>
      <c r="S80" s="33">
        <f t="shared" si="2"/>
        <v>1047</v>
      </c>
      <c r="T80" s="37">
        <v>0</v>
      </c>
      <c r="U80" s="37">
        <v>0</v>
      </c>
      <c r="V80" s="37">
        <v>0</v>
      </c>
      <c r="W80" s="37">
        <v>0</v>
      </c>
      <c r="X80" s="37">
        <v>0</v>
      </c>
      <c r="Y80" s="38">
        <v>0</v>
      </c>
      <c r="Z80" s="37">
        <v>0</v>
      </c>
      <c r="AA80" s="37">
        <v>0</v>
      </c>
      <c r="AB80" s="37">
        <v>0</v>
      </c>
      <c r="AC80" s="37">
        <v>0</v>
      </c>
      <c r="AD80" s="37">
        <f t="shared" si="3"/>
        <v>1047</v>
      </c>
      <c r="AE80" s="37">
        <v>0</v>
      </c>
      <c r="AF80" s="39"/>
      <c r="AG80" s="39"/>
      <c r="AH80" s="39"/>
      <c r="AI80" s="39"/>
      <c r="AJ80" s="39"/>
      <c r="AK80" s="39"/>
      <c r="AL80" s="39"/>
      <c r="AM80" s="39"/>
      <c r="AN80" s="39"/>
      <c r="AO80" s="39"/>
      <c r="AP80" s="39"/>
      <c r="AQ80" s="39"/>
      <c r="AR80" s="39"/>
      <c r="AS80" s="39"/>
      <c r="AT80" s="39"/>
      <c r="AU80" s="39"/>
      <c r="AV80" s="39"/>
      <c r="AW80" s="39"/>
      <c r="AX80" s="39"/>
      <c r="AY80" s="39"/>
      <c r="AZ80" s="39"/>
      <c r="BA80" s="39"/>
      <c r="BB80" s="39"/>
      <c r="BC80" s="39"/>
      <c r="BD80" s="39"/>
      <c r="BE80" s="39"/>
      <c r="BF80" s="39"/>
      <c r="BG80" s="39"/>
      <c r="BH80" s="39"/>
      <c r="BI80" s="39"/>
      <c r="BJ80" s="39"/>
      <c r="BK80" s="39"/>
      <c r="BL80" s="39"/>
      <c r="BM80" s="39"/>
      <c r="BN80" s="39"/>
      <c r="BO80" s="39"/>
      <c r="BP80" s="39"/>
      <c r="BQ80" s="39"/>
      <c r="BR80" s="39"/>
      <c r="BS80" s="39"/>
      <c r="BT80" s="39"/>
      <c r="BU80" s="39"/>
      <c r="BV80" s="39"/>
      <c r="BW80" s="39"/>
      <c r="BX80" s="39"/>
      <c r="BY80" s="39"/>
      <c r="BZ80" s="39"/>
      <c r="CA80" s="39"/>
      <c r="CB80" s="39"/>
      <c r="CC80" s="39"/>
      <c r="CD80" s="39"/>
      <c r="CE80" s="39"/>
      <c r="CF80" s="39"/>
      <c r="CG80" s="39"/>
      <c r="CH80" s="39"/>
      <c r="CI80" s="39"/>
      <c r="CJ80" s="39"/>
      <c r="CK80" s="39"/>
      <c r="CL80" s="39"/>
      <c r="CM80" s="39"/>
      <c r="CN80" s="39"/>
      <c r="CO80" s="39"/>
      <c r="CP80" s="39"/>
      <c r="CQ80" s="39"/>
      <c r="CR80" s="39"/>
      <c r="CS80" s="39"/>
      <c r="CT80" s="39"/>
      <c r="CU80" s="39"/>
      <c r="CV80" s="39"/>
      <c r="CW80" s="39"/>
      <c r="CX80" s="39"/>
      <c r="CY80" s="39"/>
      <c r="CZ80" s="39"/>
      <c r="DA80" s="39"/>
      <c r="DB80" s="39"/>
      <c r="DC80" s="39"/>
      <c r="DD80" s="39"/>
      <c r="DE80" s="39"/>
      <c r="DF80" s="39"/>
      <c r="DG80" s="39"/>
      <c r="DH80" s="39"/>
      <c r="DI80" s="39"/>
      <c r="DJ80" s="39"/>
      <c r="DK80" s="39"/>
      <c r="DL80" s="39"/>
      <c r="DM80" s="39"/>
      <c r="DN80" s="39"/>
      <c r="DO80" s="39"/>
      <c r="DP80" s="39"/>
      <c r="DQ80" s="39"/>
      <c r="DR80" s="39"/>
      <c r="DS80" s="39"/>
      <c r="DT80" s="39"/>
      <c r="DU80" s="39"/>
      <c r="DV80" s="39"/>
      <c r="DW80" s="39"/>
      <c r="DX80" s="39"/>
      <c r="DY80" s="39"/>
      <c r="DZ80" s="39"/>
      <c r="EA80" s="39"/>
      <c r="EB80" s="39"/>
      <c r="EC80" s="39"/>
      <c r="ED80" s="39"/>
      <c r="EE80" s="39"/>
      <c r="EF80" s="39"/>
      <c r="EG80" s="39"/>
      <c r="EH80" s="39"/>
      <c r="EI80" s="39"/>
      <c r="EJ80" s="39"/>
      <c r="EK80" s="39"/>
      <c r="EL80" s="39"/>
      <c r="EM80" s="39"/>
      <c r="EN80" s="39"/>
      <c r="EO80" s="39"/>
      <c r="EP80" s="39"/>
      <c r="EQ80" s="39"/>
      <c r="ER80" s="39"/>
      <c r="ES80" s="39"/>
      <c r="ET80" s="39"/>
      <c r="EU80" s="39"/>
      <c r="EV80" s="39"/>
      <c r="EW80" s="39"/>
      <c r="EX80" s="39"/>
      <c r="EY80" s="39"/>
      <c r="EZ80" s="39"/>
      <c r="FA80" s="39"/>
      <c r="FB80" s="39"/>
      <c r="FC80" s="39"/>
      <c r="FD80" s="39"/>
      <c r="FE80" s="39"/>
      <c r="FF80" s="39"/>
      <c r="FG80" s="39"/>
      <c r="FH80" s="39"/>
      <c r="FI80" s="39"/>
      <c r="FJ80" s="39"/>
      <c r="FK80" s="39"/>
      <c r="FL80" s="39"/>
      <c r="FM80" s="39"/>
      <c r="FN80" s="39"/>
    </row>
    <row r="81" spans="1:170" s="40" customFormat="1" ht="22.5" x14ac:dyDescent="0.2">
      <c r="A81" s="35" t="s">
        <v>37</v>
      </c>
      <c r="B81" s="35" t="s">
        <v>38</v>
      </c>
      <c r="C81" s="35">
        <v>11510</v>
      </c>
      <c r="D81" s="35" t="s">
        <v>38</v>
      </c>
      <c r="E81" s="35" t="s">
        <v>39</v>
      </c>
      <c r="F81" s="35" t="s">
        <v>40</v>
      </c>
      <c r="G81" s="32" t="s">
        <v>219</v>
      </c>
      <c r="H81" s="35" t="s">
        <v>45</v>
      </c>
      <c r="I81" s="31">
        <v>21401</v>
      </c>
      <c r="J81" s="57" t="s">
        <v>99</v>
      </c>
      <c r="K81" s="16" t="s">
        <v>52</v>
      </c>
      <c r="L81" s="51" t="s">
        <v>53</v>
      </c>
      <c r="M81" s="34"/>
      <c r="N81" s="34"/>
      <c r="O81" s="8" t="s">
        <v>41</v>
      </c>
      <c r="P81" s="8">
        <v>2</v>
      </c>
      <c r="Q81" s="9">
        <v>78</v>
      </c>
      <c r="R81" s="7" t="s">
        <v>42</v>
      </c>
      <c r="S81" s="33">
        <f t="shared" si="2"/>
        <v>156</v>
      </c>
      <c r="T81" s="37">
        <v>0</v>
      </c>
      <c r="U81" s="37">
        <v>0</v>
      </c>
      <c r="V81" s="37">
        <v>0</v>
      </c>
      <c r="W81" s="37">
        <v>0</v>
      </c>
      <c r="X81" s="37">
        <v>0</v>
      </c>
      <c r="Y81" s="38">
        <v>0</v>
      </c>
      <c r="Z81" s="37">
        <v>0</v>
      </c>
      <c r="AA81" s="37">
        <v>0</v>
      </c>
      <c r="AB81" s="37">
        <v>0</v>
      </c>
      <c r="AC81" s="37">
        <v>0</v>
      </c>
      <c r="AD81" s="37">
        <f t="shared" si="3"/>
        <v>156</v>
      </c>
      <c r="AE81" s="37">
        <v>0</v>
      </c>
      <c r="AF81" s="39"/>
      <c r="AG81" s="39"/>
      <c r="AH81" s="39"/>
      <c r="AI81" s="39"/>
      <c r="AJ81" s="39"/>
      <c r="AK81" s="39"/>
      <c r="AL81" s="39"/>
      <c r="AM81" s="39"/>
      <c r="AN81" s="39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  <c r="BM81" s="39"/>
      <c r="BN81" s="39"/>
      <c r="BO81" s="39"/>
      <c r="BP81" s="39"/>
      <c r="BQ81" s="39"/>
      <c r="BR81" s="39"/>
      <c r="BS81" s="39"/>
      <c r="BT81" s="39"/>
      <c r="BU81" s="39"/>
      <c r="BV81" s="39"/>
      <c r="BW81" s="39"/>
      <c r="BX81" s="39"/>
      <c r="BY81" s="39"/>
      <c r="BZ81" s="39"/>
      <c r="CA81" s="39"/>
      <c r="CB81" s="39"/>
      <c r="CC81" s="39"/>
      <c r="CD81" s="39"/>
      <c r="CE81" s="39"/>
      <c r="CF81" s="39"/>
      <c r="CG81" s="39"/>
      <c r="CH81" s="39"/>
      <c r="CI81" s="39"/>
      <c r="CJ81" s="39"/>
      <c r="CK81" s="39"/>
      <c r="CL81" s="39"/>
      <c r="CM81" s="39"/>
      <c r="CN81" s="39"/>
      <c r="CO81" s="39"/>
      <c r="CP81" s="39"/>
      <c r="CQ81" s="39"/>
      <c r="CR81" s="39"/>
      <c r="CS81" s="39"/>
      <c r="CT81" s="39"/>
      <c r="CU81" s="39"/>
      <c r="CV81" s="39"/>
      <c r="CW81" s="39"/>
      <c r="CX81" s="39"/>
      <c r="CY81" s="39"/>
      <c r="CZ81" s="39"/>
      <c r="DA81" s="39"/>
      <c r="DB81" s="39"/>
      <c r="DC81" s="39"/>
      <c r="DD81" s="39"/>
      <c r="DE81" s="39"/>
      <c r="DF81" s="39"/>
      <c r="DG81" s="39"/>
      <c r="DH81" s="39"/>
      <c r="DI81" s="39"/>
      <c r="DJ81" s="39"/>
      <c r="DK81" s="39"/>
      <c r="DL81" s="39"/>
      <c r="DM81" s="39"/>
      <c r="DN81" s="39"/>
      <c r="DO81" s="39"/>
      <c r="DP81" s="39"/>
      <c r="DQ81" s="39"/>
      <c r="DR81" s="39"/>
      <c r="DS81" s="39"/>
      <c r="DT81" s="39"/>
      <c r="DU81" s="39"/>
      <c r="DV81" s="39"/>
      <c r="DW81" s="39"/>
      <c r="DX81" s="39"/>
      <c r="DY81" s="39"/>
      <c r="DZ81" s="39"/>
      <c r="EA81" s="39"/>
      <c r="EB81" s="39"/>
      <c r="EC81" s="39"/>
      <c r="ED81" s="39"/>
      <c r="EE81" s="39"/>
      <c r="EF81" s="39"/>
      <c r="EG81" s="39"/>
      <c r="EH81" s="39"/>
      <c r="EI81" s="39"/>
      <c r="EJ81" s="39"/>
      <c r="EK81" s="39"/>
      <c r="EL81" s="39"/>
      <c r="EM81" s="39"/>
      <c r="EN81" s="39"/>
      <c r="EO81" s="39"/>
      <c r="EP81" s="39"/>
      <c r="EQ81" s="39"/>
      <c r="ER81" s="39"/>
      <c r="ES81" s="39"/>
      <c r="ET81" s="39"/>
      <c r="EU81" s="39"/>
      <c r="EV81" s="39"/>
      <c r="EW81" s="39"/>
      <c r="EX81" s="39"/>
      <c r="EY81" s="39"/>
      <c r="EZ81" s="39"/>
      <c r="FA81" s="39"/>
      <c r="FB81" s="39"/>
      <c r="FC81" s="39"/>
      <c r="FD81" s="39"/>
      <c r="FE81" s="39"/>
      <c r="FF81" s="39"/>
      <c r="FG81" s="39"/>
      <c r="FH81" s="39"/>
      <c r="FI81" s="39"/>
      <c r="FJ81" s="39"/>
      <c r="FK81" s="39"/>
      <c r="FL81" s="39"/>
      <c r="FM81" s="39"/>
      <c r="FN81" s="39"/>
    </row>
    <row r="82" spans="1:170" s="40" customFormat="1" ht="22.5" x14ac:dyDescent="0.2">
      <c r="A82" s="35" t="s">
        <v>37</v>
      </c>
      <c r="B82" s="35" t="s">
        <v>38</v>
      </c>
      <c r="C82" s="35">
        <v>11510</v>
      </c>
      <c r="D82" s="35" t="s">
        <v>38</v>
      </c>
      <c r="E82" s="35" t="s">
        <v>39</v>
      </c>
      <c r="F82" s="35" t="s">
        <v>43</v>
      </c>
      <c r="G82" s="32" t="s">
        <v>39</v>
      </c>
      <c r="H82" s="35" t="s">
        <v>44</v>
      </c>
      <c r="I82" s="31">
        <v>21401</v>
      </c>
      <c r="J82" s="57" t="s">
        <v>99</v>
      </c>
      <c r="K82" s="16" t="s">
        <v>215</v>
      </c>
      <c r="L82" s="51" t="s">
        <v>216</v>
      </c>
      <c r="M82" s="34"/>
      <c r="N82" s="34"/>
      <c r="O82" s="8" t="s">
        <v>41</v>
      </c>
      <c r="P82" s="8">
        <v>1</v>
      </c>
      <c r="Q82" s="9">
        <v>1126</v>
      </c>
      <c r="R82" s="7" t="s">
        <v>42</v>
      </c>
      <c r="S82" s="33">
        <f t="shared" si="2"/>
        <v>1126</v>
      </c>
      <c r="T82" s="37">
        <v>0</v>
      </c>
      <c r="U82" s="37">
        <v>0</v>
      </c>
      <c r="V82" s="37">
        <v>0</v>
      </c>
      <c r="W82" s="37">
        <v>0</v>
      </c>
      <c r="X82" s="37">
        <v>0</v>
      </c>
      <c r="Y82" s="38">
        <v>0</v>
      </c>
      <c r="Z82" s="37">
        <v>0</v>
      </c>
      <c r="AA82" s="37">
        <v>0</v>
      </c>
      <c r="AB82" s="37">
        <v>0</v>
      </c>
      <c r="AC82" s="37">
        <v>0</v>
      </c>
      <c r="AD82" s="37">
        <f t="shared" si="3"/>
        <v>1126</v>
      </c>
      <c r="AE82" s="37">
        <v>0</v>
      </c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9"/>
      <c r="BQ82" s="39"/>
      <c r="BR82" s="39"/>
      <c r="BS82" s="39"/>
      <c r="BT82" s="39"/>
      <c r="BU82" s="39"/>
      <c r="BV82" s="39"/>
      <c r="BW82" s="39"/>
      <c r="BX82" s="39"/>
      <c r="BY82" s="39"/>
      <c r="BZ82" s="39"/>
      <c r="CA82" s="39"/>
      <c r="CB82" s="39"/>
      <c r="CC82" s="39"/>
      <c r="CD82" s="39"/>
      <c r="CE82" s="39"/>
      <c r="CF82" s="39"/>
      <c r="CG82" s="39"/>
      <c r="CH82" s="39"/>
      <c r="CI82" s="39"/>
      <c r="CJ82" s="39"/>
      <c r="CK82" s="39"/>
      <c r="CL82" s="39"/>
      <c r="CM82" s="39"/>
      <c r="CN82" s="39"/>
      <c r="CO82" s="39"/>
      <c r="CP82" s="39"/>
      <c r="CQ82" s="39"/>
      <c r="CR82" s="39"/>
      <c r="CS82" s="39"/>
      <c r="CT82" s="39"/>
      <c r="CU82" s="39"/>
      <c r="CV82" s="39"/>
      <c r="CW82" s="39"/>
      <c r="CX82" s="39"/>
      <c r="CY82" s="39"/>
      <c r="CZ82" s="39"/>
      <c r="DA82" s="39"/>
      <c r="DB82" s="39"/>
      <c r="DC82" s="39"/>
      <c r="DD82" s="39"/>
      <c r="DE82" s="39"/>
      <c r="DF82" s="39"/>
      <c r="DG82" s="39"/>
      <c r="DH82" s="39"/>
      <c r="DI82" s="39"/>
      <c r="DJ82" s="39"/>
      <c r="DK82" s="39"/>
      <c r="DL82" s="39"/>
      <c r="DM82" s="39"/>
      <c r="DN82" s="39"/>
      <c r="DO82" s="39"/>
      <c r="DP82" s="39"/>
      <c r="DQ82" s="39"/>
      <c r="DR82" s="39"/>
      <c r="DS82" s="39"/>
      <c r="DT82" s="39"/>
      <c r="DU82" s="39"/>
      <c r="DV82" s="39"/>
      <c r="DW82" s="39"/>
      <c r="DX82" s="39"/>
      <c r="DY82" s="39"/>
      <c r="DZ82" s="39"/>
      <c r="EA82" s="39"/>
      <c r="EB82" s="39"/>
      <c r="EC82" s="39"/>
      <c r="ED82" s="39"/>
      <c r="EE82" s="39"/>
      <c r="EF82" s="39"/>
      <c r="EG82" s="39"/>
      <c r="EH82" s="39"/>
      <c r="EI82" s="39"/>
      <c r="EJ82" s="39"/>
      <c r="EK82" s="39"/>
      <c r="EL82" s="39"/>
      <c r="EM82" s="39"/>
      <c r="EN82" s="39"/>
      <c r="EO82" s="39"/>
      <c r="EP82" s="39"/>
      <c r="EQ82" s="39"/>
      <c r="ER82" s="39"/>
      <c r="ES82" s="39"/>
      <c r="ET82" s="39"/>
      <c r="EU82" s="39"/>
      <c r="EV82" s="39"/>
      <c r="EW82" s="39"/>
      <c r="EX82" s="39"/>
      <c r="EY82" s="39"/>
      <c r="EZ82" s="39"/>
      <c r="FA82" s="39"/>
      <c r="FB82" s="39"/>
      <c r="FC82" s="39"/>
      <c r="FD82" s="39"/>
      <c r="FE82" s="39"/>
      <c r="FF82" s="39"/>
      <c r="FG82" s="39"/>
      <c r="FH82" s="39"/>
      <c r="FI82" s="39"/>
      <c r="FJ82" s="39"/>
      <c r="FK82" s="39"/>
      <c r="FL82" s="39"/>
      <c r="FM82" s="39"/>
      <c r="FN82" s="39"/>
    </row>
    <row r="83" spans="1:170" s="40" customFormat="1" ht="45" x14ac:dyDescent="0.2">
      <c r="A83" s="35" t="s">
        <v>37</v>
      </c>
      <c r="B83" s="35" t="s">
        <v>38</v>
      </c>
      <c r="C83" s="35">
        <v>11510</v>
      </c>
      <c r="D83" s="35" t="s">
        <v>38</v>
      </c>
      <c r="E83" s="35" t="s">
        <v>39</v>
      </c>
      <c r="F83" s="35" t="s">
        <v>43</v>
      </c>
      <c r="G83" s="32" t="s">
        <v>39</v>
      </c>
      <c r="H83" s="35" t="s">
        <v>203</v>
      </c>
      <c r="I83" s="31">
        <v>21401</v>
      </c>
      <c r="J83" s="57" t="s">
        <v>99</v>
      </c>
      <c r="K83" s="16" t="s">
        <v>220</v>
      </c>
      <c r="L83" s="51" t="s">
        <v>221</v>
      </c>
      <c r="M83" s="34"/>
      <c r="N83" s="34"/>
      <c r="O83" s="8" t="s">
        <v>41</v>
      </c>
      <c r="P83" s="8">
        <v>2</v>
      </c>
      <c r="Q83" s="9">
        <v>4110</v>
      </c>
      <c r="R83" s="7" t="s">
        <v>42</v>
      </c>
      <c r="S83" s="33">
        <f t="shared" si="2"/>
        <v>8220</v>
      </c>
      <c r="T83" s="37">
        <v>0</v>
      </c>
      <c r="U83" s="37">
        <v>0</v>
      </c>
      <c r="V83" s="37">
        <v>0</v>
      </c>
      <c r="W83" s="37">
        <v>0</v>
      </c>
      <c r="X83" s="37">
        <v>0</v>
      </c>
      <c r="Y83" s="38">
        <v>0</v>
      </c>
      <c r="Z83" s="37">
        <v>0</v>
      </c>
      <c r="AA83" s="37">
        <v>0</v>
      </c>
      <c r="AB83" s="37">
        <v>0</v>
      </c>
      <c r="AC83" s="37">
        <v>0</v>
      </c>
      <c r="AD83" s="37">
        <f t="shared" si="3"/>
        <v>8220</v>
      </c>
      <c r="AE83" s="37">
        <v>0</v>
      </c>
      <c r="AF83" s="39"/>
      <c r="AG83" s="39"/>
      <c r="AH83" s="39"/>
      <c r="AI83" s="39"/>
      <c r="AJ83" s="39"/>
      <c r="AK83" s="39"/>
      <c r="AL83" s="39"/>
      <c r="AM83" s="39"/>
      <c r="AN83" s="39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  <c r="BM83" s="39"/>
      <c r="BN83" s="39"/>
      <c r="BO83" s="39"/>
      <c r="BP83" s="39"/>
      <c r="BQ83" s="39"/>
      <c r="BR83" s="39"/>
      <c r="BS83" s="39"/>
      <c r="BT83" s="39"/>
      <c r="BU83" s="39"/>
      <c r="BV83" s="39"/>
      <c r="BW83" s="39"/>
      <c r="BX83" s="39"/>
      <c r="BY83" s="39"/>
      <c r="BZ83" s="39"/>
      <c r="CA83" s="39"/>
      <c r="CB83" s="39"/>
      <c r="CC83" s="39"/>
      <c r="CD83" s="39"/>
      <c r="CE83" s="39"/>
      <c r="CF83" s="39"/>
      <c r="CG83" s="39"/>
      <c r="CH83" s="39"/>
      <c r="CI83" s="39"/>
      <c r="CJ83" s="39"/>
      <c r="CK83" s="39"/>
      <c r="CL83" s="39"/>
      <c r="CM83" s="39"/>
      <c r="CN83" s="39"/>
      <c r="CO83" s="39"/>
      <c r="CP83" s="39"/>
      <c r="CQ83" s="39"/>
      <c r="CR83" s="39"/>
      <c r="CS83" s="39"/>
      <c r="CT83" s="39"/>
      <c r="CU83" s="39"/>
      <c r="CV83" s="39"/>
      <c r="CW83" s="39"/>
      <c r="CX83" s="39"/>
      <c r="CY83" s="39"/>
      <c r="CZ83" s="39"/>
      <c r="DA83" s="39"/>
      <c r="DB83" s="39"/>
      <c r="DC83" s="39"/>
      <c r="DD83" s="39"/>
      <c r="DE83" s="39"/>
      <c r="DF83" s="39"/>
      <c r="DG83" s="39"/>
      <c r="DH83" s="39"/>
      <c r="DI83" s="39"/>
      <c r="DJ83" s="39"/>
      <c r="DK83" s="39"/>
      <c r="DL83" s="39"/>
      <c r="DM83" s="39"/>
      <c r="DN83" s="39"/>
      <c r="DO83" s="39"/>
      <c r="DP83" s="39"/>
      <c r="DQ83" s="39"/>
      <c r="DR83" s="39"/>
      <c r="DS83" s="39"/>
      <c r="DT83" s="39"/>
      <c r="DU83" s="39"/>
      <c r="DV83" s="39"/>
      <c r="DW83" s="39"/>
      <c r="DX83" s="39"/>
      <c r="DY83" s="39"/>
      <c r="DZ83" s="39"/>
      <c r="EA83" s="39"/>
      <c r="EB83" s="39"/>
      <c r="EC83" s="39"/>
      <c r="ED83" s="39"/>
      <c r="EE83" s="39"/>
      <c r="EF83" s="39"/>
      <c r="EG83" s="39"/>
      <c r="EH83" s="39"/>
      <c r="EI83" s="39"/>
      <c r="EJ83" s="39"/>
      <c r="EK83" s="39"/>
      <c r="EL83" s="39"/>
      <c r="EM83" s="39"/>
      <c r="EN83" s="39"/>
      <c r="EO83" s="39"/>
      <c r="EP83" s="39"/>
      <c r="EQ83" s="39"/>
      <c r="ER83" s="39"/>
      <c r="ES83" s="39"/>
      <c r="ET83" s="39"/>
      <c r="EU83" s="39"/>
      <c r="EV83" s="39"/>
      <c r="EW83" s="39"/>
      <c r="EX83" s="39"/>
      <c r="EY83" s="39"/>
      <c r="EZ83" s="39"/>
      <c r="FA83" s="39"/>
      <c r="FB83" s="39"/>
      <c r="FC83" s="39"/>
      <c r="FD83" s="39"/>
      <c r="FE83" s="39"/>
      <c r="FF83" s="39"/>
      <c r="FG83" s="39"/>
      <c r="FH83" s="39"/>
      <c r="FI83" s="39"/>
      <c r="FJ83" s="39"/>
      <c r="FK83" s="39"/>
      <c r="FL83" s="39"/>
      <c r="FM83" s="39"/>
      <c r="FN83" s="39"/>
    </row>
    <row r="84" spans="1:170" s="40" customFormat="1" ht="22.5" x14ac:dyDescent="0.2">
      <c r="A84" s="35" t="s">
        <v>37</v>
      </c>
      <c r="B84" s="35" t="s">
        <v>38</v>
      </c>
      <c r="C84" s="35">
        <v>11510</v>
      </c>
      <c r="D84" s="35" t="s">
        <v>38</v>
      </c>
      <c r="E84" s="35" t="s">
        <v>39</v>
      </c>
      <c r="F84" s="35" t="s">
        <v>43</v>
      </c>
      <c r="G84" s="32" t="s">
        <v>39</v>
      </c>
      <c r="H84" s="35" t="s">
        <v>203</v>
      </c>
      <c r="I84" s="31">
        <v>21401</v>
      </c>
      <c r="J84" s="57" t="s">
        <v>99</v>
      </c>
      <c r="K84" s="16" t="s">
        <v>222</v>
      </c>
      <c r="L84" s="51" t="s">
        <v>223</v>
      </c>
      <c r="M84" s="34"/>
      <c r="N84" s="34"/>
      <c r="O84" s="8" t="s">
        <v>41</v>
      </c>
      <c r="P84" s="8">
        <v>2</v>
      </c>
      <c r="Q84" s="9">
        <v>180</v>
      </c>
      <c r="R84" s="7" t="s">
        <v>42</v>
      </c>
      <c r="S84" s="33">
        <f t="shared" si="2"/>
        <v>360</v>
      </c>
      <c r="T84" s="37">
        <v>0</v>
      </c>
      <c r="U84" s="37">
        <v>0</v>
      </c>
      <c r="V84" s="37">
        <v>0</v>
      </c>
      <c r="W84" s="37">
        <v>0</v>
      </c>
      <c r="X84" s="37">
        <v>0</v>
      </c>
      <c r="Y84" s="38">
        <v>0</v>
      </c>
      <c r="Z84" s="37">
        <v>0</v>
      </c>
      <c r="AA84" s="37">
        <v>0</v>
      </c>
      <c r="AB84" s="37">
        <v>0</v>
      </c>
      <c r="AC84" s="37">
        <v>0</v>
      </c>
      <c r="AD84" s="37">
        <f t="shared" si="3"/>
        <v>360</v>
      </c>
      <c r="AE84" s="37">
        <v>0</v>
      </c>
      <c r="AF84" s="39"/>
      <c r="AG84" s="39"/>
      <c r="AH84" s="39"/>
      <c r="AI84" s="39"/>
      <c r="AJ84" s="39"/>
      <c r="AK84" s="39"/>
      <c r="AL84" s="39"/>
      <c r="AM84" s="39"/>
      <c r="AN84" s="39"/>
      <c r="AO84" s="39"/>
      <c r="AP84" s="39"/>
      <c r="AQ84" s="39"/>
      <c r="AR84" s="39"/>
      <c r="AS84" s="39"/>
      <c r="AT84" s="39"/>
      <c r="AU84" s="39"/>
      <c r="AV84" s="39"/>
      <c r="AW84" s="39"/>
      <c r="AX84" s="39"/>
      <c r="AY84" s="39"/>
      <c r="AZ84" s="39"/>
      <c r="BA84" s="39"/>
      <c r="BB84" s="39"/>
      <c r="BC84" s="39"/>
      <c r="BD84" s="39"/>
      <c r="BE84" s="39"/>
      <c r="BF84" s="39"/>
      <c r="BG84" s="39"/>
      <c r="BH84" s="39"/>
      <c r="BI84" s="39"/>
      <c r="BJ84" s="39"/>
      <c r="BK84" s="39"/>
      <c r="BL84" s="39"/>
      <c r="BM84" s="39"/>
      <c r="BN84" s="39"/>
      <c r="BO84" s="39"/>
      <c r="BP84" s="39"/>
      <c r="BQ84" s="39"/>
      <c r="BR84" s="39"/>
      <c r="BS84" s="39"/>
      <c r="BT84" s="39"/>
      <c r="BU84" s="39"/>
      <c r="BV84" s="39"/>
      <c r="BW84" s="39"/>
      <c r="BX84" s="39"/>
      <c r="BY84" s="39"/>
      <c r="BZ84" s="39"/>
      <c r="CA84" s="39"/>
      <c r="CB84" s="39"/>
      <c r="CC84" s="39"/>
      <c r="CD84" s="39"/>
      <c r="CE84" s="39"/>
      <c r="CF84" s="39"/>
      <c r="CG84" s="39"/>
      <c r="CH84" s="39"/>
      <c r="CI84" s="39"/>
      <c r="CJ84" s="39"/>
      <c r="CK84" s="39"/>
      <c r="CL84" s="39"/>
      <c r="CM84" s="39"/>
      <c r="CN84" s="39"/>
      <c r="CO84" s="39"/>
      <c r="CP84" s="39"/>
      <c r="CQ84" s="39"/>
      <c r="CR84" s="39"/>
      <c r="CS84" s="39"/>
      <c r="CT84" s="39"/>
      <c r="CU84" s="39"/>
      <c r="CV84" s="39"/>
      <c r="CW84" s="39"/>
      <c r="CX84" s="39"/>
      <c r="CY84" s="39"/>
      <c r="CZ84" s="39"/>
      <c r="DA84" s="39"/>
      <c r="DB84" s="39"/>
      <c r="DC84" s="39"/>
      <c r="DD84" s="39"/>
      <c r="DE84" s="39"/>
      <c r="DF84" s="39"/>
      <c r="DG84" s="39"/>
      <c r="DH84" s="39"/>
      <c r="DI84" s="39"/>
      <c r="DJ84" s="39"/>
      <c r="DK84" s="39"/>
      <c r="DL84" s="39"/>
      <c r="DM84" s="39"/>
      <c r="DN84" s="39"/>
      <c r="DO84" s="39"/>
      <c r="DP84" s="39"/>
      <c r="DQ84" s="39"/>
      <c r="DR84" s="39"/>
      <c r="DS84" s="39"/>
      <c r="DT84" s="39"/>
      <c r="DU84" s="39"/>
      <c r="DV84" s="39"/>
      <c r="DW84" s="39"/>
      <c r="DX84" s="39"/>
      <c r="DY84" s="39"/>
      <c r="DZ84" s="39"/>
      <c r="EA84" s="39"/>
      <c r="EB84" s="39"/>
      <c r="EC84" s="39"/>
      <c r="ED84" s="39"/>
      <c r="EE84" s="39"/>
      <c r="EF84" s="39"/>
      <c r="EG84" s="39"/>
      <c r="EH84" s="39"/>
      <c r="EI84" s="39"/>
      <c r="EJ84" s="39"/>
      <c r="EK84" s="39"/>
      <c r="EL84" s="39"/>
      <c r="EM84" s="39"/>
      <c r="EN84" s="39"/>
      <c r="EO84" s="39"/>
      <c r="EP84" s="39"/>
      <c r="EQ84" s="39"/>
      <c r="ER84" s="39"/>
      <c r="ES84" s="39"/>
      <c r="ET84" s="39"/>
      <c r="EU84" s="39"/>
      <c r="EV84" s="39"/>
      <c r="EW84" s="39"/>
      <c r="EX84" s="39"/>
      <c r="EY84" s="39"/>
      <c r="EZ84" s="39"/>
      <c r="FA84" s="39"/>
      <c r="FB84" s="39"/>
      <c r="FC84" s="39"/>
      <c r="FD84" s="39"/>
      <c r="FE84" s="39"/>
      <c r="FF84" s="39"/>
      <c r="FG84" s="39"/>
      <c r="FH84" s="39"/>
      <c r="FI84" s="39"/>
      <c r="FJ84" s="39"/>
      <c r="FK84" s="39"/>
      <c r="FL84" s="39"/>
      <c r="FM84" s="39"/>
      <c r="FN84" s="39"/>
    </row>
    <row r="85" spans="1:170" s="40" customFormat="1" ht="22.5" x14ac:dyDescent="0.2">
      <c r="A85" s="35" t="s">
        <v>37</v>
      </c>
      <c r="B85" s="35" t="s">
        <v>38</v>
      </c>
      <c r="C85" s="35">
        <v>11510</v>
      </c>
      <c r="D85" s="35" t="s">
        <v>38</v>
      </c>
      <c r="E85" s="35" t="s">
        <v>39</v>
      </c>
      <c r="F85" s="35" t="s">
        <v>43</v>
      </c>
      <c r="G85" s="32" t="s">
        <v>39</v>
      </c>
      <c r="H85" s="35" t="s">
        <v>203</v>
      </c>
      <c r="I85" s="31">
        <v>21401</v>
      </c>
      <c r="J85" s="57" t="s">
        <v>99</v>
      </c>
      <c r="K85" s="16" t="s">
        <v>224</v>
      </c>
      <c r="L85" s="51" t="s">
        <v>225</v>
      </c>
      <c r="M85" s="34"/>
      <c r="N85" s="34"/>
      <c r="O85" s="8" t="s">
        <v>41</v>
      </c>
      <c r="P85" s="8">
        <v>2</v>
      </c>
      <c r="Q85" s="9">
        <v>85</v>
      </c>
      <c r="R85" s="7" t="s">
        <v>42</v>
      </c>
      <c r="S85" s="33">
        <f t="shared" si="2"/>
        <v>170</v>
      </c>
      <c r="T85" s="37">
        <v>0</v>
      </c>
      <c r="U85" s="37">
        <v>0</v>
      </c>
      <c r="V85" s="37">
        <v>0</v>
      </c>
      <c r="W85" s="37">
        <v>0</v>
      </c>
      <c r="X85" s="37">
        <v>0</v>
      </c>
      <c r="Y85" s="38">
        <v>0</v>
      </c>
      <c r="Z85" s="37">
        <v>0</v>
      </c>
      <c r="AA85" s="37">
        <v>0</v>
      </c>
      <c r="AB85" s="37">
        <v>0</v>
      </c>
      <c r="AC85" s="37">
        <v>0</v>
      </c>
      <c r="AD85" s="37">
        <f t="shared" si="3"/>
        <v>170</v>
      </c>
      <c r="AE85" s="37">
        <v>0</v>
      </c>
      <c r="AF85" s="39"/>
      <c r="AG85" s="39"/>
      <c r="AH85" s="39"/>
      <c r="AI85" s="39"/>
      <c r="AJ85" s="39"/>
      <c r="AK85" s="39"/>
      <c r="AL85" s="39"/>
      <c r="AM85" s="39"/>
      <c r="AN85" s="39"/>
      <c r="AO85" s="39"/>
      <c r="AP85" s="39"/>
      <c r="AQ85" s="39"/>
      <c r="AR85" s="39"/>
      <c r="AS85" s="39"/>
      <c r="AT85" s="39"/>
      <c r="AU85" s="39"/>
      <c r="AV85" s="39"/>
      <c r="AW85" s="39"/>
      <c r="AX85" s="39"/>
      <c r="AY85" s="39"/>
      <c r="AZ85" s="39"/>
      <c r="BA85" s="39"/>
      <c r="BB85" s="39"/>
      <c r="BC85" s="39"/>
      <c r="BD85" s="39"/>
      <c r="BE85" s="39"/>
      <c r="BF85" s="39"/>
      <c r="BG85" s="39"/>
      <c r="BH85" s="39"/>
      <c r="BI85" s="39"/>
      <c r="BJ85" s="39"/>
      <c r="BK85" s="39"/>
      <c r="BL85" s="39"/>
      <c r="BM85" s="39"/>
      <c r="BN85" s="39"/>
      <c r="BO85" s="39"/>
      <c r="BP85" s="39"/>
      <c r="BQ85" s="39"/>
      <c r="BR85" s="39"/>
      <c r="BS85" s="39"/>
      <c r="BT85" s="39"/>
      <c r="BU85" s="39"/>
      <c r="BV85" s="39"/>
      <c r="BW85" s="39"/>
      <c r="BX85" s="39"/>
      <c r="BY85" s="39"/>
      <c r="BZ85" s="39"/>
      <c r="CA85" s="39"/>
      <c r="CB85" s="39"/>
      <c r="CC85" s="39"/>
      <c r="CD85" s="39"/>
      <c r="CE85" s="39"/>
      <c r="CF85" s="39"/>
      <c r="CG85" s="39"/>
      <c r="CH85" s="39"/>
      <c r="CI85" s="39"/>
      <c r="CJ85" s="39"/>
      <c r="CK85" s="39"/>
      <c r="CL85" s="39"/>
      <c r="CM85" s="39"/>
      <c r="CN85" s="39"/>
      <c r="CO85" s="39"/>
      <c r="CP85" s="39"/>
      <c r="CQ85" s="39"/>
      <c r="CR85" s="39"/>
      <c r="CS85" s="39"/>
      <c r="CT85" s="39"/>
      <c r="CU85" s="39"/>
      <c r="CV85" s="39"/>
      <c r="CW85" s="39"/>
      <c r="CX85" s="39"/>
      <c r="CY85" s="39"/>
      <c r="CZ85" s="39"/>
      <c r="DA85" s="39"/>
      <c r="DB85" s="39"/>
      <c r="DC85" s="39"/>
      <c r="DD85" s="39"/>
      <c r="DE85" s="39"/>
      <c r="DF85" s="39"/>
      <c r="DG85" s="39"/>
      <c r="DH85" s="39"/>
      <c r="DI85" s="39"/>
      <c r="DJ85" s="39"/>
      <c r="DK85" s="39"/>
      <c r="DL85" s="39"/>
      <c r="DM85" s="39"/>
      <c r="DN85" s="39"/>
      <c r="DO85" s="39"/>
      <c r="DP85" s="39"/>
      <c r="DQ85" s="39"/>
      <c r="DR85" s="39"/>
      <c r="DS85" s="39"/>
      <c r="DT85" s="39"/>
      <c r="DU85" s="39"/>
      <c r="DV85" s="39"/>
      <c r="DW85" s="39"/>
      <c r="DX85" s="39"/>
      <c r="DY85" s="39"/>
      <c r="DZ85" s="39"/>
      <c r="EA85" s="39"/>
      <c r="EB85" s="39"/>
      <c r="EC85" s="39"/>
      <c r="ED85" s="39"/>
      <c r="EE85" s="39"/>
      <c r="EF85" s="39"/>
      <c r="EG85" s="39"/>
      <c r="EH85" s="39"/>
      <c r="EI85" s="39"/>
      <c r="EJ85" s="39"/>
      <c r="EK85" s="39"/>
      <c r="EL85" s="39"/>
      <c r="EM85" s="39"/>
      <c r="EN85" s="39"/>
      <c r="EO85" s="39"/>
      <c r="EP85" s="39"/>
      <c r="EQ85" s="39"/>
      <c r="ER85" s="39"/>
      <c r="ES85" s="39"/>
      <c r="ET85" s="39"/>
      <c r="EU85" s="39"/>
      <c r="EV85" s="39"/>
      <c r="EW85" s="39"/>
      <c r="EX85" s="39"/>
      <c r="EY85" s="39"/>
      <c r="EZ85" s="39"/>
      <c r="FA85" s="39"/>
      <c r="FB85" s="39"/>
      <c r="FC85" s="39"/>
      <c r="FD85" s="39"/>
      <c r="FE85" s="39"/>
      <c r="FF85" s="39"/>
      <c r="FG85" s="39"/>
      <c r="FH85" s="39"/>
      <c r="FI85" s="39"/>
      <c r="FJ85" s="39"/>
      <c r="FK85" s="39"/>
      <c r="FL85" s="39"/>
      <c r="FM85" s="39"/>
      <c r="FN85" s="39"/>
    </row>
    <row r="86" spans="1:170" s="40" customFormat="1" ht="22.5" x14ac:dyDescent="0.2">
      <c r="A86" s="35" t="s">
        <v>37</v>
      </c>
      <c r="B86" s="35" t="s">
        <v>38</v>
      </c>
      <c r="C86" s="35">
        <v>11510</v>
      </c>
      <c r="D86" s="35" t="s">
        <v>38</v>
      </c>
      <c r="E86" s="35" t="s">
        <v>39</v>
      </c>
      <c r="F86" s="35" t="s">
        <v>43</v>
      </c>
      <c r="G86" s="32" t="s">
        <v>39</v>
      </c>
      <c r="H86" s="35" t="s">
        <v>203</v>
      </c>
      <c r="I86" s="31">
        <v>21401</v>
      </c>
      <c r="J86" s="57" t="s">
        <v>99</v>
      </c>
      <c r="K86" s="16" t="s">
        <v>226</v>
      </c>
      <c r="L86" s="51" t="s">
        <v>227</v>
      </c>
      <c r="M86" s="34"/>
      <c r="N86" s="34"/>
      <c r="O86" s="8" t="s">
        <v>41</v>
      </c>
      <c r="P86" s="8">
        <v>1</v>
      </c>
      <c r="Q86" s="9">
        <v>2350</v>
      </c>
      <c r="R86" s="7" t="s">
        <v>42</v>
      </c>
      <c r="S86" s="33">
        <f t="shared" si="2"/>
        <v>2350</v>
      </c>
      <c r="T86" s="37">
        <v>0</v>
      </c>
      <c r="U86" s="37">
        <v>0</v>
      </c>
      <c r="V86" s="37">
        <v>0</v>
      </c>
      <c r="W86" s="37">
        <v>0</v>
      </c>
      <c r="X86" s="37">
        <v>0</v>
      </c>
      <c r="Y86" s="38">
        <v>0</v>
      </c>
      <c r="Z86" s="37">
        <v>0</v>
      </c>
      <c r="AA86" s="37">
        <v>0</v>
      </c>
      <c r="AB86" s="37">
        <v>0</v>
      </c>
      <c r="AC86" s="37">
        <v>0</v>
      </c>
      <c r="AD86" s="37">
        <f t="shared" si="3"/>
        <v>2350</v>
      </c>
      <c r="AE86" s="37">
        <v>0</v>
      </c>
      <c r="AF86" s="39"/>
      <c r="AG86" s="39"/>
      <c r="AH86" s="39"/>
      <c r="AI86" s="39"/>
      <c r="AJ86" s="39"/>
      <c r="AK86" s="39"/>
      <c r="AL86" s="39"/>
      <c r="AM86" s="39"/>
      <c r="AN86" s="39"/>
      <c r="AO86" s="39"/>
      <c r="AP86" s="39"/>
      <c r="AQ86" s="39"/>
      <c r="AR86" s="39"/>
      <c r="AS86" s="39"/>
      <c r="AT86" s="39"/>
      <c r="AU86" s="39"/>
      <c r="AV86" s="39"/>
      <c r="AW86" s="39"/>
      <c r="AX86" s="39"/>
      <c r="AY86" s="39"/>
      <c r="AZ86" s="39"/>
      <c r="BA86" s="39"/>
      <c r="BB86" s="39"/>
      <c r="BC86" s="39"/>
      <c r="BD86" s="39"/>
      <c r="BE86" s="39"/>
      <c r="BF86" s="39"/>
      <c r="BG86" s="39"/>
      <c r="BH86" s="39"/>
      <c r="BI86" s="39"/>
      <c r="BJ86" s="39"/>
      <c r="BK86" s="39"/>
      <c r="BL86" s="39"/>
      <c r="BM86" s="39"/>
      <c r="BN86" s="39"/>
      <c r="BO86" s="39"/>
      <c r="BP86" s="39"/>
      <c r="BQ86" s="39"/>
      <c r="BR86" s="39"/>
      <c r="BS86" s="39"/>
      <c r="BT86" s="39"/>
      <c r="BU86" s="39"/>
      <c r="BV86" s="39"/>
      <c r="BW86" s="39"/>
      <c r="BX86" s="39"/>
      <c r="BY86" s="39"/>
      <c r="BZ86" s="39"/>
      <c r="CA86" s="39"/>
      <c r="CB86" s="39"/>
      <c r="CC86" s="39"/>
      <c r="CD86" s="39"/>
      <c r="CE86" s="39"/>
      <c r="CF86" s="39"/>
      <c r="CG86" s="39"/>
      <c r="CH86" s="39"/>
      <c r="CI86" s="39"/>
      <c r="CJ86" s="39"/>
      <c r="CK86" s="39"/>
      <c r="CL86" s="39"/>
      <c r="CM86" s="39"/>
      <c r="CN86" s="39"/>
      <c r="CO86" s="39"/>
      <c r="CP86" s="39"/>
      <c r="CQ86" s="39"/>
      <c r="CR86" s="39"/>
      <c r="CS86" s="39"/>
      <c r="CT86" s="39"/>
      <c r="CU86" s="39"/>
      <c r="CV86" s="39"/>
      <c r="CW86" s="39"/>
      <c r="CX86" s="39"/>
      <c r="CY86" s="39"/>
      <c r="CZ86" s="39"/>
      <c r="DA86" s="39"/>
      <c r="DB86" s="39"/>
      <c r="DC86" s="39"/>
      <c r="DD86" s="39"/>
      <c r="DE86" s="39"/>
      <c r="DF86" s="39"/>
      <c r="DG86" s="39"/>
      <c r="DH86" s="39"/>
      <c r="DI86" s="39"/>
      <c r="DJ86" s="39"/>
      <c r="DK86" s="39"/>
      <c r="DL86" s="39"/>
      <c r="DM86" s="39"/>
      <c r="DN86" s="39"/>
      <c r="DO86" s="39"/>
      <c r="DP86" s="39"/>
      <c r="DQ86" s="39"/>
      <c r="DR86" s="39"/>
      <c r="DS86" s="39"/>
      <c r="DT86" s="39"/>
      <c r="DU86" s="39"/>
      <c r="DV86" s="39"/>
      <c r="DW86" s="39"/>
      <c r="DX86" s="39"/>
      <c r="DY86" s="39"/>
      <c r="DZ86" s="39"/>
      <c r="EA86" s="39"/>
      <c r="EB86" s="39"/>
      <c r="EC86" s="39"/>
      <c r="ED86" s="39"/>
      <c r="EE86" s="39"/>
      <c r="EF86" s="39"/>
      <c r="EG86" s="39"/>
      <c r="EH86" s="39"/>
      <c r="EI86" s="39"/>
      <c r="EJ86" s="39"/>
      <c r="EK86" s="39"/>
      <c r="EL86" s="39"/>
      <c r="EM86" s="39"/>
      <c r="EN86" s="39"/>
      <c r="EO86" s="39"/>
      <c r="EP86" s="39"/>
      <c r="EQ86" s="39"/>
      <c r="ER86" s="39"/>
      <c r="ES86" s="39"/>
      <c r="ET86" s="39"/>
      <c r="EU86" s="39"/>
      <c r="EV86" s="39"/>
      <c r="EW86" s="39"/>
      <c r="EX86" s="39"/>
      <c r="EY86" s="39"/>
      <c r="EZ86" s="39"/>
      <c r="FA86" s="39"/>
      <c r="FB86" s="39"/>
      <c r="FC86" s="39"/>
      <c r="FD86" s="39"/>
      <c r="FE86" s="39"/>
      <c r="FF86" s="39"/>
      <c r="FG86" s="39"/>
      <c r="FH86" s="39"/>
      <c r="FI86" s="39"/>
      <c r="FJ86" s="39"/>
      <c r="FK86" s="39"/>
      <c r="FL86" s="39"/>
      <c r="FM86" s="39"/>
      <c r="FN86" s="39"/>
    </row>
    <row r="87" spans="1:170" s="40" customFormat="1" ht="22.5" x14ac:dyDescent="0.2">
      <c r="A87" s="35" t="s">
        <v>37</v>
      </c>
      <c r="B87" s="35" t="s">
        <v>38</v>
      </c>
      <c r="C87" s="35">
        <v>11510</v>
      </c>
      <c r="D87" s="35" t="s">
        <v>38</v>
      </c>
      <c r="E87" s="35" t="s">
        <v>39</v>
      </c>
      <c r="F87" s="35" t="s">
        <v>40</v>
      </c>
      <c r="G87" s="35" t="s">
        <v>39</v>
      </c>
      <c r="H87" s="35" t="s">
        <v>45</v>
      </c>
      <c r="I87" s="31">
        <v>21601</v>
      </c>
      <c r="J87" s="57" t="s">
        <v>65</v>
      </c>
      <c r="K87" s="31" t="s">
        <v>228</v>
      </c>
      <c r="L87" s="52" t="s">
        <v>229</v>
      </c>
      <c r="M87" s="34"/>
      <c r="N87" s="34"/>
      <c r="O87" s="8" t="s">
        <v>41</v>
      </c>
      <c r="P87" s="8">
        <v>1</v>
      </c>
      <c r="Q87" s="9">
        <v>199</v>
      </c>
      <c r="R87" s="7" t="s">
        <v>42</v>
      </c>
      <c r="S87" s="33">
        <f t="shared" si="2"/>
        <v>199</v>
      </c>
      <c r="T87" s="37">
        <v>0</v>
      </c>
      <c r="U87" s="37">
        <v>0</v>
      </c>
      <c r="V87" s="37">
        <v>0</v>
      </c>
      <c r="W87" s="37">
        <v>0</v>
      </c>
      <c r="X87" s="37">
        <v>0</v>
      </c>
      <c r="Y87" s="38">
        <v>0</v>
      </c>
      <c r="Z87" s="37">
        <v>0</v>
      </c>
      <c r="AA87" s="37">
        <v>0</v>
      </c>
      <c r="AB87" s="37">
        <v>0</v>
      </c>
      <c r="AC87" s="37">
        <v>0</v>
      </c>
      <c r="AD87" s="37">
        <f t="shared" si="3"/>
        <v>199</v>
      </c>
      <c r="AE87" s="37">
        <v>0</v>
      </c>
      <c r="AF87" s="39"/>
      <c r="AG87" s="39"/>
      <c r="AH87" s="39"/>
      <c r="AI87" s="39"/>
      <c r="AJ87" s="39"/>
      <c r="AK87" s="39"/>
      <c r="AL87" s="39"/>
      <c r="AM87" s="39"/>
      <c r="AN87" s="39"/>
      <c r="AO87" s="39"/>
      <c r="AP87" s="39"/>
      <c r="AQ87" s="39"/>
      <c r="AR87" s="39"/>
      <c r="AS87" s="39"/>
      <c r="AT87" s="39"/>
      <c r="AU87" s="39"/>
      <c r="AV87" s="39"/>
      <c r="AW87" s="39"/>
      <c r="AX87" s="39"/>
      <c r="AY87" s="39"/>
      <c r="AZ87" s="39"/>
      <c r="BA87" s="39"/>
      <c r="BB87" s="39"/>
      <c r="BC87" s="39"/>
      <c r="BD87" s="39"/>
      <c r="BE87" s="39"/>
      <c r="BF87" s="39"/>
      <c r="BG87" s="39"/>
      <c r="BH87" s="39"/>
      <c r="BI87" s="39"/>
      <c r="BJ87" s="39"/>
      <c r="BK87" s="39"/>
      <c r="BL87" s="39"/>
      <c r="BM87" s="39"/>
      <c r="BN87" s="39"/>
      <c r="BO87" s="39"/>
      <c r="BP87" s="39"/>
      <c r="BQ87" s="39"/>
      <c r="BR87" s="39"/>
      <c r="BS87" s="39"/>
      <c r="BT87" s="39"/>
      <c r="BU87" s="39"/>
      <c r="BV87" s="39"/>
      <c r="BW87" s="39"/>
      <c r="BX87" s="39"/>
      <c r="BY87" s="39"/>
      <c r="BZ87" s="39"/>
      <c r="CA87" s="39"/>
      <c r="CB87" s="39"/>
      <c r="CC87" s="39"/>
      <c r="CD87" s="39"/>
      <c r="CE87" s="39"/>
      <c r="CF87" s="39"/>
      <c r="CG87" s="39"/>
      <c r="CH87" s="39"/>
      <c r="CI87" s="39"/>
      <c r="CJ87" s="39"/>
      <c r="CK87" s="39"/>
      <c r="CL87" s="39"/>
      <c r="CM87" s="39"/>
      <c r="CN87" s="39"/>
      <c r="CO87" s="39"/>
      <c r="CP87" s="39"/>
      <c r="CQ87" s="39"/>
      <c r="CR87" s="39"/>
      <c r="CS87" s="39"/>
      <c r="CT87" s="39"/>
      <c r="CU87" s="39"/>
      <c r="CV87" s="39"/>
      <c r="CW87" s="39"/>
      <c r="CX87" s="39"/>
      <c r="CY87" s="39"/>
      <c r="CZ87" s="39"/>
      <c r="DA87" s="39"/>
      <c r="DB87" s="39"/>
      <c r="DC87" s="39"/>
      <c r="DD87" s="39"/>
      <c r="DE87" s="39"/>
      <c r="DF87" s="39"/>
      <c r="DG87" s="39"/>
      <c r="DH87" s="39"/>
      <c r="DI87" s="39"/>
      <c r="DJ87" s="39"/>
      <c r="DK87" s="39"/>
      <c r="DL87" s="39"/>
      <c r="DM87" s="39"/>
      <c r="DN87" s="39"/>
      <c r="DO87" s="39"/>
      <c r="DP87" s="39"/>
      <c r="DQ87" s="39"/>
      <c r="DR87" s="39"/>
      <c r="DS87" s="39"/>
      <c r="DT87" s="39"/>
      <c r="DU87" s="39"/>
      <c r="DV87" s="39"/>
      <c r="DW87" s="39"/>
      <c r="DX87" s="39"/>
      <c r="DY87" s="39"/>
      <c r="DZ87" s="39"/>
      <c r="EA87" s="39"/>
      <c r="EB87" s="39"/>
      <c r="EC87" s="39"/>
      <c r="ED87" s="39"/>
      <c r="EE87" s="39"/>
      <c r="EF87" s="39"/>
      <c r="EG87" s="39"/>
      <c r="EH87" s="39"/>
      <c r="EI87" s="39"/>
      <c r="EJ87" s="39"/>
      <c r="EK87" s="39"/>
      <c r="EL87" s="39"/>
      <c r="EM87" s="39"/>
      <c r="EN87" s="39"/>
      <c r="EO87" s="39"/>
      <c r="EP87" s="39"/>
      <c r="EQ87" s="39"/>
      <c r="ER87" s="39"/>
      <c r="ES87" s="39"/>
      <c r="ET87" s="39"/>
      <c r="EU87" s="39"/>
      <c r="EV87" s="39"/>
      <c r="EW87" s="39"/>
      <c r="EX87" s="39"/>
      <c r="EY87" s="39"/>
      <c r="EZ87" s="39"/>
      <c r="FA87" s="39"/>
      <c r="FB87" s="39"/>
      <c r="FC87" s="39"/>
      <c r="FD87" s="39"/>
      <c r="FE87" s="39"/>
      <c r="FF87" s="39"/>
      <c r="FG87" s="39"/>
      <c r="FH87" s="39"/>
      <c r="FI87" s="39"/>
      <c r="FJ87" s="39"/>
      <c r="FK87" s="39"/>
      <c r="FL87" s="39"/>
      <c r="FM87" s="39"/>
      <c r="FN87" s="39"/>
    </row>
    <row r="88" spans="1:170" s="40" customFormat="1" ht="22.5" x14ac:dyDescent="0.2">
      <c r="A88" s="35" t="s">
        <v>37</v>
      </c>
      <c r="B88" s="35" t="s">
        <v>38</v>
      </c>
      <c r="C88" s="35">
        <v>11510</v>
      </c>
      <c r="D88" s="35" t="s">
        <v>38</v>
      </c>
      <c r="E88" s="35" t="s">
        <v>39</v>
      </c>
      <c r="F88" s="35" t="s">
        <v>40</v>
      </c>
      <c r="G88" s="35" t="s">
        <v>39</v>
      </c>
      <c r="H88" s="35" t="s">
        <v>45</v>
      </c>
      <c r="I88" s="31">
        <v>21601</v>
      </c>
      <c r="J88" s="57" t="s">
        <v>65</v>
      </c>
      <c r="K88" s="16" t="s">
        <v>116</v>
      </c>
      <c r="L88" s="51" t="s">
        <v>114</v>
      </c>
      <c r="M88" s="34"/>
      <c r="N88" s="34"/>
      <c r="O88" s="8" t="s">
        <v>41</v>
      </c>
      <c r="P88" s="8">
        <v>2</v>
      </c>
      <c r="Q88" s="9">
        <v>179</v>
      </c>
      <c r="R88" s="7" t="s">
        <v>42</v>
      </c>
      <c r="S88" s="33">
        <f t="shared" si="2"/>
        <v>358</v>
      </c>
      <c r="T88" s="37">
        <v>0</v>
      </c>
      <c r="U88" s="37">
        <v>0</v>
      </c>
      <c r="V88" s="37">
        <v>0</v>
      </c>
      <c r="W88" s="37">
        <v>0</v>
      </c>
      <c r="X88" s="37">
        <v>0</v>
      </c>
      <c r="Y88" s="38">
        <v>0</v>
      </c>
      <c r="Z88" s="37">
        <v>0</v>
      </c>
      <c r="AA88" s="37">
        <v>0</v>
      </c>
      <c r="AB88" s="37">
        <v>0</v>
      </c>
      <c r="AC88" s="37">
        <v>0</v>
      </c>
      <c r="AD88" s="37">
        <f t="shared" si="3"/>
        <v>358</v>
      </c>
      <c r="AE88" s="37">
        <v>0</v>
      </c>
      <c r="AF88" s="39"/>
      <c r="AG88" s="39"/>
      <c r="AH88" s="39"/>
      <c r="AI88" s="39"/>
      <c r="AJ88" s="39"/>
      <c r="AK88" s="39"/>
      <c r="AL88" s="39"/>
      <c r="AM88" s="39"/>
      <c r="AN88" s="39"/>
      <c r="AO88" s="39"/>
      <c r="AP88" s="39"/>
      <c r="AQ88" s="39"/>
      <c r="AR88" s="39"/>
      <c r="AS88" s="39"/>
      <c r="AT88" s="39"/>
      <c r="AU88" s="39"/>
      <c r="AV88" s="39"/>
      <c r="AW88" s="39"/>
      <c r="AX88" s="39"/>
      <c r="AY88" s="39"/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  <c r="BM88" s="39"/>
      <c r="BN88" s="39"/>
      <c r="BO88" s="39"/>
      <c r="BP88" s="39"/>
      <c r="BQ88" s="39"/>
      <c r="BR88" s="39"/>
      <c r="BS88" s="39"/>
      <c r="BT88" s="39"/>
      <c r="BU88" s="39"/>
      <c r="BV88" s="39"/>
      <c r="BW88" s="39"/>
      <c r="BX88" s="39"/>
      <c r="BY88" s="39"/>
      <c r="BZ88" s="39"/>
      <c r="CA88" s="39"/>
      <c r="CB88" s="39"/>
      <c r="CC88" s="39"/>
      <c r="CD88" s="39"/>
      <c r="CE88" s="39"/>
      <c r="CF88" s="39"/>
      <c r="CG88" s="39"/>
      <c r="CH88" s="39"/>
      <c r="CI88" s="39"/>
      <c r="CJ88" s="39"/>
      <c r="CK88" s="39"/>
      <c r="CL88" s="39"/>
      <c r="CM88" s="39"/>
      <c r="CN88" s="39"/>
      <c r="CO88" s="39"/>
      <c r="CP88" s="39"/>
      <c r="CQ88" s="39"/>
      <c r="CR88" s="39"/>
      <c r="CS88" s="39"/>
      <c r="CT88" s="39"/>
      <c r="CU88" s="39"/>
      <c r="CV88" s="39"/>
      <c r="CW88" s="39"/>
      <c r="CX88" s="39"/>
      <c r="CY88" s="39"/>
      <c r="CZ88" s="39"/>
      <c r="DA88" s="39"/>
      <c r="DB88" s="39"/>
      <c r="DC88" s="39"/>
      <c r="DD88" s="39"/>
      <c r="DE88" s="39"/>
      <c r="DF88" s="39"/>
      <c r="DG88" s="39"/>
      <c r="DH88" s="39"/>
      <c r="DI88" s="39"/>
      <c r="DJ88" s="39"/>
      <c r="DK88" s="39"/>
      <c r="DL88" s="39"/>
      <c r="DM88" s="39"/>
      <c r="DN88" s="39"/>
      <c r="DO88" s="39"/>
      <c r="DP88" s="39"/>
      <c r="DQ88" s="39"/>
      <c r="DR88" s="39"/>
      <c r="DS88" s="39"/>
      <c r="DT88" s="39"/>
      <c r="DU88" s="39"/>
      <c r="DV88" s="39"/>
      <c r="DW88" s="39"/>
      <c r="DX88" s="39"/>
      <c r="DY88" s="39"/>
      <c r="DZ88" s="39"/>
      <c r="EA88" s="39"/>
      <c r="EB88" s="39"/>
      <c r="EC88" s="39"/>
      <c r="ED88" s="39"/>
      <c r="EE88" s="39"/>
      <c r="EF88" s="39"/>
      <c r="EG88" s="39"/>
      <c r="EH88" s="39"/>
      <c r="EI88" s="39"/>
      <c r="EJ88" s="39"/>
      <c r="EK88" s="39"/>
      <c r="EL88" s="39"/>
      <c r="EM88" s="39"/>
      <c r="EN88" s="39"/>
      <c r="EO88" s="39"/>
      <c r="EP88" s="39"/>
      <c r="EQ88" s="39"/>
      <c r="ER88" s="39"/>
      <c r="ES88" s="39"/>
      <c r="ET88" s="39"/>
      <c r="EU88" s="39"/>
      <c r="EV88" s="39"/>
      <c r="EW88" s="39"/>
      <c r="EX88" s="39"/>
      <c r="EY88" s="39"/>
      <c r="EZ88" s="39"/>
      <c r="FA88" s="39"/>
      <c r="FB88" s="39"/>
      <c r="FC88" s="39"/>
      <c r="FD88" s="39"/>
      <c r="FE88" s="39"/>
      <c r="FF88" s="39"/>
      <c r="FG88" s="39"/>
      <c r="FH88" s="39"/>
      <c r="FI88" s="39"/>
      <c r="FJ88" s="39"/>
      <c r="FK88" s="39"/>
      <c r="FL88" s="39"/>
      <c r="FM88" s="39"/>
      <c r="FN88" s="39"/>
    </row>
    <row r="89" spans="1:170" s="40" customFormat="1" ht="22.5" x14ac:dyDescent="0.2">
      <c r="A89" s="35" t="s">
        <v>37</v>
      </c>
      <c r="B89" s="35" t="s">
        <v>38</v>
      </c>
      <c r="C89" s="35">
        <v>11510</v>
      </c>
      <c r="D89" s="35" t="s">
        <v>38</v>
      </c>
      <c r="E89" s="35" t="s">
        <v>39</v>
      </c>
      <c r="F89" s="35" t="s">
        <v>40</v>
      </c>
      <c r="G89" s="35" t="s">
        <v>39</v>
      </c>
      <c r="H89" s="35" t="s">
        <v>45</v>
      </c>
      <c r="I89" s="31">
        <v>21601</v>
      </c>
      <c r="J89" s="57" t="s">
        <v>65</v>
      </c>
      <c r="K89" s="31" t="s">
        <v>117</v>
      </c>
      <c r="L89" s="52" t="s">
        <v>115</v>
      </c>
      <c r="M89" s="34"/>
      <c r="N89" s="34"/>
      <c r="O89" s="8" t="s">
        <v>41</v>
      </c>
      <c r="P89" s="32">
        <v>3</v>
      </c>
      <c r="Q89" s="36">
        <v>114</v>
      </c>
      <c r="R89" s="7" t="s">
        <v>42</v>
      </c>
      <c r="S89" s="33">
        <f t="shared" si="2"/>
        <v>342</v>
      </c>
      <c r="T89" s="37">
        <v>0</v>
      </c>
      <c r="U89" s="37">
        <v>0</v>
      </c>
      <c r="V89" s="37">
        <v>0</v>
      </c>
      <c r="W89" s="37">
        <v>0</v>
      </c>
      <c r="X89" s="37">
        <v>0</v>
      </c>
      <c r="Y89" s="38">
        <v>0</v>
      </c>
      <c r="Z89" s="37">
        <v>0</v>
      </c>
      <c r="AA89" s="37">
        <v>0</v>
      </c>
      <c r="AB89" s="37">
        <v>0</v>
      </c>
      <c r="AC89" s="37">
        <v>0</v>
      </c>
      <c r="AD89" s="37">
        <f t="shared" si="3"/>
        <v>342</v>
      </c>
      <c r="AE89" s="37">
        <v>0</v>
      </c>
      <c r="AF89" s="39"/>
      <c r="AG89" s="39"/>
      <c r="AH89" s="39"/>
      <c r="AI89" s="39"/>
      <c r="AJ89" s="39"/>
      <c r="AK89" s="39"/>
      <c r="AL89" s="39"/>
      <c r="AM89" s="39"/>
      <c r="AN89" s="39"/>
      <c r="AO89" s="39"/>
      <c r="AP89" s="39"/>
      <c r="AQ89" s="39"/>
      <c r="AR89" s="39"/>
      <c r="AS89" s="39"/>
      <c r="AT89" s="39"/>
      <c r="AU89" s="39"/>
      <c r="AV89" s="39"/>
      <c r="AW89" s="39"/>
      <c r="AX89" s="39"/>
      <c r="AY89" s="39"/>
      <c r="AZ89" s="39"/>
      <c r="BA89" s="39"/>
      <c r="BB89" s="39"/>
      <c r="BC89" s="39"/>
      <c r="BD89" s="39"/>
      <c r="BE89" s="39"/>
      <c r="BF89" s="39"/>
      <c r="BG89" s="39"/>
      <c r="BH89" s="39"/>
      <c r="BI89" s="39"/>
      <c r="BJ89" s="39"/>
      <c r="BK89" s="39"/>
      <c r="BL89" s="39"/>
      <c r="BM89" s="39"/>
      <c r="BN89" s="39"/>
      <c r="BO89" s="39"/>
      <c r="BP89" s="39"/>
      <c r="BQ89" s="39"/>
      <c r="BR89" s="39"/>
      <c r="BS89" s="39"/>
      <c r="BT89" s="39"/>
      <c r="BU89" s="39"/>
      <c r="BV89" s="39"/>
      <c r="BW89" s="39"/>
      <c r="BX89" s="39"/>
      <c r="BY89" s="39"/>
      <c r="BZ89" s="39"/>
      <c r="CA89" s="39"/>
      <c r="CB89" s="39"/>
      <c r="CC89" s="39"/>
      <c r="CD89" s="39"/>
      <c r="CE89" s="39"/>
      <c r="CF89" s="39"/>
      <c r="CG89" s="39"/>
      <c r="CH89" s="39"/>
      <c r="CI89" s="39"/>
      <c r="CJ89" s="39"/>
      <c r="CK89" s="39"/>
      <c r="CL89" s="39"/>
      <c r="CM89" s="39"/>
      <c r="CN89" s="39"/>
      <c r="CO89" s="39"/>
      <c r="CP89" s="39"/>
      <c r="CQ89" s="39"/>
      <c r="CR89" s="39"/>
      <c r="CS89" s="39"/>
      <c r="CT89" s="39"/>
      <c r="CU89" s="39"/>
      <c r="CV89" s="39"/>
      <c r="CW89" s="39"/>
      <c r="CX89" s="39"/>
      <c r="CY89" s="39"/>
      <c r="CZ89" s="39"/>
      <c r="DA89" s="39"/>
      <c r="DB89" s="39"/>
      <c r="DC89" s="39"/>
      <c r="DD89" s="39"/>
      <c r="DE89" s="39"/>
      <c r="DF89" s="39"/>
      <c r="DG89" s="39"/>
      <c r="DH89" s="39"/>
      <c r="DI89" s="39"/>
      <c r="DJ89" s="39"/>
      <c r="DK89" s="39"/>
      <c r="DL89" s="39"/>
      <c r="DM89" s="39"/>
      <c r="DN89" s="39"/>
      <c r="DO89" s="39"/>
      <c r="DP89" s="39"/>
      <c r="DQ89" s="39"/>
      <c r="DR89" s="39"/>
      <c r="DS89" s="39"/>
      <c r="DT89" s="39"/>
      <c r="DU89" s="39"/>
      <c r="DV89" s="39"/>
      <c r="DW89" s="39"/>
      <c r="DX89" s="39"/>
      <c r="DY89" s="39"/>
      <c r="DZ89" s="39"/>
      <c r="EA89" s="39"/>
      <c r="EB89" s="39"/>
      <c r="EC89" s="39"/>
      <c r="ED89" s="39"/>
      <c r="EE89" s="39"/>
      <c r="EF89" s="39"/>
      <c r="EG89" s="39"/>
      <c r="EH89" s="39"/>
      <c r="EI89" s="39"/>
      <c r="EJ89" s="39"/>
      <c r="EK89" s="39"/>
      <c r="EL89" s="39"/>
      <c r="EM89" s="39"/>
      <c r="EN89" s="39"/>
      <c r="EO89" s="39"/>
      <c r="EP89" s="39"/>
      <c r="EQ89" s="39"/>
      <c r="ER89" s="39"/>
      <c r="ES89" s="39"/>
      <c r="ET89" s="39"/>
      <c r="EU89" s="39"/>
      <c r="EV89" s="39"/>
      <c r="EW89" s="39"/>
      <c r="EX89" s="39"/>
      <c r="EY89" s="39"/>
      <c r="EZ89" s="39"/>
      <c r="FA89" s="39"/>
      <c r="FB89" s="39"/>
      <c r="FC89" s="39"/>
      <c r="FD89" s="39"/>
      <c r="FE89" s="39"/>
      <c r="FF89" s="39"/>
      <c r="FG89" s="39"/>
      <c r="FH89" s="39"/>
      <c r="FI89" s="39"/>
      <c r="FJ89" s="39"/>
      <c r="FK89" s="39"/>
      <c r="FL89" s="39"/>
      <c r="FM89" s="39"/>
      <c r="FN89" s="39"/>
    </row>
    <row r="90" spans="1:170" s="40" customFormat="1" ht="22.5" x14ac:dyDescent="0.2">
      <c r="A90" s="35" t="s">
        <v>37</v>
      </c>
      <c r="B90" s="35" t="s">
        <v>38</v>
      </c>
      <c r="C90" s="35">
        <v>11510</v>
      </c>
      <c r="D90" s="35" t="s">
        <v>38</v>
      </c>
      <c r="E90" s="35" t="s">
        <v>39</v>
      </c>
      <c r="F90" s="35" t="s">
        <v>40</v>
      </c>
      <c r="G90" s="35" t="s">
        <v>39</v>
      </c>
      <c r="H90" s="35" t="s">
        <v>45</v>
      </c>
      <c r="I90" s="31">
        <v>22104</v>
      </c>
      <c r="J90" s="57" t="s">
        <v>75</v>
      </c>
      <c r="K90" s="31" t="s">
        <v>120</v>
      </c>
      <c r="L90" s="52" t="s">
        <v>118</v>
      </c>
      <c r="M90" s="34"/>
      <c r="N90" s="34"/>
      <c r="O90" s="8" t="s">
        <v>41</v>
      </c>
      <c r="P90" s="32">
        <v>1</v>
      </c>
      <c r="Q90" s="36">
        <v>175</v>
      </c>
      <c r="R90" s="7" t="s">
        <v>42</v>
      </c>
      <c r="S90" s="33">
        <f t="shared" si="2"/>
        <v>175</v>
      </c>
      <c r="T90" s="37">
        <v>0</v>
      </c>
      <c r="U90" s="37">
        <v>0</v>
      </c>
      <c r="V90" s="37">
        <v>0</v>
      </c>
      <c r="W90" s="37">
        <v>0</v>
      </c>
      <c r="X90" s="37">
        <v>0</v>
      </c>
      <c r="Y90" s="38">
        <v>0</v>
      </c>
      <c r="Z90" s="37">
        <v>0</v>
      </c>
      <c r="AA90" s="37">
        <v>0</v>
      </c>
      <c r="AB90" s="37">
        <v>0</v>
      </c>
      <c r="AC90" s="37">
        <v>0</v>
      </c>
      <c r="AD90" s="37">
        <f t="shared" si="3"/>
        <v>175</v>
      </c>
      <c r="AE90" s="37">
        <v>0</v>
      </c>
      <c r="AF90" s="39"/>
      <c r="AG90" s="39"/>
      <c r="AH90" s="39"/>
      <c r="AI90" s="39"/>
      <c r="AJ90" s="39"/>
      <c r="AK90" s="39"/>
      <c r="AL90" s="39"/>
      <c r="AM90" s="39"/>
      <c r="AN90" s="39"/>
      <c r="AO90" s="39"/>
      <c r="AP90" s="39"/>
      <c r="AQ90" s="39"/>
      <c r="AR90" s="39"/>
      <c r="AS90" s="39"/>
      <c r="AT90" s="39"/>
      <c r="AU90" s="39"/>
      <c r="AV90" s="39"/>
      <c r="AW90" s="39"/>
      <c r="AX90" s="39"/>
      <c r="AY90" s="39"/>
      <c r="AZ90" s="39"/>
      <c r="BA90" s="39"/>
      <c r="BB90" s="39"/>
      <c r="BC90" s="39"/>
      <c r="BD90" s="39"/>
      <c r="BE90" s="39"/>
      <c r="BF90" s="39"/>
      <c r="BG90" s="39"/>
      <c r="BH90" s="39"/>
      <c r="BI90" s="39"/>
      <c r="BJ90" s="39"/>
      <c r="BK90" s="39"/>
      <c r="BL90" s="39"/>
      <c r="BM90" s="39"/>
      <c r="BN90" s="39"/>
      <c r="BO90" s="39"/>
      <c r="BP90" s="39"/>
      <c r="BQ90" s="39"/>
      <c r="BR90" s="39"/>
      <c r="BS90" s="39"/>
      <c r="BT90" s="39"/>
      <c r="BU90" s="39"/>
      <c r="BV90" s="39"/>
      <c r="BW90" s="39"/>
      <c r="BX90" s="39"/>
      <c r="BY90" s="39"/>
      <c r="BZ90" s="39"/>
      <c r="CA90" s="39"/>
      <c r="CB90" s="39"/>
      <c r="CC90" s="39"/>
      <c r="CD90" s="39"/>
      <c r="CE90" s="39"/>
      <c r="CF90" s="39"/>
      <c r="CG90" s="39"/>
      <c r="CH90" s="39"/>
      <c r="CI90" s="39"/>
      <c r="CJ90" s="39"/>
      <c r="CK90" s="39"/>
      <c r="CL90" s="39"/>
      <c r="CM90" s="39"/>
      <c r="CN90" s="39"/>
      <c r="CO90" s="39"/>
      <c r="CP90" s="39"/>
      <c r="CQ90" s="39"/>
      <c r="CR90" s="39"/>
      <c r="CS90" s="39"/>
      <c r="CT90" s="39"/>
      <c r="CU90" s="39"/>
      <c r="CV90" s="39"/>
      <c r="CW90" s="39"/>
      <c r="CX90" s="39"/>
      <c r="CY90" s="39"/>
      <c r="CZ90" s="39"/>
      <c r="DA90" s="39"/>
      <c r="DB90" s="39"/>
      <c r="DC90" s="39"/>
      <c r="DD90" s="39"/>
      <c r="DE90" s="39"/>
      <c r="DF90" s="39"/>
      <c r="DG90" s="39"/>
      <c r="DH90" s="39"/>
      <c r="DI90" s="39"/>
      <c r="DJ90" s="39"/>
      <c r="DK90" s="39"/>
      <c r="DL90" s="39"/>
      <c r="DM90" s="39"/>
      <c r="DN90" s="39"/>
      <c r="DO90" s="39"/>
      <c r="DP90" s="39"/>
      <c r="DQ90" s="39"/>
      <c r="DR90" s="39"/>
      <c r="DS90" s="39"/>
      <c r="DT90" s="39"/>
      <c r="DU90" s="39"/>
      <c r="DV90" s="39"/>
      <c r="DW90" s="39"/>
      <c r="DX90" s="39"/>
      <c r="DY90" s="39"/>
      <c r="DZ90" s="39"/>
      <c r="EA90" s="39"/>
      <c r="EB90" s="39"/>
      <c r="EC90" s="39"/>
      <c r="ED90" s="39"/>
      <c r="EE90" s="39"/>
      <c r="EF90" s="39"/>
      <c r="EG90" s="39"/>
      <c r="EH90" s="39"/>
      <c r="EI90" s="39"/>
      <c r="EJ90" s="39"/>
      <c r="EK90" s="39"/>
      <c r="EL90" s="39"/>
      <c r="EM90" s="39"/>
      <c r="EN90" s="39"/>
      <c r="EO90" s="39"/>
      <c r="EP90" s="39"/>
      <c r="EQ90" s="39"/>
      <c r="ER90" s="39"/>
      <c r="ES90" s="39"/>
      <c r="ET90" s="39"/>
      <c r="EU90" s="39"/>
      <c r="EV90" s="39"/>
      <c r="EW90" s="39"/>
      <c r="EX90" s="39"/>
      <c r="EY90" s="39"/>
      <c r="EZ90" s="39"/>
      <c r="FA90" s="39"/>
      <c r="FB90" s="39"/>
      <c r="FC90" s="39"/>
      <c r="FD90" s="39"/>
      <c r="FE90" s="39"/>
      <c r="FF90" s="39"/>
      <c r="FG90" s="39"/>
      <c r="FH90" s="39"/>
      <c r="FI90" s="39"/>
      <c r="FJ90" s="39"/>
      <c r="FK90" s="39"/>
      <c r="FL90" s="39"/>
      <c r="FM90" s="39"/>
      <c r="FN90" s="39"/>
    </row>
    <row r="91" spans="1:170" s="40" customFormat="1" ht="22.5" x14ac:dyDescent="0.2">
      <c r="A91" s="35" t="s">
        <v>37</v>
      </c>
      <c r="B91" s="35" t="s">
        <v>38</v>
      </c>
      <c r="C91" s="35">
        <v>11510</v>
      </c>
      <c r="D91" s="35" t="s">
        <v>38</v>
      </c>
      <c r="E91" s="35" t="s">
        <v>39</v>
      </c>
      <c r="F91" s="35" t="s">
        <v>43</v>
      </c>
      <c r="G91" s="35" t="s">
        <v>39</v>
      </c>
      <c r="H91" s="35" t="s">
        <v>44</v>
      </c>
      <c r="I91" s="31">
        <v>22104</v>
      </c>
      <c r="J91" s="57" t="s">
        <v>75</v>
      </c>
      <c r="K91" s="31" t="s">
        <v>230</v>
      </c>
      <c r="L91" s="52" t="s">
        <v>231</v>
      </c>
      <c r="M91" s="34"/>
      <c r="N91" s="34"/>
      <c r="O91" s="8" t="s">
        <v>41</v>
      </c>
      <c r="P91" s="32">
        <v>10</v>
      </c>
      <c r="Q91" s="36">
        <v>265</v>
      </c>
      <c r="R91" s="7" t="s">
        <v>42</v>
      </c>
      <c r="S91" s="33">
        <f t="shared" si="2"/>
        <v>2650</v>
      </c>
      <c r="T91" s="37">
        <v>0</v>
      </c>
      <c r="U91" s="37">
        <v>0</v>
      </c>
      <c r="V91" s="37">
        <v>0</v>
      </c>
      <c r="W91" s="37">
        <v>0</v>
      </c>
      <c r="X91" s="37">
        <v>0</v>
      </c>
      <c r="Y91" s="38">
        <v>0</v>
      </c>
      <c r="Z91" s="37">
        <v>0</v>
      </c>
      <c r="AA91" s="37">
        <v>0</v>
      </c>
      <c r="AB91" s="37">
        <v>0</v>
      </c>
      <c r="AC91" s="37">
        <v>0</v>
      </c>
      <c r="AD91" s="37">
        <f t="shared" si="3"/>
        <v>2650</v>
      </c>
      <c r="AE91" s="37">
        <v>0</v>
      </c>
      <c r="AF91" s="39"/>
      <c r="AG91" s="39"/>
      <c r="AH91" s="39"/>
      <c r="AI91" s="39"/>
      <c r="AJ91" s="39"/>
      <c r="AK91" s="39"/>
      <c r="AL91" s="39"/>
      <c r="AM91" s="39"/>
      <c r="AN91" s="39"/>
      <c r="AO91" s="39"/>
      <c r="AP91" s="39"/>
      <c r="AQ91" s="39"/>
      <c r="AR91" s="39"/>
      <c r="AS91" s="39"/>
      <c r="AT91" s="39"/>
      <c r="AU91" s="39"/>
      <c r="AV91" s="39"/>
      <c r="AW91" s="39"/>
      <c r="AX91" s="39"/>
      <c r="AY91" s="39"/>
      <c r="AZ91" s="39"/>
      <c r="BA91" s="39"/>
      <c r="BB91" s="39"/>
      <c r="BC91" s="39"/>
      <c r="BD91" s="39"/>
      <c r="BE91" s="39"/>
      <c r="BF91" s="39"/>
      <c r="BG91" s="39"/>
      <c r="BH91" s="39"/>
      <c r="BI91" s="39"/>
      <c r="BJ91" s="39"/>
      <c r="BK91" s="39"/>
      <c r="BL91" s="39"/>
      <c r="BM91" s="39"/>
      <c r="BN91" s="39"/>
      <c r="BO91" s="39"/>
      <c r="BP91" s="39"/>
      <c r="BQ91" s="39"/>
      <c r="BR91" s="39"/>
      <c r="BS91" s="39"/>
      <c r="BT91" s="39"/>
      <c r="BU91" s="39"/>
      <c r="BV91" s="39"/>
      <c r="BW91" s="39"/>
      <c r="BX91" s="39"/>
      <c r="BY91" s="39"/>
      <c r="BZ91" s="39"/>
      <c r="CA91" s="39"/>
      <c r="CB91" s="39"/>
      <c r="CC91" s="39"/>
      <c r="CD91" s="39"/>
      <c r="CE91" s="39"/>
      <c r="CF91" s="39"/>
      <c r="CG91" s="39"/>
      <c r="CH91" s="39"/>
      <c r="CI91" s="39"/>
      <c r="CJ91" s="39"/>
      <c r="CK91" s="39"/>
      <c r="CL91" s="39"/>
      <c r="CM91" s="39"/>
      <c r="CN91" s="39"/>
      <c r="CO91" s="39"/>
      <c r="CP91" s="39"/>
      <c r="CQ91" s="39"/>
      <c r="CR91" s="39"/>
      <c r="CS91" s="39"/>
      <c r="CT91" s="39"/>
      <c r="CU91" s="39"/>
      <c r="CV91" s="39"/>
      <c r="CW91" s="39"/>
      <c r="CX91" s="39"/>
      <c r="CY91" s="39"/>
      <c r="CZ91" s="39"/>
      <c r="DA91" s="39"/>
      <c r="DB91" s="39"/>
      <c r="DC91" s="39"/>
      <c r="DD91" s="39"/>
      <c r="DE91" s="39"/>
      <c r="DF91" s="39"/>
      <c r="DG91" s="39"/>
      <c r="DH91" s="39"/>
      <c r="DI91" s="39"/>
      <c r="DJ91" s="39"/>
      <c r="DK91" s="39"/>
      <c r="DL91" s="39"/>
      <c r="DM91" s="39"/>
      <c r="DN91" s="39"/>
      <c r="DO91" s="39"/>
      <c r="DP91" s="39"/>
      <c r="DQ91" s="39"/>
      <c r="DR91" s="39"/>
      <c r="DS91" s="39"/>
      <c r="DT91" s="39"/>
      <c r="DU91" s="39"/>
      <c r="DV91" s="39"/>
      <c r="DW91" s="39"/>
      <c r="DX91" s="39"/>
      <c r="DY91" s="39"/>
      <c r="DZ91" s="39"/>
      <c r="EA91" s="39"/>
      <c r="EB91" s="39"/>
      <c r="EC91" s="39"/>
      <c r="ED91" s="39"/>
      <c r="EE91" s="39"/>
      <c r="EF91" s="39"/>
      <c r="EG91" s="39"/>
      <c r="EH91" s="39"/>
      <c r="EI91" s="39"/>
      <c r="EJ91" s="39"/>
      <c r="EK91" s="39"/>
      <c r="EL91" s="39"/>
      <c r="EM91" s="39"/>
      <c r="EN91" s="39"/>
      <c r="EO91" s="39"/>
      <c r="EP91" s="39"/>
      <c r="EQ91" s="39"/>
      <c r="ER91" s="39"/>
      <c r="ES91" s="39"/>
      <c r="ET91" s="39"/>
      <c r="EU91" s="39"/>
      <c r="EV91" s="39"/>
      <c r="EW91" s="39"/>
      <c r="EX91" s="39"/>
      <c r="EY91" s="39"/>
      <c r="EZ91" s="39"/>
      <c r="FA91" s="39"/>
      <c r="FB91" s="39"/>
      <c r="FC91" s="39"/>
      <c r="FD91" s="39"/>
      <c r="FE91" s="39"/>
      <c r="FF91" s="39"/>
      <c r="FG91" s="39"/>
      <c r="FH91" s="39"/>
      <c r="FI91" s="39"/>
      <c r="FJ91" s="39"/>
      <c r="FK91" s="39"/>
      <c r="FL91" s="39"/>
      <c r="FM91" s="39"/>
      <c r="FN91" s="39"/>
    </row>
    <row r="92" spans="1:170" s="40" customFormat="1" ht="22.5" x14ac:dyDescent="0.2">
      <c r="A92" s="35" t="s">
        <v>37</v>
      </c>
      <c r="B92" s="35" t="s">
        <v>38</v>
      </c>
      <c r="C92" s="35">
        <v>11510</v>
      </c>
      <c r="D92" s="35" t="s">
        <v>38</v>
      </c>
      <c r="E92" s="35" t="s">
        <v>39</v>
      </c>
      <c r="F92" s="35" t="s">
        <v>43</v>
      </c>
      <c r="G92" s="35" t="s">
        <v>39</v>
      </c>
      <c r="H92" s="35" t="s">
        <v>44</v>
      </c>
      <c r="I92" s="31">
        <v>22104</v>
      </c>
      <c r="J92" s="57" t="s">
        <v>75</v>
      </c>
      <c r="K92" s="31" t="s">
        <v>54</v>
      </c>
      <c r="L92" s="52" t="s">
        <v>55</v>
      </c>
      <c r="M92" s="34"/>
      <c r="N92" s="34"/>
      <c r="O92" s="8" t="s">
        <v>41</v>
      </c>
      <c r="P92" s="32">
        <v>20</v>
      </c>
      <c r="Q92" s="36">
        <v>99</v>
      </c>
      <c r="R92" s="7" t="s">
        <v>42</v>
      </c>
      <c r="S92" s="33">
        <f t="shared" si="2"/>
        <v>1980</v>
      </c>
      <c r="T92" s="37">
        <v>0</v>
      </c>
      <c r="U92" s="37">
        <v>0</v>
      </c>
      <c r="V92" s="37">
        <v>0</v>
      </c>
      <c r="W92" s="37">
        <v>0</v>
      </c>
      <c r="X92" s="37">
        <v>0</v>
      </c>
      <c r="Y92" s="38">
        <v>0</v>
      </c>
      <c r="Z92" s="37">
        <v>0</v>
      </c>
      <c r="AA92" s="37">
        <v>0</v>
      </c>
      <c r="AB92" s="37">
        <v>0</v>
      </c>
      <c r="AC92" s="37">
        <v>0</v>
      </c>
      <c r="AD92" s="37">
        <f t="shared" si="3"/>
        <v>1980</v>
      </c>
      <c r="AE92" s="37">
        <v>0</v>
      </c>
      <c r="AF92" s="39"/>
      <c r="AG92" s="39"/>
      <c r="AH92" s="39"/>
      <c r="AI92" s="39"/>
      <c r="AJ92" s="39"/>
      <c r="AK92" s="39"/>
      <c r="AL92" s="39"/>
      <c r="AM92" s="39"/>
      <c r="AN92" s="39"/>
      <c r="AO92" s="39"/>
      <c r="AP92" s="39"/>
      <c r="AQ92" s="39"/>
      <c r="AR92" s="39"/>
      <c r="AS92" s="39"/>
      <c r="AT92" s="39"/>
      <c r="AU92" s="39"/>
      <c r="AV92" s="39"/>
      <c r="AW92" s="39"/>
      <c r="AX92" s="39"/>
      <c r="AY92" s="39"/>
      <c r="AZ92" s="39"/>
      <c r="BA92" s="39"/>
      <c r="BB92" s="39"/>
      <c r="BC92" s="39"/>
      <c r="BD92" s="39"/>
      <c r="BE92" s="39"/>
      <c r="BF92" s="39"/>
      <c r="BG92" s="39"/>
      <c r="BH92" s="39"/>
      <c r="BI92" s="39"/>
      <c r="BJ92" s="39"/>
      <c r="BK92" s="39"/>
      <c r="BL92" s="39"/>
      <c r="BM92" s="39"/>
      <c r="BN92" s="39"/>
      <c r="BO92" s="39"/>
      <c r="BP92" s="39"/>
      <c r="BQ92" s="39"/>
      <c r="BR92" s="39"/>
      <c r="BS92" s="39"/>
      <c r="BT92" s="39"/>
      <c r="BU92" s="39"/>
      <c r="BV92" s="39"/>
      <c r="BW92" s="39"/>
      <c r="BX92" s="39"/>
      <c r="BY92" s="39"/>
      <c r="BZ92" s="39"/>
      <c r="CA92" s="39"/>
      <c r="CB92" s="39"/>
      <c r="CC92" s="39"/>
      <c r="CD92" s="39"/>
      <c r="CE92" s="39"/>
      <c r="CF92" s="39"/>
      <c r="CG92" s="39"/>
      <c r="CH92" s="39"/>
      <c r="CI92" s="39"/>
      <c r="CJ92" s="39"/>
      <c r="CK92" s="39"/>
      <c r="CL92" s="39"/>
      <c r="CM92" s="39"/>
      <c r="CN92" s="39"/>
      <c r="CO92" s="39"/>
      <c r="CP92" s="39"/>
      <c r="CQ92" s="39"/>
      <c r="CR92" s="39"/>
      <c r="CS92" s="39"/>
      <c r="CT92" s="39"/>
      <c r="CU92" s="39"/>
      <c r="CV92" s="39"/>
      <c r="CW92" s="39"/>
      <c r="CX92" s="39"/>
      <c r="CY92" s="39"/>
      <c r="CZ92" s="39"/>
      <c r="DA92" s="39"/>
      <c r="DB92" s="39"/>
      <c r="DC92" s="39"/>
      <c r="DD92" s="39"/>
      <c r="DE92" s="39"/>
      <c r="DF92" s="39"/>
      <c r="DG92" s="39"/>
      <c r="DH92" s="39"/>
      <c r="DI92" s="39"/>
      <c r="DJ92" s="39"/>
      <c r="DK92" s="39"/>
      <c r="DL92" s="39"/>
      <c r="DM92" s="39"/>
      <c r="DN92" s="39"/>
      <c r="DO92" s="39"/>
      <c r="DP92" s="39"/>
      <c r="DQ92" s="39"/>
      <c r="DR92" s="39"/>
      <c r="DS92" s="39"/>
      <c r="DT92" s="39"/>
      <c r="DU92" s="39"/>
      <c r="DV92" s="39"/>
      <c r="DW92" s="39"/>
      <c r="DX92" s="39"/>
      <c r="DY92" s="39"/>
      <c r="DZ92" s="39"/>
      <c r="EA92" s="39"/>
      <c r="EB92" s="39"/>
      <c r="EC92" s="39"/>
      <c r="ED92" s="39"/>
      <c r="EE92" s="39"/>
      <c r="EF92" s="39"/>
      <c r="EG92" s="39"/>
      <c r="EH92" s="39"/>
      <c r="EI92" s="39"/>
      <c r="EJ92" s="39"/>
      <c r="EK92" s="39"/>
      <c r="EL92" s="39"/>
      <c r="EM92" s="39"/>
      <c r="EN92" s="39"/>
      <c r="EO92" s="39"/>
      <c r="EP92" s="39"/>
      <c r="EQ92" s="39"/>
      <c r="ER92" s="39"/>
      <c r="ES92" s="39"/>
      <c r="ET92" s="39"/>
      <c r="EU92" s="39"/>
      <c r="EV92" s="39"/>
      <c r="EW92" s="39"/>
      <c r="EX92" s="39"/>
      <c r="EY92" s="39"/>
      <c r="EZ92" s="39"/>
      <c r="FA92" s="39"/>
      <c r="FB92" s="39"/>
      <c r="FC92" s="39"/>
      <c r="FD92" s="39"/>
      <c r="FE92" s="39"/>
      <c r="FF92" s="39"/>
      <c r="FG92" s="39"/>
      <c r="FH92" s="39"/>
      <c r="FI92" s="39"/>
      <c r="FJ92" s="39"/>
      <c r="FK92" s="39"/>
      <c r="FL92" s="39"/>
      <c r="FM92" s="39"/>
      <c r="FN92" s="39"/>
    </row>
    <row r="93" spans="1:170" s="40" customFormat="1" ht="22.5" x14ac:dyDescent="0.2">
      <c r="A93" s="35" t="s">
        <v>37</v>
      </c>
      <c r="B93" s="35" t="s">
        <v>38</v>
      </c>
      <c r="C93" s="35">
        <v>11510</v>
      </c>
      <c r="D93" s="35" t="s">
        <v>38</v>
      </c>
      <c r="E93" s="35" t="s">
        <v>39</v>
      </c>
      <c r="F93" s="35" t="s">
        <v>43</v>
      </c>
      <c r="G93" s="35" t="s">
        <v>39</v>
      </c>
      <c r="H93" s="35" t="s">
        <v>44</v>
      </c>
      <c r="I93" s="31">
        <v>22104</v>
      </c>
      <c r="J93" s="57" t="s">
        <v>75</v>
      </c>
      <c r="K93" s="31" t="s">
        <v>232</v>
      </c>
      <c r="L93" s="52" t="s">
        <v>233</v>
      </c>
      <c r="M93" s="34"/>
      <c r="N93" s="34"/>
      <c r="O93" s="8" t="s">
        <v>41</v>
      </c>
      <c r="P93" s="32">
        <v>3</v>
      </c>
      <c r="Q93" s="36">
        <v>83</v>
      </c>
      <c r="R93" s="7" t="s">
        <v>42</v>
      </c>
      <c r="S93" s="33">
        <f t="shared" si="2"/>
        <v>249</v>
      </c>
      <c r="T93" s="37">
        <v>0</v>
      </c>
      <c r="U93" s="37">
        <v>0</v>
      </c>
      <c r="V93" s="37">
        <v>0</v>
      </c>
      <c r="W93" s="37">
        <v>0</v>
      </c>
      <c r="X93" s="37">
        <v>0</v>
      </c>
      <c r="Y93" s="38">
        <v>0</v>
      </c>
      <c r="Z93" s="37">
        <v>0</v>
      </c>
      <c r="AA93" s="37">
        <v>0</v>
      </c>
      <c r="AB93" s="37">
        <v>0</v>
      </c>
      <c r="AC93" s="37">
        <v>0</v>
      </c>
      <c r="AD93" s="37">
        <f t="shared" si="3"/>
        <v>249</v>
      </c>
      <c r="AE93" s="37">
        <v>0</v>
      </c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/>
      <c r="AQ93" s="39"/>
      <c r="AR93" s="39"/>
      <c r="AS93" s="39"/>
      <c r="AT93" s="39"/>
      <c r="AU93" s="39"/>
      <c r="AV93" s="39"/>
      <c r="AW93" s="39"/>
      <c r="AX93" s="39"/>
      <c r="AY93" s="39"/>
      <c r="AZ93" s="39"/>
      <c r="BA93" s="39"/>
      <c r="BB93" s="39"/>
      <c r="BC93" s="39"/>
      <c r="BD93" s="39"/>
      <c r="BE93" s="39"/>
      <c r="BF93" s="39"/>
      <c r="BG93" s="39"/>
      <c r="BH93" s="39"/>
      <c r="BI93" s="39"/>
      <c r="BJ93" s="39"/>
      <c r="BK93" s="39"/>
      <c r="BL93" s="39"/>
      <c r="BM93" s="39"/>
      <c r="BN93" s="39"/>
      <c r="BO93" s="39"/>
      <c r="BP93" s="39"/>
      <c r="BQ93" s="39"/>
      <c r="BR93" s="39"/>
      <c r="BS93" s="39"/>
      <c r="BT93" s="39"/>
      <c r="BU93" s="39"/>
      <c r="BV93" s="39"/>
      <c r="BW93" s="39"/>
      <c r="BX93" s="39"/>
      <c r="BY93" s="39"/>
      <c r="BZ93" s="39"/>
      <c r="CA93" s="39"/>
      <c r="CB93" s="39"/>
      <c r="CC93" s="39"/>
      <c r="CD93" s="39"/>
      <c r="CE93" s="39"/>
      <c r="CF93" s="39"/>
      <c r="CG93" s="39"/>
      <c r="CH93" s="39"/>
      <c r="CI93" s="39"/>
      <c r="CJ93" s="39"/>
      <c r="CK93" s="39"/>
      <c r="CL93" s="39"/>
      <c r="CM93" s="39"/>
      <c r="CN93" s="39"/>
      <c r="CO93" s="39"/>
      <c r="CP93" s="39"/>
      <c r="CQ93" s="39"/>
      <c r="CR93" s="39"/>
      <c r="CS93" s="39"/>
      <c r="CT93" s="39"/>
      <c r="CU93" s="39"/>
      <c r="CV93" s="39"/>
      <c r="CW93" s="39"/>
      <c r="CX93" s="39"/>
      <c r="CY93" s="39"/>
      <c r="CZ93" s="39"/>
      <c r="DA93" s="39"/>
      <c r="DB93" s="39"/>
      <c r="DC93" s="39"/>
      <c r="DD93" s="39"/>
      <c r="DE93" s="39"/>
      <c r="DF93" s="39"/>
      <c r="DG93" s="39"/>
      <c r="DH93" s="39"/>
      <c r="DI93" s="39"/>
      <c r="DJ93" s="39"/>
      <c r="DK93" s="39"/>
      <c r="DL93" s="39"/>
      <c r="DM93" s="39"/>
      <c r="DN93" s="39"/>
      <c r="DO93" s="39"/>
      <c r="DP93" s="39"/>
      <c r="DQ93" s="39"/>
      <c r="DR93" s="39"/>
      <c r="DS93" s="39"/>
      <c r="DT93" s="39"/>
      <c r="DU93" s="39"/>
      <c r="DV93" s="39"/>
      <c r="DW93" s="39"/>
      <c r="DX93" s="39"/>
      <c r="DY93" s="39"/>
      <c r="DZ93" s="39"/>
      <c r="EA93" s="39"/>
      <c r="EB93" s="39"/>
      <c r="EC93" s="39"/>
      <c r="ED93" s="39"/>
      <c r="EE93" s="39"/>
      <c r="EF93" s="39"/>
      <c r="EG93" s="39"/>
      <c r="EH93" s="39"/>
      <c r="EI93" s="39"/>
      <c r="EJ93" s="39"/>
      <c r="EK93" s="39"/>
      <c r="EL93" s="39"/>
      <c r="EM93" s="39"/>
      <c r="EN93" s="39"/>
      <c r="EO93" s="39"/>
      <c r="EP93" s="39"/>
      <c r="EQ93" s="39"/>
      <c r="ER93" s="39"/>
      <c r="ES93" s="39"/>
      <c r="ET93" s="39"/>
      <c r="EU93" s="39"/>
      <c r="EV93" s="39"/>
      <c r="EW93" s="39"/>
      <c r="EX93" s="39"/>
      <c r="EY93" s="39"/>
      <c r="EZ93" s="39"/>
      <c r="FA93" s="39"/>
      <c r="FB93" s="39"/>
      <c r="FC93" s="39"/>
      <c r="FD93" s="39"/>
      <c r="FE93" s="39"/>
      <c r="FF93" s="39"/>
      <c r="FG93" s="39"/>
      <c r="FH93" s="39"/>
      <c r="FI93" s="39"/>
      <c r="FJ93" s="39"/>
      <c r="FK93" s="39"/>
      <c r="FL93" s="39"/>
      <c r="FM93" s="39"/>
      <c r="FN93" s="39"/>
    </row>
    <row r="94" spans="1:170" s="40" customFormat="1" ht="22.5" x14ac:dyDescent="0.2">
      <c r="A94" s="35" t="s">
        <v>37</v>
      </c>
      <c r="B94" s="35" t="s">
        <v>38</v>
      </c>
      <c r="C94" s="35">
        <v>11510</v>
      </c>
      <c r="D94" s="35" t="s">
        <v>38</v>
      </c>
      <c r="E94" s="35" t="s">
        <v>39</v>
      </c>
      <c r="F94" s="35" t="s">
        <v>43</v>
      </c>
      <c r="G94" s="35" t="s">
        <v>39</v>
      </c>
      <c r="H94" s="35" t="s">
        <v>44</v>
      </c>
      <c r="I94" s="31">
        <v>22104</v>
      </c>
      <c r="J94" s="57" t="s">
        <v>75</v>
      </c>
      <c r="K94" s="31" t="s">
        <v>232</v>
      </c>
      <c r="L94" s="52" t="s">
        <v>233</v>
      </c>
      <c r="M94" s="34"/>
      <c r="N94" s="34"/>
      <c r="O94" s="8" t="s">
        <v>41</v>
      </c>
      <c r="P94" s="32">
        <v>3</v>
      </c>
      <c r="Q94" s="36">
        <v>83</v>
      </c>
      <c r="R94" s="7" t="s">
        <v>42</v>
      </c>
      <c r="S94" s="33">
        <f t="shared" ref="S94:S106" si="4">(P94*Q94)</f>
        <v>249</v>
      </c>
      <c r="T94" s="37">
        <v>0</v>
      </c>
      <c r="U94" s="37">
        <v>0</v>
      </c>
      <c r="V94" s="37">
        <v>0</v>
      </c>
      <c r="W94" s="37">
        <v>0</v>
      </c>
      <c r="X94" s="37">
        <v>0</v>
      </c>
      <c r="Y94" s="38">
        <v>0</v>
      </c>
      <c r="Z94" s="37">
        <v>0</v>
      </c>
      <c r="AA94" s="37">
        <v>0</v>
      </c>
      <c r="AB94" s="37">
        <v>0</v>
      </c>
      <c r="AC94" s="37">
        <v>0</v>
      </c>
      <c r="AD94" s="37">
        <f t="shared" si="3"/>
        <v>249</v>
      </c>
      <c r="AE94" s="37">
        <v>0</v>
      </c>
      <c r="AF94" s="39"/>
      <c r="AG94" s="39"/>
      <c r="AH94" s="39"/>
      <c r="AI94" s="39"/>
      <c r="AJ94" s="39"/>
      <c r="AK94" s="39"/>
      <c r="AL94" s="39"/>
      <c r="AM94" s="39"/>
      <c r="AN94" s="39"/>
      <c r="AO94" s="39"/>
      <c r="AP94" s="39"/>
      <c r="AQ94" s="39"/>
      <c r="AR94" s="39"/>
      <c r="AS94" s="39"/>
      <c r="AT94" s="39"/>
      <c r="AU94" s="39"/>
      <c r="AV94" s="39"/>
      <c r="AW94" s="39"/>
      <c r="AX94" s="39"/>
      <c r="AY94" s="39"/>
      <c r="AZ94" s="39"/>
      <c r="BA94" s="39"/>
      <c r="BB94" s="39"/>
      <c r="BC94" s="39"/>
      <c r="BD94" s="39"/>
      <c r="BE94" s="39"/>
      <c r="BF94" s="39"/>
      <c r="BG94" s="39"/>
      <c r="BH94" s="39"/>
      <c r="BI94" s="39"/>
      <c r="BJ94" s="39"/>
      <c r="BK94" s="39"/>
      <c r="BL94" s="39"/>
      <c r="BM94" s="39"/>
      <c r="BN94" s="39"/>
      <c r="BO94" s="39"/>
      <c r="BP94" s="39"/>
      <c r="BQ94" s="39"/>
      <c r="BR94" s="39"/>
      <c r="BS94" s="39"/>
      <c r="BT94" s="39"/>
      <c r="BU94" s="39"/>
      <c r="BV94" s="39"/>
      <c r="BW94" s="39"/>
      <c r="BX94" s="39"/>
      <c r="BY94" s="39"/>
      <c r="BZ94" s="39"/>
      <c r="CA94" s="39"/>
      <c r="CB94" s="39"/>
      <c r="CC94" s="39"/>
      <c r="CD94" s="39"/>
      <c r="CE94" s="39"/>
      <c r="CF94" s="39"/>
      <c r="CG94" s="39"/>
      <c r="CH94" s="39"/>
      <c r="CI94" s="39"/>
      <c r="CJ94" s="39"/>
      <c r="CK94" s="39"/>
      <c r="CL94" s="39"/>
      <c r="CM94" s="39"/>
      <c r="CN94" s="39"/>
      <c r="CO94" s="39"/>
      <c r="CP94" s="39"/>
      <c r="CQ94" s="39"/>
      <c r="CR94" s="39"/>
      <c r="CS94" s="39"/>
      <c r="CT94" s="39"/>
      <c r="CU94" s="39"/>
      <c r="CV94" s="39"/>
      <c r="CW94" s="39"/>
      <c r="CX94" s="39"/>
      <c r="CY94" s="39"/>
      <c r="CZ94" s="39"/>
      <c r="DA94" s="39"/>
      <c r="DB94" s="39"/>
      <c r="DC94" s="39"/>
      <c r="DD94" s="39"/>
      <c r="DE94" s="39"/>
      <c r="DF94" s="39"/>
      <c r="DG94" s="39"/>
      <c r="DH94" s="39"/>
      <c r="DI94" s="39"/>
      <c r="DJ94" s="39"/>
      <c r="DK94" s="39"/>
      <c r="DL94" s="39"/>
      <c r="DM94" s="39"/>
      <c r="DN94" s="39"/>
      <c r="DO94" s="39"/>
      <c r="DP94" s="39"/>
      <c r="DQ94" s="39"/>
      <c r="DR94" s="39"/>
      <c r="DS94" s="39"/>
      <c r="DT94" s="39"/>
      <c r="DU94" s="39"/>
      <c r="DV94" s="39"/>
      <c r="DW94" s="39"/>
      <c r="DX94" s="39"/>
      <c r="DY94" s="39"/>
      <c r="DZ94" s="39"/>
      <c r="EA94" s="39"/>
      <c r="EB94" s="39"/>
      <c r="EC94" s="39"/>
      <c r="ED94" s="39"/>
      <c r="EE94" s="39"/>
      <c r="EF94" s="39"/>
      <c r="EG94" s="39"/>
      <c r="EH94" s="39"/>
      <c r="EI94" s="39"/>
      <c r="EJ94" s="39"/>
      <c r="EK94" s="39"/>
      <c r="EL94" s="39"/>
      <c r="EM94" s="39"/>
      <c r="EN94" s="39"/>
      <c r="EO94" s="39"/>
      <c r="EP94" s="39"/>
      <c r="EQ94" s="39"/>
      <c r="ER94" s="39"/>
      <c r="ES94" s="39"/>
      <c r="ET94" s="39"/>
      <c r="EU94" s="39"/>
      <c r="EV94" s="39"/>
      <c r="EW94" s="39"/>
      <c r="EX94" s="39"/>
      <c r="EY94" s="39"/>
      <c r="EZ94" s="39"/>
      <c r="FA94" s="39"/>
      <c r="FB94" s="39"/>
      <c r="FC94" s="39"/>
      <c r="FD94" s="39"/>
      <c r="FE94" s="39"/>
      <c r="FF94" s="39"/>
      <c r="FG94" s="39"/>
      <c r="FH94" s="39"/>
      <c r="FI94" s="39"/>
      <c r="FJ94" s="39"/>
      <c r="FK94" s="39"/>
      <c r="FL94" s="39"/>
      <c r="FM94" s="39"/>
      <c r="FN94" s="39"/>
    </row>
    <row r="95" spans="1:170" s="40" customFormat="1" ht="22.5" x14ac:dyDescent="0.2">
      <c r="A95" s="35" t="s">
        <v>37</v>
      </c>
      <c r="B95" s="35" t="s">
        <v>38</v>
      </c>
      <c r="C95" s="35">
        <v>11510</v>
      </c>
      <c r="D95" s="35" t="s">
        <v>38</v>
      </c>
      <c r="E95" s="35" t="s">
        <v>39</v>
      </c>
      <c r="F95" s="35" t="s">
        <v>40</v>
      </c>
      <c r="G95" s="35" t="s">
        <v>39</v>
      </c>
      <c r="H95" s="35" t="s">
        <v>45</v>
      </c>
      <c r="I95" s="31">
        <v>22106</v>
      </c>
      <c r="J95" s="57" t="s">
        <v>75</v>
      </c>
      <c r="K95" s="31" t="s">
        <v>4</v>
      </c>
      <c r="L95" s="52" t="s">
        <v>5</v>
      </c>
      <c r="M95" s="34"/>
      <c r="N95" s="34"/>
      <c r="O95" s="8" t="s">
        <v>41</v>
      </c>
      <c r="P95" s="32" t="s">
        <v>234</v>
      </c>
      <c r="Q95" s="36">
        <v>1827</v>
      </c>
      <c r="R95" s="7" t="s">
        <v>42</v>
      </c>
      <c r="S95" s="33">
        <f t="shared" si="4"/>
        <v>1827</v>
      </c>
      <c r="T95" s="37">
        <v>0</v>
      </c>
      <c r="U95" s="37">
        <v>0</v>
      </c>
      <c r="V95" s="37">
        <v>0</v>
      </c>
      <c r="W95" s="37">
        <v>0</v>
      </c>
      <c r="X95" s="37">
        <v>0</v>
      </c>
      <c r="Y95" s="38">
        <v>0</v>
      </c>
      <c r="Z95" s="37">
        <v>0</v>
      </c>
      <c r="AA95" s="37">
        <v>0</v>
      </c>
      <c r="AB95" s="37">
        <v>0</v>
      </c>
      <c r="AC95" s="37">
        <v>0</v>
      </c>
      <c r="AD95" s="37">
        <f t="shared" si="3"/>
        <v>1827</v>
      </c>
      <c r="AE95" s="37">
        <v>0</v>
      </c>
      <c r="AF95" s="39"/>
      <c r="AG95" s="39"/>
      <c r="AH95" s="39"/>
      <c r="AI95" s="39"/>
      <c r="AJ95" s="39"/>
      <c r="AK95" s="39"/>
      <c r="AL95" s="39"/>
      <c r="AM95" s="39"/>
      <c r="AN95" s="39"/>
      <c r="AO95" s="39"/>
      <c r="AP95" s="39"/>
      <c r="AQ95" s="39"/>
      <c r="AR95" s="39"/>
      <c r="AS95" s="39"/>
      <c r="AT95" s="39"/>
      <c r="AU95" s="39"/>
      <c r="AV95" s="39"/>
      <c r="AW95" s="39"/>
      <c r="AX95" s="39"/>
      <c r="AY95" s="39"/>
      <c r="AZ95" s="39"/>
      <c r="BA95" s="39"/>
      <c r="BB95" s="39"/>
      <c r="BC95" s="39"/>
      <c r="BD95" s="39"/>
      <c r="BE95" s="39"/>
      <c r="BF95" s="39"/>
      <c r="BG95" s="39"/>
      <c r="BH95" s="39"/>
      <c r="BI95" s="39"/>
      <c r="BJ95" s="39"/>
      <c r="BK95" s="39"/>
      <c r="BL95" s="39"/>
      <c r="BM95" s="39"/>
      <c r="BN95" s="39"/>
      <c r="BO95" s="39"/>
      <c r="BP95" s="39"/>
      <c r="BQ95" s="39"/>
      <c r="BR95" s="39"/>
      <c r="BS95" s="39"/>
      <c r="BT95" s="39"/>
      <c r="BU95" s="39"/>
      <c r="BV95" s="39"/>
      <c r="BW95" s="39"/>
      <c r="BX95" s="39"/>
      <c r="BY95" s="39"/>
      <c r="BZ95" s="39"/>
      <c r="CA95" s="39"/>
      <c r="CB95" s="39"/>
      <c r="CC95" s="39"/>
      <c r="CD95" s="39"/>
      <c r="CE95" s="39"/>
      <c r="CF95" s="39"/>
      <c r="CG95" s="39"/>
      <c r="CH95" s="39"/>
      <c r="CI95" s="39"/>
      <c r="CJ95" s="39"/>
      <c r="CK95" s="39"/>
      <c r="CL95" s="39"/>
      <c r="CM95" s="39"/>
      <c r="CN95" s="39"/>
      <c r="CO95" s="39"/>
      <c r="CP95" s="39"/>
      <c r="CQ95" s="39"/>
      <c r="CR95" s="39"/>
      <c r="CS95" s="39"/>
      <c r="CT95" s="39"/>
      <c r="CU95" s="39"/>
      <c r="CV95" s="39"/>
      <c r="CW95" s="39"/>
      <c r="CX95" s="39"/>
      <c r="CY95" s="39"/>
      <c r="CZ95" s="39"/>
      <c r="DA95" s="39"/>
      <c r="DB95" s="39"/>
      <c r="DC95" s="39"/>
      <c r="DD95" s="39"/>
      <c r="DE95" s="39"/>
      <c r="DF95" s="39"/>
      <c r="DG95" s="39"/>
      <c r="DH95" s="39"/>
      <c r="DI95" s="39"/>
      <c r="DJ95" s="39"/>
      <c r="DK95" s="39"/>
      <c r="DL95" s="39"/>
      <c r="DM95" s="39"/>
      <c r="DN95" s="39"/>
      <c r="DO95" s="39"/>
      <c r="DP95" s="39"/>
      <c r="DQ95" s="39"/>
      <c r="DR95" s="39"/>
      <c r="DS95" s="39"/>
      <c r="DT95" s="39"/>
      <c r="DU95" s="39"/>
      <c r="DV95" s="39"/>
      <c r="DW95" s="39"/>
      <c r="DX95" s="39"/>
      <c r="DY95" s="39"/>
      <c r="DZ95" s="39"/>
      <c r="EA95" s="39"/>
      <c r="EB95" s="39"/>
      <c r="EC95" s="39"/>
      <c r="ED95" s="39"/>
      <c r="EE95" s="39"/>
      <c r="EF95" s="39"/>
      <c r="EG95" s="39"/>
      <c r="EH95" s="39"/>
      <c r="EI95" s="39"/>
      <c r="EJ95" s="39"/>
      <c r="EK95" s="39"/>
      <c r="EL95" s="39"/>
      <c r="EM95" s="39"/>
      <c r="EN95" s="39"/>
      <c r="EO95" s="39"/>
      <c r="EP95" s="39"/>
      <c r="EQ95" s="39"/>
      <c r="ER95" s="39"/>
      <c r="ES95" s="39"/>
      <c r="ET95" s="39"/>
      <c r="EU95" s="39"/>
      <c r="EV95" s="39"/>
      <c r="EW95" s="39"/>
      <c r="EX95" s="39"/>
      <c r="EY95" s="39"/>
      <c r="EZ95" s="39"/>
      <c r="FA95" s="39"/>
      <c r="FB95" s="39"/>
      <c r="FC95" s="39"/>
      <c r="FD95" s="39"/>
      <c r="FE95" s="39"/>
      <c r="FF95" s="39"/>
      <c r="FG95" s="39"/>
      <c r="FH95" s="39"/>
      <c r="FI95" s="39"/>
      <c r="FJ95" s="39"/>
      <c r="FK95" s="39"/>
      <c r="FL95" s="39"/>
      <c r="FM95" s="39"/>
      <c r="FN95" s="39"/>
    </row>
    <row r="96" spans="1:170" s="40" customFormat="1" ht="22.5" x14ac:dyDescent="0.2">
      <c r="A96" s="35" t="s">
        <v>37</v>
      </c>
      <c r="B96" s="35" t="s">
        <v>38</v>
      </c>
      <c r="C96" s="35">
        <v>11510</v>
      </c>
      <c r="D96" s="35" t="s">
        <v>38</v>
      </c>
      <c r="E96" s="35" t="s">
        <v>39</v>
      </c>
      <c r="F96" s="35" t="s">
        <v>40</v>
      </c>
      <c r="G96" s="35" t="s">
        <v>39</v>
      </c>
      <c r="H96" s="35" t="s">
        <v>45</v>
      </c>
      <c r="I96" s="31">
        <v>22106</v>
      </c>
      <c r="J96" s="57" t="s">
        <v>75</v>
      </c>
      <c r="K96" s="31" t="s">
        <v>4</v>
      </c>
      <c r="L96" s="52" t="s">
        <v>5</v>
      </c>
      <c r="M96" s="34"/>
      <c r="N96" s="34"/>
      <c r="O96" s="8" t="s">
        <v>41</v>
      </c>
      <c r="P96" s="32" t="s">
        <v>234</v>
      </c>
      <c r="Q96" s="36">
        <v>2001</v>
      </c>
      <c r="R96" s="7" t="s">
        <v>42</v>
      </c>
      <c r="S96" s="33">
        <f t="shared" si="4"/>
        <v>2001</v>
      </c>
      <c r="T96" s="37">
        <v>0</v>
      </c>
      <c r="U96" s="37">
        <v>0</v>
      </c>
      <c r="V96" s="37">
        <v>0</v>
      </c>
      <c r="W96" s="37">
        <v>0</v>
      </c>
      <c r="X96" s="37">
        <v>0</v>
      </c>
      <c r="Y96" s="38">
        <v>0</v>
      </c>
      <c r="Z96" s="37">
        <v>0</v>
      </c>
      <c r="AA96" s="37">
        <v>0</v>
      </c>
      <c r="AB96" s="37">
        <v>0</v>
      </c>
      <c r="AC96" s="37">
        <v>0</v>
      </c>
      <c r="AD96" s="37">
        <f t="shared" si="3"/>
        <v>2001</v>
      </c>
      <c r="AE96" s="37">
        <v>0</v>
      </c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9"/>
      <c r="AS96" s="39"/>
      <c r="AT96" s="39"/>
      <c r="AU96" s="39"/>
      <c r="AV96" s="39"/>
      <c r="AW96" s="39"/>
      <c r="AX96" s="39"/>
      <c r="AY96" s="39"/>
      <c r="AZ96" s="39"/>
      <c r="BA96" s="39"/>
      <c r="BB96" s="39"/>
      <c r="BC96" s="39"/>
      <c r="BD96" s="39"/>
      <c r="BE96" s="39"/>
      <c r="BF96" s="39"/>
      <c r="BG96" s="39"/>
      <c r="BH96" s="39"/>
      <c r="BI96" s="39"/>
      <c r="BJ96" s="39"/>
      <c r="BK96" s="39"/>
      <c r="BL96" s="39"/>
      <c r="BM96" s="39"/>
      <c r="BN96" s="39"/>
      <c r="BO96" s="39"/>
      <c r="BP96" s="39"/>
      <c r="BQ96" s="39"/>
      <c r="BR96" s="39"/>
      <c r="BS96" s="39"/>
      <c r="BT96" s="39"/>
      <c r="BU96" s="39"/>
      <c r="BV96" s="39"/>
      <c r="BW96" s="39"/>
      <c r="BX96" s="39"/>
      <c r="BY96" s="39"/>
      <c r="BZ96" s="39"/>
      <c r="CA96" s="39"/>
      <c r="CB96" s="39"/>
      <c r="CC96" s="39"/>
      <c r="CD96" s="39"/>
      <c r="CE96" s="39"/>
      <c r="CF96" s="39"/>
      <c r="CG96" s="39"/>
      <c r="CH96" s="39"/>
      <c r="CI96" s="39"/>
      <c r="CJ96" s="39"/>
      <c r="CK96" s="39"/>
      <c r="CL96" s="39"/>
      <c r="CM96" s="39"/>
      <c r="CN96" s="39"/>
      <c r="CO96" s="39"/>
      <c r="CP96" s="39"/>
      <c r="CQ96" s="39"/>
      <c r="CR96" s="39"/>
      <c r="CS96" s="39"/>
      <c r="CT96" s="39"/>
      <c r="CU96" s="39"/>
      <c r="CV96" s="39"/>
      <c r="CW96" s="39"/>
      <c r="CX96" s="39"/>
      <c r="CY96" s="39"/>
      <c r="CZ96" s="39"/>
      <c r="DA96" s="39"/>
      <c r="DB96" s="39"/>
      <c r="DC96" s="39"/>
      <c r="DD96" s="39"/>
      <c r="DE96" s="39"/>
      <c r="DF96" s="39"/>
      <c r="DG96" s="39"/>
      <c r="DH96" s="39"/>
      <c r="DI96" s="39"/>
      <c r="DJ96" s="39"/>
      <c r="DK96" s="39"/>
      <c r="DL96" s="39"/>
      <c r="DM96" s="39"/>
      <c r="DN96" s="39"/>
      <c r="DO96" s="39"/>
      <c r="DP96" s="39"/>
      <c r="DQ96" s="39"/>
      <c r="DR96" s="39"/>
      <c r="DS96" s="39"/>
      <c r="DT96" s="39"/>
      <c r="DU96" s="39"/>
      <c r="DV96" s="39"/>
      <c r="DW96" s="39"/>
      <c r="DX96" s="39"/>
      <c r="DY96" s="39"/>
      <c r="DZ96" s="39"/>
      <c r="EA96" s="39"/>
      <c r="EB96" s="39"/>
      <c r="EC96" s="39"/>
      <c r="ED96" s="39"/>
      <c r="EE96" s="39"/>
      <c r="EF96" s="39"/>
      <c r="EG96" s="39"/>
      <c r="EH96" s="39"/>
      <c r="EI96" s="39"/>
      <c r="EJ96" s="39"/>
      <c r="EK96" s="39"/>
      <c r="EL96" s="39"/>
      <c r="EM96" s="39"/>
      <c r="EN96" s="39"/>
      <c r="EO96" s="39"/>
      <c r="EP96" s="39"/>
      <c r="EQ96" s="39"/>
      <c r="ER96" s="39"/>
      <c r="ES96" s="39"/>
      <c r="ET96" s="39"/>
      <c r="EU96" s="39"/>
      <c r="EV96" s="39"/>
      <c r="EW96" s="39"/>
      <c r="EX96" s="39"/>
      <c r="EY96" s="39"/>
      <c r="EZ96" s="39"/>
      <c r="FA96" s="39"/>
      <c r="FB96" s="39"/>
      <c r="FC96" s="39"/>
      <c r="FD96" s="39"/>
      <c r="FE96" s="39"/>
      <c r="FF96" s="39"/>
      <c r="FG96" s="39"/>
      <c r="FH96" s="39"/>
      <c r="FI96" s="39"/>
      <c r="FJ96" s="39"/>
      <c r="FK96" s="39"/>
      <c r="FL96" s="39"/>
      <c r="FM96" s="39"/>
      <c r="FN96" s="39"/>
    </row>
    <row r="97" spans="1:170" s="40" customFormat="1" ht="22.5" x14ac:dyDescent="0.2">
      <c r="A97" s="35" t="s">
        <v>37</v>
      </c>
      <c r="B97" s="35" t="s">
        <v>38</v>
      </c>
      <c r="C97" s="35">
        <v>11510</v>
      </c>
      <c r="D97" s="35" t="s">
        <v>38</v>
      </c>
      <c r="E97" s="35" t="s">
        <v>39</v>
      </c>
      <c r="F97" s="35" t="s">
        <v>40</v>
      </c>
      <c r="G97" s="35" t="s">
        <v>39</v>
      </c>
      <c r="H97" s="35" t="s">
        <v>45</v>
      </c>
      <c r="I97" s="31">
        <v>24601</v>
      </c>
      <c r="J97" s="57" t="s">
        <v>121</v>
      </c>
      <c r="K97" s="31" t="s">
        <v>235</v>
      </c>
      <c r="L97" s="52" t="s">
        <v>236</v>
      </c>
      <c r="M97" s="34"/>
      <c r="N97" s="34"/>
      <c r="O97" s="8" t="s">
        <v>41</v>
      </c>
      <c r="P97" s="32">
        <v>10</v>
      </c>
      <c r="Q97" s="36">
        <v>59</v>
      </c>
      <c r="R97" s="7" t="s">
        <v>42</v>
      </c>
      <c r="S97" s="33">
        <f t="shared" si="4"/>
        <v>590</v>
      </c>
      <c r="T97" s="37">
        <v>0</v>
      </c>
      <c r="U97" s="37">
        <v>0</v>
      </c>
      <c r="V97" s="37">
        <v>0</v>
      </c>
      <c r="W97" s="37">
        <v>0</v>
      </c>
      <c r="X97" s="37">
        <v>0</v>
      </c>
      <c r="Y97" s="38">
        <v>0</v>
      </c>
      <c r="Z97" s="37">
        <v>0</v>
      </c>
      <c r="AA97" s="37">
        <v>0</v>
      </c>
      <c r="AB97" s="37">
        <v>0</v>
      </c>
      <c r="AC97" s="37">
        <v>0</v>
      </c>
      <c r="AD97" s="37">
        <f t="shared" si="3"/>
        <v>590</v>
      </c>
      <c r="AE97" s="37">
        <v>0</v>
      </c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9"/>
      <c r="AS97" s="39"/>
      <c r="AT97" s="39"/>
      <c r="AU97" s="39"/>
      <c r="AV97" s="39"/>
      <c r="AW97" s="39"/>
      <c r="AX97" s="39"/>
      <c r="AY97" s="39"/>
      <c r="AZ97" s="39"/>
      <c r="BA97" s="39"/>
      <c r="BB97" s="39"/>
      <c r="BC97" s="39"/>
      <c r="BD97" s="39"/>
      <c r="BE97" s="39"/>
      <c r="BF97" s="39"/>
      <c r="BG97" s="39"/>
      <c r="BH97" s="39"/>
      <c r="BI97" s="39"/>
      <c r="BJ97" s="39"/>
      <c r="BK97" s="39"/>
      <c r="BL97" s="39"/>
      <c r="BM97" s="39"/>
      <c r="BN97" s="39"/>
      <c r="BO97" s="39"/>
      <c r="BP97" s="39"/>
      <c r="BQ97" s="39"/>
      <c r="BR97" s="39"/>
      <c r="BS97" s="39"/>
      <c r="BT97" s="39"/>
      <c r="BU97" s="39"/>
      <c r="BV97" s="39"/>
      <c r="BW97" s="39"/>
      <c r="BX97" s="39"/>
      <c r="BY97" s="39"/>
      <c r="BZ97" s="39"/>
      <c r="CA97" s="39"/>
      <c r="CB97" s="39"/>
      <c r="CC97" s="39"/>
      <c r="CD97" s="39"/>
      <c r="CE97" s="39"/>
      <c r="CF97" s="39"/>
      <c r="CG97" s="39"/>
      <c r="CH97" s="39"/>
      <c r="CI97" s="39"/>
      <c r="CJ97" s="39"/>
      <c r="CK97" s="39"/>
      <c r="CL97" s="39"/>
      <c r="CM97" s="39"/>
      <c r="CN97" s="39"/>
      <c r="CO97" s="39"/>
      <c r="CP97" s="39"/>
      <c r="CQ97" s="39"/>
      <c r="CR97" s="39"/>
      <c r="CS97" s="39"/>
      <c r="CT97" s="39"/>
      <c r="CU97" s="39"/>
      <c r="CV97" s="39"/>
      <c r="CW97" s="39"/>
      <c r="CX97" s="39"/>
      <c r="CY97" s="39"/>
      <c r="CZ97" s="39"/>
      <c r="DA97" s="39"/>
      <c r="DB97" s="39"/>
      <c r="DC97" s="39"/>
      <c r="DD97" s="39"/>
      <c r="DE97" s="39"/>
      <c r="DF97" s="39"/>
      <c r="DG97" s="39"/>
      <c r="DH97" s="39"/>
      <c r="DI97" s="39"/>
      <c r="DJ97" s="39"/>
      <c r="DK97" s="39"/>
      <c r="DL97" s="39"/>
      <c r="DM97" s="39"/>
      <c r="DN97" s="39"/>
      <c r="DO97" s="39"/>
      <c r="DP97" s="39"/>
      <c r="DQ97" s="39"/>
      <c r="DR97" s="39"/>
      <c r="DS97" s="39"/>
      <c r="DT97" s="39"/>
      <c r="DU97" s="39"/>
      <c r="DV97" s="39"/>
      <c r="DW97" s="39"/>
      <c r="DX97" s="39"/>
      <c r="DY97" s="39"/>
      <c r="DZ97" s="39"/>
      <c r="EA97" s="39"/>
      <c r="EB97" s="39"/>
      <c r="EC97" s="39"/>
      <c r="ED97" s="39"/>
      <c r="EE97" s="39"/>
      <c r="EF97" s="39"/>
      <c r="EG97" s="39"/>
      <c r="EH97" s="39"/>
      <c r="EI97" s="39"/>
      <c r="EJ97" s="39"/>
      <c r="EK97" s="39"/>
      <c r="EL97" s="39"/>
      <c r="EM97" s="39"/>
      <c r="EN97" s="39"/>
      <c r="EO97" s="39"/>
      <c r="EP97" s="39"/>
      <c r="EQ97" s="39"/>
      <c r="ER97" s="39"/>
      <c r="ES97" s="39"/>
      <c r="ET97" s="39"/>
      <c r="EU97" s="39"/>
      <c r="EV97" s="39"/>
      <c r="EW97" s="39"/>
      <c r="EX97" s="39"/>
      <c r="EY97" s="39"/>
      <c r="EZ97" s="39"/>
      <c r="FA97" s="39"/>
      <c r="FB97" s="39"/>
      <c r="FC97" s="39"/>
      <c r="FD97" s="39"/>
      <c r="FE97" s="39"/>
      <c r="FF97" s="39"/>
      <c r="FG97" s="39"/>
      <c r="FH97" s="39"/>
      <c r="FI97" s="39"/>
      <c r="FJ97" s="39"/>
      <c r="FK97" s="39"/>
      <c r="FL97" s="39"/>
      <c r="FM97" s="39"/>
      <c r="FN97" s="39"/>
    </row>
    <row r="98" spans="1:170" s="40" customFormat="1" ht="22.5" x14ac:dyDescent="0.2">
      <c r="A98" s="35" t="s">
        <v>37</v>
      </c>
      <c r="B98" s="35" t="s">
        <v>38</v>
      </c>
      <c r="C98" s="35">
        <v>11510</v>
      </c>
      <c r="D98" s="35" t="s">
        <v>38</v>
      </c>
      <c r="E98" s="35" t="s">
        <v>39</v>
      </c>
      <c r="F98" s="35" t="s">
        <v>40</v>
      </c>
      <c r="G98" s="35" t="s">
        <v>39</v>
      </c>
      <c r="H98" s="35" t="s">
        <v>45</v>
      </c>
      <c r="I98" s="31">
        <v>24601</v>
      </c>
      <c r="J98" s="57" t="s">
        <v>121</v>
      </c>
      <c r="K98" s="31" t="s">
        <v>235</v>
      </c>
      <c r="L98" s="52" t="s">
        <v>236</v>
      </c>
      <c r="M98" s="34"/>
      <c r="N98" s="34"/>
      <c r="O98" s="8" t="s">
        <v>41</v>
      </c>
      <c r="P98" s="32">
        <v>4</v>
      </c>
      <c r="Q98" s="36">
        <v>59</v>
      </c>
      <c r="R98" s="7" t="s">
        <v>42</v>
      </c>
      <c r="S98" s="33">
        <f t="shared" si="4"/>
        <v>236</v>
      </c>
      <c r="T98" s="37">
        <v>0</v>
      </c>
      <c r="U98" s="37">
        <v>0</v>
      </c>
      <c r="V98" s="37">
        <v>0</v>
      </c>
      <c r="W98" s="37">
        <v>0</v>
      </c>
      <c r="X98" s="37">
        <v>0</v>
      </c>
      <c r="Y98" s="38">
        <v>0</v>
      </c>
      <c r="Z98" s="37">
        <v>0</v>
      </c>
      <c r="AA98" s="37">
        <v>0</v>
      </c>
      <c r="AB98" s="37">
        <v>0</v>
      </c>
      <c r="AC98" s="37">
        <v>0</v>
      </c>
      <c r="AD98" s="37">
        <f t="shared" si="3"/>
        <v>236</v>
      </c>
      <c r="AE98" s="37">
        <v>0</v>
      </c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9"/>
      <c r="AS98" s="39"/>
      <c r="AT98" s="39"/>
      <c r="AU98" s="39"/>
      <c r="AV98" s="39"/>
      <c r="AW98" s="39"/>
      <c r="AX98" s="39"/>
      <c r="AY98" s="39"/>
      <c r="AZ98" s="39"/>
      <c r="BA98" s="39"/>
      <c r="BB98" s="39"/>
      <c r="BC98" s="39"/>
      <c r="BD98" s="39"/>
      <c r="BE98" s="39"/>
      <c r="BF98" s="39"/>
      <c r="BG98" s="39"/>
      <c r="BH98" s="39"/>
      <c r="BI98" s="39"/>
      <c r="BJ98" s="39"/>
      <c r="BK98" s="39"/>
      <c r="BL98" s="39"/>
      <c r="BM98" s="39"/>
      <c r="BN98" s="39"/>
      <c r="BO98" s="39"/>
      <c r="BP98" s="39"/>
      <c r="BQ98" s="39"/>
      <c r="BR98" s="39"/>
      <c r="BS98" s="39"/>
      <c r="BT98" s="39"/>
      <c r="BU98" s="39"/>
      <c r="BV98" s="39"/>
      <c r="BW98" s="39"/>
      <c r="BX98" s="39"/>
      <c r="BY98" s="39"/>
      <c r="BZ98" s="39"/>
      <c r="CA98" s="39"/>
      <c r="CB98" s="39"/>
      <c r="CC98" s="39"/>
      <c r="CD98" s="39"/>
      <c r="CE98" s="39"/>
      <c r="CF98" s="39"/>
      <c r="CG98" s="39"/>
      <c r="CH98" s="39"/>
      <c r="CI98" s="39"/>
      <c r="CJ98" s="39"/>
      <c r="CK98" s="39"/>
      <c r="CL98" s="39"/>
      <c r="CM98" s="39"/>
      <c r="CN98" s="39"/>
      <c r="CO98" s="39"/>
      <c r="CP98" s="39"/>
      <c r="CQ98" s="39"/>
      <c r="CR98" s="39"/>
      <c r="CS98" s="39"/>
      <c r="CT98" s="39"/>
      <c r="CU98" s="39"/>
      <c r="CV98" s="39"/>
      <c r="CW98" s="39"/>
      <c r="CX98" s="39"/>
      <c r="CY98" s="39"/>
      <c r="CZ98" s="39"/>
      <c r="DA98" s="39"/>
      <c r="DB98" s="39"/>
      <c r="DC98" s="39"/>
      <c r="DD98" s="39"/>
      <c r="DE98" s="39"/>
      <c r="DF98" s="39"/>
      <c r="DG98" s="39"/>
      <c r="DH98" s="39"/>
      <c r="DI98" s="39"/>
      <c r="DJ98" s="39"/>
      <c r="DK98" s="39"/>
      <c r="DL98" s="39"/>
      <c r="DM98" s="39"/>
      <c r="DN98" s="39"/>
      <c r="DO98" s="39"/>
      <c r="DP98" s="39"/>
      <c r="DQ98" s="39"/>
      <c r="DR98" s="39"/>
      <c r="DS98" s="39"/>
      <c r="DT98" s="39"/>
      <c r="DU98" s="39"/>
      <c r="DV98" s="39"/>
      <c r="DW98" s="39"/>
      <c r="DX98" s="39"/>
      <c r="DY98" s="39"/>
      <c r="DZ98" s="39"/>
      <c r="EA98" s="39"/>
      <c r="EB98" s="39"/>
      <c r="EC98" s="39"/>
      <c r="ED98" s="39"/>
      <c r="EE98" s="39"/>
      <c r="EF98" s="39"/>
      <c r="EG98" s="39"/>
      <c r="EH98" s="39"/>
      <c r="EI98" s="39"/>
      <c r="EJ98" s="39"/>
      <c r="EK98" s="39"/>
      <c r="EL98" s="39"/>
      <c r="EM98" s="39"/>
      <c r="EN98" s="39"/>
      <c r="EO98" s="39"/>
      <c r="EP98" s="39"/>
      <c r="EQ98" s="39"/>
      <c r="ER98" s="39"/>
      <c r="ES98" s="39"/>
      <c r="ET98" s="39"/>
      <c r="EU98" s="39"/>
      <c r="EV98" s="39"/>
      <c r="EW98" s="39"/>
      <c r="EX98" s="39"/>
      <c r="EY98" s="39"/>
      <c r="EZ98" s="39"/>
      <c r="FA98" s="39"/>
      <c r="FB98" s="39"/>
      <c r="FC98" s="39"/>
      <c r="FD98" s="39"/>
      <c r="FE98" s="39"/>
      <c r="FF98" s="39"/>
      <c r="FG98" s="39"/>
      <c r="FH98" s="39"/>
      <c r="FI98" s="39"/>
      <c r="FJ98" s="39"/>
      <c r="FK98" s="39"/>
      <c r="FL98" s="39"/>
      <c r="FM98" s="39"/>
      <c r="FN98" s="39"/>
    </row>
    <row r="99" spans="1:170" s="40" customFormat="1" ht="22.5" x14ac:dyDescent="0.2">
      <c r="A99" s="35" t="s">
        <v>37</v>
      </c>
      <c r="B99" s="35" t="s">
        <v>38</v>
      </c>
      <c r="C99" s="35">
        <v>11510</v>
      </c>
      <c r="D99" s="35" t="s">
        <v>38</v>
      </c>
      <c r="E99" s="35" t="s">
        <v>39</v>
      </c>
      <c r="F99" s="35" t="s">
        <v>40</v>
      </c>
      <c r="G99" s="35" t="s">
        <v>39</v>
      </c>
      <c r="H99" s="35" t="s">
        <v>45</v>
      </c>
      <c r="I99" s="31">
        <v>24601</v>
      </c>
      <c r="J99" s="57" t="s">
        <v>121</v>
      </c>
      <c r="K99" s="31" t="s">
        <v>122</v>
      </c>
      <c r="L99" s="52" t="s">
        <v>123</v>
      </c>
      <c r="M99" s="34"/>
      <c r="N99" s="34"/>
      <c r="O99" s="8" t="s">
        <v>41</v>
      </c>
      <c r="P99" s="32">
        <v>10</v>
      </c>
      <c r="Q99" s="36">
        <v>425</v>
      </c>
      <c r="R99" s="7" t="s">
        <v>42</v>
      </c>
      <c r="S99" s="33">
        <f t="shared" si="4"/>
        <v>4250</v>
      </c>
      <c r="T99" s="37">
        <v>0</v>
      </c>
      <c r="U99" s="37">
        <v>0</v>
      </c>
      <c r="V99" s="37">
        <v>0</v>
      </c>
      <c r="W99" s="37">
        <v>0</v>
      </c>
      <c r="X99" s="37">
        <v>0</v>
      </c>
      <c r="Y99" s="38">
        <v>0</v>
      </c>
      <c r="Z99" s="37">
        <v>0</v>
      </c>
      <c r="AA99" s="37">
        <v>0</v>
      </c>
      <c r="AB99" s="37">
        <v>0</v>
      </c>
      <c r="AC99" s="37">
        <v>0</v>
      </c>
      <c r="AD99" s="37">
        <f t="shared" si="3"/>
        <v>4250</v>
      </c>
      <c r="AE99" s="37">
        <v>0</v>
      </c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  <c r="BM99" s="39"/>
      <c r="BN99" s="39"/>
      <c r="BO99" s="39"/>
      <c r="BP99" s="39"/>
      <c r="BQ99" s="39"/>
      <c r="BR99" s="39"/>
      <c r="BS99" s="39"/>
      <c r="BT99" s="39"/>
      <c r="BU99" s="39"/>
      <c r="BV99" s="39"/>
      <c r="BW99" s="39"/>
      <c r="BX99" s="39"/>
      <c r="BY99" s="39"/>
      <c r="BZ99" s="39"/>
      <c r="CA99" s="39"/>
      <c r="CB99" s="39"/>
      <c r="CC99" s="39"/>
      <c r="CD99" s="39"/>
      <c r="CE99" s="39"/>
      <c r="CF99" s="39"/>
      <c r="CG99" s="39"/>
      <c r="CH99" s="39"/>
      <c r="CI99" s="39"/>
      <c r="CJ99" s="39"/>
      <c r="CK99" s="39"/>
      <c r="CL99" s="39"/>
      <c r="CM99" s="39"/>
      <c r="CN99" s="39"/>
      <c r="CO99" s="39"/>
      <c r="CP99" s="39"/>
      <c r="CQ99" s="39"/>
      <c r="CR99" s="39"/>
      <c r="CS99" s="39"/>
      <c r="CT99" s="39"/>
      <c r="CU99" s="39"/>
      <c r="CV99" s="39"/>
      <c r="CW99" s="39"/>
      <c r="CX99" s="39"/>
      <c r="CY99" s="39"/>
      <c r="CZ99" s="39"/>
      <c r="DA99" s="39"/>
      <c r="DB99" s="39"/>
      <c r="DC99" s="39"/>
      <c r="DD99" s="39"/>
      <c r="DE99" s="39"/>
      <c r="DF99" s="39"/>
      <c r="DG99" s="39"/>
      <c r="DH99" s="39"/>
      <c r="DI99" s="39"/>
      <c r="DJ99" s="39"/>
      <c r="DK99" s="39"/>
      <c r="DL99" s="39"/>
      <c r="DM99" s="39"/>
      <c r="DN99" s="39"/>
      <c r="DO99" s="39"/>
      <c r="DP99" s="39"/>
      <c r="DQ99" s="39"/>
      <c r="DR99" s="39"/>
      <c r="DS99" s="39"/>
      <c r="DT99" s="39"/>
      <c r="DU99" s="39"/>
      <c r="DV99" s="39"/>
      <c r="DW99" s="39"/>
      <c r="DX99" s="39"/>
      <c r="DY99" s="39"/>
      <c r="DZ99" s="39"/>
      <c r="EA99" s="39"/>
      <c r="EB99" s="39"/>
      <c r="EC99" s="39"/>
      <c r="ED99" s="39"/>
      <c r="EE99" s="39"/>
      <c r="EF99" s="39"/>
      <c r="EG99" s="39"/>
      <c r="EH99" s="39"/>
      <c r="EI99" s="39"/>
      <c r="EJ99" s="39"/>
      <c r="EK99" s="39"/>
      <c r="EL99" s="39"/>
      <c r="EM99" s="39"/>
      <c r="EN99" s="39"/>
      <c r="EO99" s="39"/>
      <c r="EP99" s="39"/>
      <c r="EQ99" s="39"/>
      <c r="ER99" s="39"/>
      <c r="ES99" s="39"/>
      <c r="ET99" s="39"/>
      <c r="EU99" s="39"/>
      <c r="EV99" s="39"/>
      <c r="EW99" s="39"/>
      <c r="EX99" s="39"/>
      <c r="EY99" s="39"/>
      <c r="EZ99" s="39"/>
      <c r="FA99" s="39"/>
      <c r="FB99" s="39"/>
      <c r="FC99" s="39"/>
      <c r="FD99" s="39"/>
      <c r="FE99" s="39"/>
      <c r="FF99" s="39"/>
      <c r="FG99" s="39"/>
      <c r="FH99" s="39"/>
      <c r="FI99" s="39"/>
      <c r="FJ99" s="39"/>
      <c r="FK99" s="39"/>
      <c r="FL99" s="39"/>
      <c r="FM99" s="39"/>
      <c r="FN99" s="39"/>
    </row>
    <row r="100" spans="1:170" s="40" customFormat="1" ht="22.5" x14ac:dyDescent="0.2">
      <c r="A100" s="35" t="s">
        <v>37</v>
      </c>
      <c r="B100" s="35" t="s">
        <v>38</v>
      </c>
      <c r="C100" s="35">
        <v>11510</v>
      </c>
      <c r="D100" s="35" t="s">
        <v>38</v>
      </c>
      <c r="E100" s="35" t="s">
        <v>39</v>
      </c>
      <c r="F100" s="35" t="s">
        <v>40</v>
      </c>
      <c r="G100" s="35" t="s">
        <v>39</v>
      </c>
      <c r="H100" s="35" t="s">
        <v>45</v>
      </c>
      <c r="I100" s="31">
        <v>24601</v>
      </c>
      <c r="J100" s="57" t="s">
        <v>121</v>
      </c>
      <c r="K100" s="31" t="s">
        <v>237</v>
      </c>
      <c r="L100" s="52" t="s">
        <v>238</v>
      </c>
      <c r="M100" s="34"/>
      <c r="N100" s="34"/>
      <c r="O100" s="8" t="s">
        <v>41</v>
      </c>
      <c r="P100" s="32">
        <v>12</v>
      </c>
      <c r="Q100" s="36">
        <v>15</v>
      </c>
      <c r="R100" s="7" t="s">
        <v>42</v>
      </c>
      <c r="S100" s="33">
        <f t="shared" si="4"/>
        <v>180</v>
      </c>
      <c r="T100" s="37">
        <v>0</v>
      </c>
      <c r="U100" s="37">
        <v>0</v>
      </c>
      <c r="V100" s="37">
        <v>0</v>
      </c>
      <c r="W100" s="37">
        <v>0</v>
      </c>
      <c r="X100" s="37">
        <v>0</v>
      </c>
      <c r="Y100" s="38">
        <v>0</v>
      </c>
      <c r="Z100" s="37">
        <v>0</v>
      </c>
      <c r="AA100" s="37">
        <v>0</v>
      </c>
      <c r="AB100" s="37">
        <v>0</v>
      </c>
      <c r="AC100" s="37">
        <v>0</v>
      </c>
      <c r="AD100" s="37">
        <f t="shared" si="3"/>
        <v>180</v>
      </c>
      <c r="AE100" s="37">
        <v>0</v>
      </c>
      <c r="AF100" s="39"/>
      <c r="AG100" s="39"/>
      <c r="AH100" s="39"/>
      <c r="AI100" s="39"/>
      <c r="AJ100" s="39"/>
      <c r="AK100" s="39"/>
      <c r="AL100" s="39"/>
      <c r="AM100" s="39"/>
      <c r="AN100" s="39"/>
      <c r="AO100" s="39"/>
      <c r="AP100" s="39"/>
      <c r="AQ100" s="39"/>
      <c r="AR100" s="39"/>
      <c r="AS100" s="39"/>
      <c r="AT100" s="39"/>
      <c r="AU100" s="39"/>
      <c r="AV100" s="39"/>
      <c r="AW100" s="39"/>
      <c r="AX100" s="39"/>
      <c r="AY100" s="39"/>
      <c r="AZ100" s="39"/>
      <c r="BA100" s="39"/>
      <c r="BB100" s="39"/>
      <c r="BC100" s="39"/>
      <c r="BD100" s="39"/>
      <c r="BE100" s="39"/>
      <c r="BF100" s="39"/>
      <c r="BG100" s="39"/>
      <c r="BH100" s="39"/>
      <c r="BI100" s="39"/>
      <c r="BJ100" s="39"/>
      <c r="BK100" s="39"/>
      <c r="BL100" s="39"/>
      <c r="BM100" s="39"/>
      <c r="BN100" s="39"/>
      <c r="BO100" s="39"/>
      <c r="BP100" s="39"/>
      <c r="BQ100" s="39"/>
      <c r="BR100" s="39"/>
      <c r="BS100" s="39"/>
      <c r="BT100" s="39"/>
      <c r="BU100" s="39"/>
      <c r="BV100" s="39"/>
      <c r="BW100" s="39"/>
      <c r="BX100" s="39"/>
      <c r="BY100" s="39"/>
      <c r="BZ100" s="39"/>
      <c r="CA100" s="39"/>
      <c r="CB100" s="39"/>
      <c r="CC100" s="39"/>
      <c r="CD100" s="39"/>
      <c r="CE100" s="39"/>
      <c r="CF100" s="39"/>
      <c r="CG100" s="39"/>
      <c r="CH100" s="39"/>
      <c r="CI100" s="39"/>
      <c r="CJ100" s="39"/>
      <c r="CK100" s="39"/>
      <c r="CL100" s="39"/>
      <c r="CM100" s="39"/>
      <c r="CN100" s="39"/>
      <c r="CO100" s="39"/>
      <c r="CP100" s="39"/>
      <c r="CQ100" s="39"/>
      <c r="CR100" s="39"/>
      <c r="CS100" s="39"/>
      <c r="CT100" s="39"/>
      <c r="CU100" s="39"/>
      <c r="CV100" s="39"/>
      <c r="CW100" s="39"/>
      <c r="CX100" s="39"/>
      <c r="CY100" s="39"/>
      <c r="CZ100" s="39"/>
      <c r="DA100" s="39"/>
      <c r="DB100" s="39"/>
      <c r="DC100" s="39"/>
      <c r="DD100" s="39"/>
      <c r="DE100" s="39"/>
      <c r="DF100" s="39"/>
      <c r="DG100" s="39"/>
      <c r="DH100" s="39"/>
      <c r="DI100" s="39"/>
      <c r="DJ100" s="39"/>
      <c r="DK100" s="39"/>
      <c r="DL100" s="39"/>
      <c r="DM100" s="39"/>
      <c r="DN100" s="39"/>
      <c r="DO100" s="39"/>
      <c r="DP100" s="39"/>
      <c r="DQ100" s="39"/>
      <c r="DR100" s="39"/>
      <c r="DS100" s="39"/>
      <c r="DT100" s="39"/>
      <c r="DU100" s="39"/>
      <c r="DV100" s="39"/>
      <c r="DW100" s="39"/>
      <c r="DX100" s="39"/>
      <c r="DY100" s="39"/>
      <c r="DZ100" s="39"/>
      <c r="EA100" s="39"/>
      <c r="EB100" s="39"/>
      <c r="EC100" s="39"/>
      <c r="ED100" s="39"/>
      <c r="EE100" s="39"/>
      <c r="EF100" s="39"/>
      <c r="EG100" s="39"/>
      <c r="EH100" s="39"/>
      <c r="EI100" s="39"/>
      <c r="EJ100" s="39"/>
      <c r="EK100" s="39"/>
      <c r="EL100" s="39"/>
      <c r="EM100" s="39"/>
      <c r="EN100" s="39"/>
      <c r="EO100" s="39"/>
      <c r="EP100" s="39"/>
      <c r="EQ100" s="39"/>
      <c r="ER100" s="39"/>
      <c r="ES100" s="39"/>
      <c r="ET100" s="39"/>
      <c r="EU100" s="39"/>
      <c r="EV100" s="39"/>
      <c r="EW100" s="39"/>
      <c r="EX100" s="39"/>
      <c r="EY100" s="39"/>
      <c r="EZ100" s="39"/>
      <c r="FA100" s="39"/>
      <c r="FB100" s="39"/>
      <c r="FC100" s="39"/>
      <c r="FD100" s="39"/>
      <c r="FE100" s="39"/>
      <c r="FF100" s="39"/>
      <c r="FG100" s="39"/>
      <c r="FH100" s="39"/>
      <c r="FI100" s="39"/>
      <c r="FJ100" s="39"/>
      <c r="FK100" s="39"/>
      <c r="FL100" s="39"/>
      <c r="FM100" s="39"/>
      <c r="FN100" s="39"/>
    </row>
    <row r="101" spans="1:170" s="40" customFormat="1" ht="22.5" x14ac:dyDescent="0.2">
      <c r="A101" s="35" t="s">
        <v>37</v>
      </c>
      <c r="B101" s="35" t="s">
        <v>38</v>
      </c>
      <c r="C101" s="35">
        <v>11510</v>
      </c>
      <c r="D101" s="35" t="s">
        <v>38</v>
      </c>
      <c r="E101" s="35" t="s">
        <v>39</v>
      </c>
      <c r="F101" s="35" t="s">
        <v>40</v>
      </c>
      <c r="G101" s="35" t="s">
        <v>39</v>
      </c>
      <c r="H101" s="35" t="s">
        <v>45</v>
      </c>
      <c r="I101" s="31">
        <v>24601</v>
      </c>
      <c r="J101" s="57" t="s">
        <v>121</v>
      </c>
      <c r="K101" s="31" t="s">
        <v>239</v>
      </c>
      <c r="L101" s="52" t="s">
        <v>240</v>
      </c>
      <c r="M101" s="34"/>
      <c r="N101" s="34"/>
      <c r="O101" s="8" t="s">
        <v>41</v>
      </c>
      <c r="P101" s="32">
        <v>10</v>
      </c>
      <c r="Q101" s="36">
        <v>120</v>
      </c>
      <c r="R101" s="7" t="s">
        <v>42</v>
      </c>
      <c r="S101" s="33">
        <f t="shared" si="4"/>
        <v>1200</v>
      </c>
      <c r="T101" s="37">
        <v>0</v>
      </c>
      <c r="U101" s="37">
        <v>0</v>
      </c>
      <c r="V101" s="37">
        <v>0</v>
      </c>
      <c r="W101" s="37">
        <v>0</v>
      </c>
      <c r="X101" s="37">
        <v>0</v>
      </c>
      <c r="Y101" s="38">
        <v>0</v>
      </c>
      <c r="Z101" s="37">
        <v>0</v>
      </c>
      <c r="AA101" s="37">
        <v>0</v>
      </c>
      <c r="AB101" s="37">
        <v>0</v>
      </c>
      <c r="AC101" s="37">
        <v>0</v>
      </c>
      <c r="AD101" s="37">
        <f t="shared" si="3"/>
        <v>1200</v>
      </c>
      <c r="AE101" s="37">
        <v>0</v>
      </c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9"/>
      <c r="AS101" s="39"/>
      <c r="AT101" s="39"/>
      <c r="AU101" s="39"/>
      <c r="AV101" s="39"/>
      <c r="AW101" s="39"/>
      <c r="AX101" s="39"/>
      <c r="AY101" s="39"/>
      <c r="AZ101" s="39"/>
      <c r="BA101" s="39"/>
      <c r="BB101" s="39"/>
      <c r="BC101" s="39"/>
      <c r="BD101" s="39"/>
      <c r="BE101" s="39"/>
      <c r="BF101" s="39"/>
      <c r="BG101" s="39"/>
      <c r="BH101" s="39"/>
      <c r="BI101" s="39"/>
      <c r="BJ101" s="39"/>
      <c r="BK101" s="39"/>
      <c r="BL101" s="39"/>
      <c r="BM101" s="39"/>
      <c r="BN101" s="39"/>
      <c r="BO101" s="39"/>
      <c r="BP101" s="39"/>
      <c r="BQ101" s="39"/>
      <c r="BR101" s="39"/>
      <c r="BS101" s="39"/>
      <c r="BT101" s="39"/>
      <c r="BU101" s="39"/>
      <c r="BV101" s="39"/>
      <c r="BW101" s="39"/>
      <c r="BX101" s="39"/>
      <c r="BY101" s="39"/>
      <c r="BZ101" s="39"/>
      <c r="CA101" s="39"/>
      <c r="CB101" s="39"/>
      <c r="CC101" s="39"/>
      <c r="CD101" s="39"/>
      <c r="CE101" s="39"/>
      <c r="CF101" s="39"/>
      <c r="CG101" s="39"/>
      <c r="CH101" s="39"/>
      <c r="CI101" s="39"/>
      <c r="CJ101" s="39"/>
      <c r="CK101" s="39"/>
      <c r="CL101" s="39"/>
      <c r="CM101" s="39"/>
      <c r="CN101" s="39"/>
      <c r="CO101" s="39"/>
      <c r="CP101" s="39"/>
      <c r="CQ101" s="39"/>
      <c r="CR101" s="39"/>
      <c r="CS101" s="39"/>
      <c r="CT101" s="39"/>
      <c r="CU101" s="39"/>
      <c r="CV101" s="39"/>
      <c r="CW101" s="39"/>
      <c r="CX101" s="39"/>
      <c r="CY101" s="39"/>
      <c r="CZ101" s="39"/>
      <c r="DA101" s="39"/>
      <c r="DB101" s="39"/>
      <c r="DC101" s="39"/>
      <c r="DD101" s="39"/>
      <c r="DE101" s="39"/>
      <c r="DF101" s="39"/>
      <c r="DG101" s="39"/>
      <c r="DH101" s="39"/>
      <c r="DI101" s="39"/>
      <c r="DJ101" s="39"/>
      <c r="DK101" s="39"/>
      <c r="DL101" s="39"/>
      <c r="DM101" s="39"/>
      <c r="DN101" s="39"/>
      <c r="DO101" s="39"/>
      <c r="DP101" s="39"/>
      <c r="DQ101" s="39"/>
      <c r="DR101" s="39"/>
      <c r="DS101" s="39"/>
      <c r="DT101" s="39"/>
      <c r="DU101" s="39"/>
      <c r="DV101" s="39"/>
      <c r="DW101" s="39"/>
      <c r="DX101" s="39"/>
      <c r="DY101" s="39"/>
      <c r="DZ101" s="39"/>
      <c r="EA101" s="39"/>
      <c r="EB101" s="39"/>
      <c r="EC101" s="39"/>
      <c r="ED101" s="39"/>
      <c r="EE101" s="39"/>
      <c r="EF101" s="39"/>
      <c r="EG101" s="39"/>
      <c r="EH101" s="39"/>
      <c r="EI101" s="39"/>
      <c r="EJ101" s="39"/>
      <c r="EK101" s="39"/>
      <c r="EL101" s="39"/>
      <c r="EM101" s="39"/>
      <c r="EN101" s="39"/>
      <c r="EO101" s="39"/>
      <c r="EP101" s="39"/>
      <c r="EQ101" s="39"/>
      <c r="ER101" s="39"/>
      <c r="ES101" s="39"/>
      <c r="ET101" s="39"/>
      <c r="EU101" s="39"/>
      <c r="EV101" s="39"/>
      <c r="EW101" s="39"/>
      <c r="EX101" s="39"/>
      <c r="EY101" s="39"/>
      <c r="EZ101" s="39"/>
      <c r="FA101" s="39"/>
      <c r="FB101" s="39"/>
      <c r="FC101" s="39"/>
      <c r="FD101" s="39"/>
      <c r="FE101" s="39"/>
      <c r="FF101" s="39"/>
      <c r="FG101" s="39"/>
      <c r="FH101" s="39"/>
      <c r="FI101" s="39"/>
      <c r="FJ101" s="39"/>
      <c r="FK101" s="39"/>
      <c r="FL101" s="39"/>
      <c r="FM101" s="39"/>
      <c r="FN101" s="39"/>
    </row>
    <row r="102" spans="1:170" s="40" customFormat="1" ht="33.75" x14ac:dyDescent="0.2">
      <c r="A102" s="35" t="s">
        <v>37</v>
      </c>
      <c r="B102" s="35" t="s">
        <v>38</v>
      </c>
      <c r="C102" s="35">
        <v>11510</v>
      </c>
      <c r="D102" s="35" t="s">
        <v>38</v>
      </c>
      <c r="E102" s="35" t="s">
        <v>39</v>
      </c>
      <c r="F102" s="35" t="s">
        <v>46</v>
      </c>
      <c r="G102" s="32" t="s">
        <v>47</v>
      </c>
      <c r="H102" s="35" t="s">
        <v>45</v>
      </c>
      <c r="I102" s="31">
        <v>24601</v>
      </c>
      <c r="J102" s="57" t="s">
        <v>121</v>
      </c>
      <c r="K102" s="31" t="s">
        <v>241</v>
      </c>
      <c r="L102" s="52" t="s">
        <v>242</v>
      </c>
      <c r="M102" s="34"/>
      <c r="N102" s="34"/>
      <c r="O102" s="8" t="s">
        <v>41</v>
      </c>
      <c r="P102" s="32">
        <v>1</v>
      </c>
      <c r="Q102" s="36">
        <v>2000</v>
      </c>
      <c r="R102" s="7" t="s">
        <v>42</v>
      </c>
      <c r="S102" s="33">
        <f t="shared" si="4"/>
        <v>2000</v>
      </c>
      <c r="T102" s="37">
        <v>0</v>
      </c>
      <c r="U102" s="37">
        <v>0</v>
      </c>
      <c r="V102" s="37">
        <v>0</v>
      </c>
      <c r="W102" s="37">
        <v>0</v>
      </c>
      <c r="X102" s="37">
        <v>0</v>
      </c>
      <c r="Y102" s="38">
        <v>0</v>
      </c>
      <c r="Z102" s="37">
        <v>0</v>
      </c>
      <c r="AA102" s="37">
        <v>0</v>
      </c>
      <c r="AB102" s="37">
        <v>0</v>
      </c>
      <c r="AC102" s="37">
        <v>0</v>
      </c>
      <c r="AD102" s="37">
        <f t="shared" si="3"/>
        <v>2000</v>
      </c>
      <c r="AE102" s="37">
        <v>0</v>
      </c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9"/>
      <c r="AS102" s="39"/>
      <c r="AT102" s="39"/>
      <c r="AU102" s="39"/>
      <c r="AV102" s="39"/>
      <c r="AW102" s="39"/>
      <c r="AX102" s="39"/>
      <c r="AY102" s="39"/>
      <c r="AZ102" s="39"/>
      <c r="BA102" s="39"/>
      <c r="BB102" s="39"/>
      <c r="BC102" s="39"/>
      <c r="BD102" s="39"/>
      <c r="BE102" s="39"/>
      <c r="BF102" s="39"/>
      <c r="BG102" s="39"/>
      <c r="BH102" s="39"/>
      <c r="BI102" s="39"/>
      <c r="BJ102" s="39"/>
      <c r="BK102" s="39"/>
      <c r="BL102" s="39"/>
      <c r="BM102" s="39"/>
      <c r="BN102" s="39"/>
      <c r="BO102" s="39"/>
      <c r="BP102" s="39"/>
      <c r="BQ102" s="39"/>
      <c r="BR102" s="39"/>
      <c r="BS102" s="39"/>
      <c r="BT102" s="39"/>
      <c r="BU102" s="39"/>
      <c r="BV102" s="39"/>
      <c r="BW102" s="39"/>
      <c r="BX102" s="39"/>
      <c r="BY102" s="39"/>
      <c r="BZ102" s="39"/>
      <c r="CA102" s="39"/>
      <c r="CB102" s="39"/>
      <c r="CC102" s="39"/>
      <c r="CD102" s="39"/>
      <c r="CE102" s="39"/>
      <c r="CF102" s="39"/>
      <c r="CG102" s="39"/>
      <c r="CH102" s="39"/>
      <c r="CI102" s="39"/>
      <c r="CJ102" s="39"/>
      <c r="CK102" s="39"/>
      <c r="CL102" s="39"/>
      <c r="CM102" s="39"/>
      <c r="CN102" s="39"/>
      <c r="CO102" s="39"/>
      <c r="CP102" s="39"/>
      <c r="CQ102" s="39"/>
      <c r="CR102" s="39"/>
      <c r="CS102" s="39"/>
      <c r="CT102" s="39"/>
      <c r="CU102" s="39"/>
      <c r="CV102" s="39"/>
      <c r="CW102" s="39"/>
      <c r="CX102" s="39"/>
      <c r="CY102" s="39"/>
      <c r="CZ102" s="39"/>
      <c r="DA102" s="39"/>
      <c r="DB102" s="39"/>
      <c r="DC102" s="39"/>
      <c r="DD102" s="39"/>
      <c r="DE102" s="39"/>
      <c r="DF102" s="39"/>
      <c r="DG102" s="39"/>
      <c r="DH102" s="39"/>
      <c r="DI102" s="39"/>
      <c r="DJ102" s="39"/>
      <c r="DK102" s="39"/>
      <c r="DL102" s="39"/>
      <c r="DM102" s="39"/>
      <c r="DN102" s="39"/>
      <c r="DO102" s="39"/>
      <c r="DP102" s="39"/>
      <c r="DQ102" s="39"/>
      <c r="DR102" s="39"/>
      <c r="DS102" s="39"/>
      <c r="DT102" s="39"/>
      <c r="DU102" s="39"/>
      <c r="DV102" s="39"/>
      <c r="DW102" s="39"/>
      <c r="DX102" s="39"/>
      <c r="DY102" s="39"/>
      <c r="DZ102" s="39"/>
      <c r="EA102" s="39"/>
      <c r="EB102" s="39"/>
      <c r="EC102" s="39"/>
      <c r="ED102" s="39"/>
      <c r="EE102" s="39"/>
      <c r="EF102" s="39"/>
      <c r="EG102" s="39"/>
      <c r="EH102" s="39"/>
      <c r="EI102" s="39"/>
      <c r="EJ102" s="39"/>
      <c r="EK102" s="39"/>
      <c r="EL102" s="39"/>
      <c r="EM102" s="39"/>
      <c r="EN102" s="39"/>
      <c r="EO102" s="39"/>
      <c r="EP102" s="39"/>
      <c r="EQ102" s="39"/>
      <c r="ER102" s="39"/>
      <c r="ES102" s="39"/>
      <c r="ET102" s="39"/>
      <c r="EU102" s="39"/>
      <c r="EV102" s="39"/>
      <c r="EW102" s="39"/>
      <c r="EX102" s="39"/>
      <c r="EY102" s="39"/>
      <c r="EZ102" s="39"/>
      <c r="FA102" s="39"/>
      <c r="FB102" s="39"/>
      <c r="FC102" s="39"/>
      <c r="FD102" s="39"/>
      <c r="FE102" s="39"/>
      <c r="FF102" s="39"/>
      <c r="FG102" s="39"/>
      <c r="FH102" s="39"/>
      <c r="FI102" s="39"/>
      <c r="FJ102" s="39"/>
      <c r="FK102" s="39"/>
      <c r="FL102" s="39"/>
      <c r="FM102" s="39"/>
      <c r="FN102" s="39"/>
    </row>
    <row r="103" spans="1:170" s="40" customFormat="1" ht="22.5" x14ac:dyDescent="0.2">
      <c r="A103" s="35" t="s">
        <v>37</v>
      </c>
      <c r="B103" s="35" t="s">
        <v>38</v>
      </c>
      <c r="C103" s="35">
        <v>11510</v>
      </c>
      <c r="D103" s="35" t="s">
        <v>38</v>
      </c>
      <c r="E103" s="35" t="s">
        <v>39</v>
      </c>
      <c r="F103" s="35" t="s">
        <v>40</v>
      </c>
      <c r="G103" s="35" t="s">
        <v>39</v>
      </c>
      <c r="H103" s="35" t="s">
        <v>45</v>
      </c>
      <c r="I103" s="31">
        <v>24801</v>
      </c>
      <c r="J103" s="57" t="s">
        <v>125</v>
      </c>
      <c r="K103" s="31" t="s">
        <v>243</v>
      </c>
      <c r="L103" s="52" t="s">
        <v>244</v>
      </c>
      <c r="M103" s="34"/>
      <c r="N103" s="34"/>
      <c r="O103" s="8" t="s">
        <v>41</v>
      </c>
      <c r="P103" s="32">
        <v>5</v>
      </c>
      <c r="Q103" s="36">
        <v>1157</v>
      </c>
      <c r="R103" s="7" t="s">
        <v>42</v>
      </c>
      <c r="S103" s="33">
        <f t="shared" si="4"/>
        <v>5785</v>
      </c>
      <c r="T103" s="37">
        <v>0</v>
      </c>
      <c r="U103" s="37">
        <v>0</v>
      </c>
      <c r="V103" s="37">
        <v>0</v>
      </c>
      <c r="W103" s="37">
        <v>0</v>
      </c>
      <c r="X103" s="37">
        <v>0</v>
      </c>
      <c r="Y103" s="38">
        <v>0</v>
      </c>
      <c r="Z103" s="37">
        <v>0</v>
      </c>
      <c r="AA103" s="37">
        <v>0</v>
      </c>
      <c r="AB103" s="37">
        <v>0</v>
      </c>
      <c r="AC103" s="37">
        <v>0</v>
      </c>
      <c r="AD103" s="37">
        <f t="shared" si="3"/>
        <v>5785</v>
      </c>
      <c r="AE103" s="37">
        <v>0</v>
      </c>
      <c r="AF103" s="39"/>
      <c r="AG103" s="39"/>
      <c r="AH103" s="39"/>
      <c r="AI103" s="39"/>
      <c r="AJ103" s="39"/>
      <c r="AK103" s="39"/>
      <c r="AL103" s="39"/>
      <c r="AM103" s="39"/>
      <c r="AN103" s="39"/>
      <c r="AO103" s="39"/>
      <c r="AP103" s="39"/>
      <c r="AQ103" s="39"/>
      <c r="AR103" s="39"/>
      <c r="AS103" s="39"/>
      <c r="AT103" s="39"/>
      <c r="AU103" s="39"/>
      <c r="AV103" s="39"/>
      <c r="AW103" s="39"/>
      <c r="AX103" s="39"/>
      <c r="AY103" s="39"/>
      <c r="AZ103" s="39"/>
      <c r="BA103" s="39"/>
      <c r="BB103" s="39"/>
      <c r="BC103" s="39"/>
      <c r="BD103" s="39"/>
      <c r="BE103" s="39"/>
      <c r="BF103" s="39"/>
      <c r="BG103" s="39"/>
      <c r="BH103" s="39"/>
      <c r="BI103" s="39"/>
      <c r="BJ103" s="39"/>
      <c r="BK103" s="39"/>
      <c r="BL103" s="39"/>
      <c r="BM103" s="39"/>
      <c r="BN103" s="39"/>
      <c r="BO103" s="39"/>
      <c r="BP103" s="39"/>
      <c r="BQ103" s="39"/>
      <c r="BR103" s="39"/>
      <c r="BS103" s="39"/>
      <c r="BT103" s="39"/>
      <c r="BU103" s="39"/>
      <c r="BV103" s="39"/>
      <c r="BW103" s="39"/>
      <c r="BX103" s="39"/>
      <c r="BY103" s="39"/>
      <c r="BZ103" s="39"/>
      <c r="CA103" s="39"/>
      <c r="CB103" s="39"/>
      <c r="CC103" s="39"/>
      <c r="CD103" s="39"/>
      <c r="CE103" s="39"/>
      <c r="CF103" s="39"/>
      <c r="CG103" s="39"/>
      <c r="CH103" s="39"/>
      <c r="CI103" s="39"/>
      <c r="CJ103" s="39"/>
      <c r="CK103" s="39"/>
      <c r="CL103" s="39"/>
      <c r="CM103" s="39"/>
      <c r="CN103" s="39"/>
      <c r="CO103" s="39"/>
      <c r="CP103" s="39"/>
      <c r="CQ103" s="39"/>
      <c r="CR103" s="39"/>
      <c r="CS103" s="39"/>
      <c r="CT103" s="39"/>
      <c r="CU103" s="39"/>
      <c r="CV103" s="39"/>
      <c r="CW103" s="39"/>
      <c r="CX103" s="39"/>
      <c r="CY103" s="39"/>
      <c r="CZ103" s="39"/>
      <c r="DA103" s="39"/>
      <c r="DB103" s="39"/>
      <c r="DC103" s="39"/>
      <c r="DD103" s="39"/>
      <c r="DE103" s="39"/>
      <c r="DF103" s="39"/>
      <c r="DG103" s="39"/>
      <c r="DH103" s="39"/>
      <c r="DI103" s="39"/>
      <c r="DJ103" s="39"/>
      <c r="DK103" s="39"/>
      <c r="DL103" s="39"/>
      <c r="DM103" s="39"/>
      <c r="DN103" s="39"/>
      <c r="DO103" s="39"/>
      <c r="DP103" s="39"/>
      <c r="DQ103" s="39"/>
      <c r="DR103" s="39"/>
      <c r="DS103" s="39"/>
      <c r="DT103" s="39"/>
      <c r="DU103" s="39"/>
      <c r="DV103" s="39"/>
      <c r="DW103" s="39"/>
      <c r="DX103" s="39"/>
      <c r="DY103" s="39"/>
      <c r="DZ103" s="39"/>
      <c r="EA103" s="39"/>
      <c r="EB103" s="39"/>
      <c r="EC103" s="39"/>
      <c r="ED103" s="39"/>
      <c r="EE103" s="39"/>
      <c r="EF103" s="39"/>
      <c r="EG103" s="39"/>
      <c r="EH103" s="39"/>
      <c r="EI103" s="39"/>
      <c r="EJ103" s="39"/>
      <c r="EK103" s="39"/>
      <c r="EL103" s="39"/>
      <c r="EM103" s="39"/>
      <c r="EN103" s="39"/>
      <c r="EO103" s="39"/>
      <c r="EP103" s="39"/>
      <c r="EQ103" s="39"/>
      <c r="ER103" s="39"/>
      <c r="ES103" s="39"/>
      <c r="ET103" s="39"/>
      <c r="EU103" s="39"/>
      <c r="EV103" s="39"/>
      <c r="EW103" s="39"/>
      <c r="EX103" s="39"/>
      <c r="EY103" s="39"/>
      <c r="EZ103" s="39"/>
      <c r="FA103" s="39"/>
      <c r="FB103" s="39"/>
      <c r="FC103" s="39"/>
      <c r="FD103" s="39"/>
      <c r="FE103" s="39"/>
      <c r="FF103" s="39"/>
      <c r="FG103" s="39"/>
      <c r="FH103" s="39"/>
      <c r="FI103" s="39"/>
      <c r="FJ103" s="39"/>
      <c r="FK103" s="39"/>
      <c r="FL103" s="39"/>
      <c r="FM103" s="39"/>
      <c r="FN103" s="39"/>
    </row>
    <row r="104" spans="1:170" s="40" customFormat="1" ht="22.5" x14ac:dyDescent="0.2">
      <c r="A104" s="35" t="s">
        <v>37</v>
      </c>
      <c r="B104" s="35" t="s">
        <v>38</v>
      </c>
      <c r="C104" s="35">
        <v>11510</v>
      </c>
      <c r="D104" s="35" t="s">
        <v>38</v>
      </c>
      <c r="E104" s="35" t="s">
        <v>39</v>
      </c>
      <c r="F104" s="35" t="s">
        <v>40</v>
      </c>
      <c r="G104" s="35" t="s">
        <v>39</v>
      </c>
      <c r="H104" s="35" t="s">
        <v>45</v>
      </c>
      <c r="I104" s="31">
        <v>24801</v>
      </c>
      <c r="J104" s="57" t="s">
        <v>125</v>
      </c>
      <c r="K104" s="31" t="s">
        <v>126</v>
      </c>
      <c r="L104" s="52" t="s">
        <v>127</v>
      </c>
      <c r="M104" s="34"/>
      <c r="N104" s="34"/>
      <c r="O104" s="8" t="s">
        <v>41</v>
      </c>
      <c r="P104" s="32">
        <v>2</v>
      </c>
      <c r="Q104" s="36">
        <v>87</v>
      </c>
      <c r="R104" s="7" t="s">
        <v>42</v>
      </c>
      <c r="S104" s="33">
        <f t="shared" si="4"/>
        <v>174</v>
      </c>
      <c r="T104" s="37">
        <v>0</v>
      </c>
      <c r="U104" s="37">
        <v>0</v>
      </c>
      <c r="V104" s="37">
        <v>0</v>
      </c>
      <c r="W104" s="37">
        <v>0</v>
      </c>
      <c r="X104" s="37">
        <v>0</v>
      </c>
      <c r="Y104" s="38">
        <v>0</v>
      </c>
      <c r="Z104" s="37">
        <v>0</v>
      </c>
      <c r="AA104" s="37">
        <v>0</v>
      </c>
      <c r="AB104" s="37">
        <v>0</v>
      </c>
      <c r="AC104" s="37">
        <v>0</v>
      </c>
      <c r="AD104" s="37">
        <f t="shared" si="3"/>
        <v>174</v>
      </c>
      <c r="AE104" s="37">
        <v>0</v>
      </c>
      <c r="AF104" s="39"/>
      <c r="AG104" s="39"/>
      <c r="AH104" s="39"/>
      <c r="AI104" s="39"/>
      <c r="AJ104" s="39"/>
      <c r="AK104" s="39"/>
      <c r="AL104" s="39"/>
      <c r="AM104" s="39"/>
      <c r="AN104" s="39"/>
      <c r="AO104" s="39"/>
      <c r="AP104" s="39"/>
      <c r="AQ104" s="39"/>
      <c r="AR104" s="39"/>
      <c r="AS104" s="39"/>
      <c r="AT104" s="39"/>
      <c r="AU104" s="39"/>
      <c r="AV104" s="39"/>
      <c r="AW104" s="39"/>
      <c r="AX104" s="39"/>
      <c r="AY104" s="39"/>
      <c r="AZ104" s="39"/>
      <c r="BA104" s="39"/>
      <c r="BB104" s="39"/>
      <c r="BC104" s="39"/>
      <c r="BD104" s="39"/>
      <c r="BE104" s="39"/>
      <c r="BF104" s="39"/>
      <c r="BG104" s="39"/>
      <c r="BH104" s="39"/>
      <c r="BI104" s="39"/>
      <c r="BJ104" s="39"/>
      <c r="BK104" s="39"/>
      <c r="BL104" s="39"/>
      <c r="BM104" s="39"/>
      <c r="BN104" s="39"/>
      <c r="BO104" s="39"/>
      <c r="BP104" s="39"/>
      <c r="BQ104" s="39"/>
      <c r="BR104" s="39"/>
      <c r="BS104" s="39"/>
      <c r="BT104" s="39"/>
      <c r="BU104" s="39"/>
      <c r="BV104" s="39"/>
      <c r="BW104" s="39"/>
      <c r="BX104" s="39"/>
      <c r="BY104" s="39"/>
      <c r="BZ104" s="39"/>
      <c r="CA104" s="39"/>
      <c r="CB104" s="39"/>
      <c r="CC104" s="39"/>
      <c r="CD104" s="39"/>
      <c r="CE104" s="39"/>
      <c r="CF104" s="39"/>
      <c r="CG104" s="39"/>
      <c r="CH104" s="39"/>
      <c r="CI104" s="39"/>
      <c r="CJ104" s="39"/>
      <c r="CK104" s="39"/>
      <c r="CL104" s="39"/>
      <c r="CM104" s="39"/>
      <c r="CN104" s="39"/>
      <c r="CO104" s="39"/>
      <c r="CP104" s="39"/>
      <c r="CQ104" s="39"/>
      <c r="CR104" s="39"/>
      <c r="CS104" s="39"/>
      <c r="CT104" s="39"/>
      <c r="CU104" s="39"/>
      <c r="CV104" s="39"/>
      <c r="CW104" s="39"/>
      <c r="CX104" s="39"/>
      <c r="CY104" s="39"/>
      <c r="CZ104" s="39"/>
      <c r="DA104" s="39"/>
      <c r="DB104" s="39"/>
      <c r="DC104" s="39"/>
      <c r="DD104" s="39"/>
      <c r="DE104" s="39"/>
      <c r="DF104" s="39"/>
      <c r="DG104" s="39"/>
      <c r="DH104" s="39"/>
      <c r="DI104" s="39"/>
      <c r="DJ104" s="39"/>
      <c r="DK104" s="39"/>
      <c r="DL104" s="39"/>
      <c r="DM104" s="39"/>
      <c r="DN104" s="39"/>
      <c r="DO104" s="39"/>
      <c r="DP104" s="39"/>
      <c r="DQ104" s="39"/>
      <c r="DR104" s="39"/>
      <c r="DS104" s="39"/>
      <c r="DT104" s="39"/>
      <c r="DU104" s="39"/>
      <c r="DV104" s="39"/>
      <c r="DW104" s="39"/>
      <c r="DX104" s="39"/>
      <c r="DY104" s="39"/>
      <c r="DZ104" s="39"/>
      <c r="EA104" s="39"/>
      <c r="EB104" s="39"/>
      <c r="EC104" s="39"/>
      <c r="ED104" s="39"/>
      <c r="EE104" s="39"/>
      <c r="EF104" s="39"/>
      <c r="EG104" s="39"/>
      <c r="EH104" s="39"/>
      <c r="EI104" s="39"/>
      <c r="EJ104" s="39"/>
      <c r="EK104" s="39"/>
      <c r="EL104" s="39"/>
      <c r="EM104" s="39"/>
      <c r="EN104" s="39"/>
      <c r="EO104" s="39"/>
      <c r="EP104" s="39"/>
      <c r="EQ104" s="39"/>
      <c r="ER104" s="39"/>
      <c r="ES104" s="39"/>
      <c r="ET104" s="39"/>
      <c r="EU104" s="39"/>
      <c r="EV104" s="39"/>
      <c r="EW104" s="39"/>
      <c r="EX104" s="39"/>
      <c r="EY104" s="39"/>
      <c r="EZ104" s="39"/>
      <c r="FA104" s="39"/>
      <c r="FB104" s="39"/>
      <c r="FC104" s="39"/>
      <c r="FD104" s="39"/>
      <c r="FE104" s="39"/>
      <c r="FF104" s="39"/>
      <c r="FG104" s="39"/>
      <c r="FH104" s="39"/>
      <c r="FI104" s="39"/>
      <c r="FJ104" s="39"/>
      <c r="FK104" s="39"/>
      <c r="FL104" s="39"/>
      <c r="FM104" s="39"/>
      <c r="FN104" s="39"/>
    </row>
    <row r="105" spans="1:170" s="40" customFormat="1" ht="22.5" x14ac:dyDescent="0.2">
      <c r="A105" s="35" t="s">
        <v>37</v>
      </c>
      <c r="B105" s="35" t="s">
        <v>38</v>
      </c>
      <c r="C105" s="35">
        <v>11510</v>
      </c>
      <c r="D105" s="35" t="s">
        <v>38</v>
      </c>
      <c r="E105" s="35" t="s">
        <v>39</v>
      </c>
      <c r="F105" s="35" t="s">
        <v>40</v>
      </c>
      <c r="G105" s="35" t="s">
        <v>39</v>
      </c>
      <c r="H105" s="35" t="s">
        <v>45</v>
      </c>
      <c r="I105" s="31">
        <v>24801</v>
      </c>
      <c r="J105" s="57" t="s">
        <v>125</v>
      </c>
      <c r="K105" s="31" t="s">
        <v>245</v>
      </c>
      <c r="L105" s="52" t="s">
        <v>246</v>
      </c>
      <c r="M105" s="34"/>
      <c r="N105" s="34"/>
      <c r="O105" s="8" t="s">
        <v>41</v>
      </c>
      <c r="P105" s="32">
        <v>4</v>
      </c>
      <c r="Q105" s="36">
        <v>29</v>
      </c>
      <c r="R105" s="7" t="s">
        <v>42</v>
      </c>
      <c r="S105" s="33">
        <f t="shared" si="4"/>
        <v>116</v>
      </c>
      <c r="T105" s="37">
        <v>0</v>
      </c>
      <c r="U105" s="37">
        <v>0</v>
      </c>
      <c r="V105" s="37">
        <v>0</v>
      </c>
      <c r="W105" s="37">
        <v>0</v>
      </c>
      <c r="X105" s="37">
        <v>0</v>
      </c>
      <c r="Y105" s="38">
        <v>0</v>
      </c>
      <c r="Z105" s="37">
        <v>0</v>
      </c>
      <c r="AA105" s="37">
        <v>0</v>
      </c>
      <c r="AB105" s="37">
        <v>0</v>
      </c>
      <c r="AC105" s="37">
        <v>0</v>
      </c>
      <c r="AD105" s="37">
        <f t="shared" si="3"/>
        <v>116</v>
      </c>
      <c r="AE105" s="37">
        <v>0</v>
      </c>
      <c r="AF105" s="39"/>
      <c r="AG105" s="39"/>
      <c r="AH105" s="39"/>
      <c r="AI105" s="39"/>
      <c r="AJ105" s="39"/>
      <c r="AK105" s="39"/>
      <c r="AL105" s="39"/>
      <c r="AM105" s="39"/>
      <c r="AN105" s="39"/>
      <c r="AO105" s="39"/>
      <c r="AP105" s="39"/>
      <c r="AQ105" s="39"/>
      <c r="AR105" s="39"/>
      <c r="AS105" s="39"/>
      <c r="AT105" s="39"/>
      <c r="AU105" s="39"/>
      <c r="AV105" s="39"/>
      <c r="AW105" s="39"/>
      <c r="AX105" s="39"/>
      <c r="AY105" s="39"/>
      <c r="AZ105" s="39"/>
      <c r="BA105" s="39"/>
      <c r="BB105" s="39"/>
      <c r="BC105" s="39"/>
      <c r="BD105" s="39"/>
      <c r="BE105" s="39"/>
      <c r="BF105" s="39"/>
      <c r="BG105" s="39"/>
      <c r="BH105" s="39"/>
      <c r="BI105" s="39"/>
      <c r="BJ105" s="39"/>
      <c r="BK105" s="39"/>
      <c r="BL105" s="39"/>
      <c r="BM105" s="39"/>
      <c r="BN105" s="39"/>
      <c r="BO105" s="39"/>
      <c r="BP105" s="39"/>
      <c r="BQ105" s="39"/>
      <c r="BR105" s="39"/>
      <c r="BS105" s="39"/>
      <c r="BT105" s="39"/>
      <c r="BU105" s="39"/>
      <c r="BV105" s="39"/>
      <c r="BW105" s="39"/>
      <c r="BX105" s="39"/>
      <c r="BY105" s="39"/>
      <c r="BZ105" s="39"/>
      <c r="CA105" s="39"/>
      <c r="CB105" s="39"/>
      <c r="CC105" s="39"/>
      <c r="CD105" s="39"/>
      <c r="CE105" s="39"/>
      <c r="CF105" s="39"/>
      <c r="CG105" s="39"/>
      <c r="CH105" s="39"/>
      <c r="CI105" s="39"/>
      <c r="CJ105" s="39"/>
      <c r="CK105" s="39"/>
      <c r="CL105" s="39"/>
      <c r="CM105" s="39"/>
      <c r="CN105" s="39"/>
      <c r="CO105" s="39"/>
      <c r="CP105" s="39"/>
      <c r="CQ105" s="39"/>
      <c r="CR105" s="39"/>
      <c r="CS105" s="39"/>
      <c r="CT105" s="39"/>
      <c r="CU105" s="39"/>
      <c r="CV105" s="39"/>
      <c r="CW105" s="39"/>
      <c r="CX105" s="39"/>
      <c r="CY105" s="39"/>
      <c r="CZ105" s="39"/>
      <c r="DA105" s="39"/>
      <c r="DB105" s="39"/>
      <c r="DC105" s="39"/>
      <c r="DD105" s="39"/>
      <c r="DE105" s="39"/>
      <c r="DF105" s="39"/>
      <c r="DG105" s="39"/>
      <c r="DH105" s="39"/>
      <c r="DI105" s="39"/>
      <c r="DJ105" s="39"/>
      <c r="DK105" s="39"/>
      <c r="DL105" s="39"/>
      <c r="DM105" s="39"/>
      <c r="DN105" s="39"/>
      <c r="DO105" s="39"/>
      <c r="DP105" s="39"/>
      <c r="DQ105" s="39"/>
      <c r="DR105" s="39"/>
      <c r="DS105" s="39"/>
      <c r="DT105" s="39"/>
      <c r="DU105" s="39"/>
      <c r="DV105" s="39"/>
      <c r="DW105" s="39"/>
      <c r="DX105" s="39"/>
      <c r="DY105" s="39"/>
      <c r="DZ105" s="39"/>
      <c r="EA105" s="39"/>
      <c r="EB105" s="39"/>
      <c r="EC105" s="39"/>
      <c r="ED105" s="39"/>
      <c r="EE105" s="39"/>
      <c r="EF105" s="39"/>
      <c r="EG105" s="39"/>
      <c r="EH105" s="39"/>
      <c r="EI105" s="39"/>
      <c r="EJ105" s="39"/>
      <c r="EK105" s="39"/>
      <c r="EL105" s="39"/>
      <c r="EM105" s="39"/>
      <c r="EN105" s="39"/>
      <c r="EO105" s="39"/>
      <c r="EP105" s="39"/>
      <c r="EQ105" s="39"/>
      <c r="ER105" s="39"/>
      <c r="ES105" s="39"/>
      <c r="ET105" s="39"/>
      <c r="EU105" s="39"/>
      <c r="EV105" s="39"/>
      <c r="EW105" s="39"/>
      <c r="EX105" s="39"/>
      <c r="EY105" s="39"/>
      <c r="EZ105" s="39"/>
      <c r="FA105" s="39"/>
      <c r="FB105" s="39"/>
      <c r="FC105" s="39"/>
      <c r="FD105" s="39"/>
      <c r="FE105" s="39"/>
      <c r="FF105" s="39"/>
      <c r="FG105" s="39"/>
      <c r="FH105" s="39"/>
      <c r="FI105" s="39"/>
      <c r="FJ105" s="39"/>
      <c r="FK105" s="39"/>
      <c r="FL105" s="39"/>
      <c r="FM105" s="39"/>
      <c r="FN105" s="39"/>
    </row>
    <row r="106" spans="1:170" s="40" customFormat="1" ht="22.5" x14ac:dyDescent="0.2">
      <c r="A106" s="35" t="s">
        <v>37</v>
      </c>
      <c r="B106" s="35" t="s">
        <v>38</v>
      </c>
      <c r="C106" s="35">
        <v>11510</v>
      </c>
      <c r="D106" s="35" t="s">
        <v>38</v>
      </c>
      <c r="E106" s="35" t="s">
        <v>39</v>
      </c>
      <c r="F106" s="35" t="s">
        <v>40</v>
      </c>
      <c r="G106" s="35" t="s">
        <v>39</v>
      </c>
      <c r="H106" s="35" t="s">
        <v>45</v>
      </c>
      <c r="I106" s="31">
        <v>24801</v>
      </c>
      <c r="J106" s="57" t="s">
        <v>125</v>
      </c>
      <c r="K106" s="16" t="s">
        <v>126</v>
      </c>
      <c r="L106" s="51" t="s">
        <v>127</v>
      </c>
      <c r="M106" s="34"/>
      <c r="N106" s="34"/>
      <c r="O106" s="8" t="s">
        <v>41</v>
      </c>
      <c r="P106" s="8">
        <v>8</v>
      </c>
      <c r="Q106" s="9">
        <v>87</v>
      </c>
      <c r="R106" s="7" t="s">
        <v>42</v>
      </c>
      <c r="S106" s="33">
        <f t="shared" si="4"/>
        <v>696</v>
      </c>
      <c r="T106" s="37">
        <v>0</v>
      </c>
      <c r="U106" s="37">
        <v>0</v>
      </c>
      <c r="V106" s="37">
        <v>0</v>
      </c>
      <c r="W106" s="37">
        <v>0</v>
      </c>
      <c r="X106" s="37">
        <v>0</v>
      </c>
      <c r="Y106" s="38">
        <v>0</v>
      </c>
      <c r="Z106" s="37">
        <v>0</v>
      </c>
      <c r="AA106" s="37">
        <v>0</v>
      </c>
      <c r="AB106" s="37">
        <v>0</v>
      </c>
      <c r="AC106" s="37">
        <v>0</v>
      </c>
      <c r="AD106" s="37">
        <f t="shared" si="3"/>
        <v>696</v>
      </c>
      <c r="AE106" s="37">
        <v>0</v>
      </c>
      <c r="AF106" s="39"/>
      <c r="AG106" s="39"/>
      <c r="AH106" s="39"/>
      <c r="AI106" s="39"/>
      <c r="AJ106" s="39"/>
      <c r="AK106" s="39"/>
      <c r="AL106" s="39"/>
      <c r="AM106" s="39"/>
      <c r="AN106" s="39"/>
      <c r="AO106" s="39"/>
      <c r="AP106" s="39"/>
      <c r="AQ106" s="39"/>
      <c r="AR106" s="39"/>
      <c r="AS106" s="39"/>
      <c r="AT106" s="39"/>
      <c r="AU106" s="39"/>
      <c r="AV106" s="39"/>
      <c r="AW106" s="39"/>
      <c r="AX106" s="39"/>
      <c r="AY106" s="39"/>
      <c r="AZ106" s="39"/>
      <c r="BA106" s="39"/>
      <c r="BB106" s="39"/>
      <c r="BC106" s="39"/>
      <c r="BD106" s="39"/>
      <c r="BE106" s="39"/>
      <c r="BF106" s="39"/>
      <c r="BG106" s="39"/>
      <c r="BH106" s="39"/>
      <c r="BI106" s="39"/>
      <c r="BJ106" s="39"/>
      <c r="BK106" s="39"/>
      <c r="BL106" s="39"/>
      <c r="BM106" s="39"/>
      <c r="BN106" s="39"/>
      <c r="BO106" s="39"/>
      <c r="BP106" s="39"/>
      <c r="BQ106" s="39"/>
      <c r="BR106" s="39"/>
      <c r="BS106" s="39"/>
      <c r="BT106" s="39"/>
      <c r="BU106" s="39"/>
      <c r="BV106" s="39"/>
      <c r="BW106" s="39"/>
      <c r="BX106" s="39"/>
      <c r="BY106" s="39"/>
      <c r="BZ106" s="39"/>
      <c r="CA106" s="39"/>
      <c r="CB106" s="39"/>
      <c r="CC106" s="39"/>
      <c r="CD106" s="39"/>
      <c r="CE106" s="39"/>
      <c r="CF106" s="39"/>
      <c r="CG106" s="39"/>
      <c r="CH106" s="39"/>
      <c r="CI106" s="39"/>
      <c r="CJ106" s="39"/>
      <c r="CK106" s="39"/>
      <c r="CL106" s="39"/>
      <c r="CM106" s="39"/>
      <c r="CN106" s="39"/>
      <c r="CO106" s="39"/>
      <c r="CP106" s="39"/>
      <c r="CQ106" s="39"/>
      <c r="CR106" s="39"/>
      <c r="CS106" s="39"/>
      <c r="CT106" s="39"/>
      <c r="CU106" s="39"/>
      <c r="CV106" s="39"/>
      <c r="CW106" s="39"/>
      <c r="CX106" s="39"/>
      <c r="CY106" s="39"/>
      <c r="CZ106" s="39"/>
      <c r="DA106" s="39"/>
      <c r="DB106" s="39"/>
      <c r="DC106" s="39"/>
      <c r="DD106" s="39"/>
      <c r="DE106" s="39"/>
      <c r="DF106" s="39"/>
      <c r="DG106" s="39"/>
      <c r="DH106" s="39"/>
      <c r="DI106" s="39"/>
      <c r="DJ106" s="39"/>
      <c r="DK106" s="39"/>
      <c r="DL106" s="39"/>
      <c r="DM106" s="39"/>
      <c r="DN106" s="39"/>
      <c r="DO106" s="39"/>
      <c r="DP106" s="39"/>
      <c r="DQ106" s="39"/>
      <c r="DR106" s="39"/>
      <c r="DS106" s="39"/>
      <c r="DT106" s="39"/>
      <c r="DU106" s="39"/>
      <c r="DV106" s="39"/>
      <c r="DW106" s="39"/>
      <c r="DX106" s="39"/>
      <c r="DY106" s="39"/>
      <c r="DZ106" s="39"/>
      <c r="EA106" s="39"/>
      <c r="EB106" s="39"/>
      <c r="EC106" s="39"/>
      <c r="ED106" s="39"/>
      <c r="EE106" s="39"/>
      <c r="EF106" s="39"/>
      <c r="EG106" s="39"/>
      <c r="EH106" s="39"/>
      <c r="EI106" s="39"/>
      <c r="EJ106" s="39"/>
      <c r="EK106" s="39"/>
      <c r="EL106" s="39"/>
      <c r="EM106" s="39"/>
      <c r="EN106" s="39"/>
      <c r="EO106" s="39"/>
      <c r="EP106" s="39"/>
      <c r="EQ106" s="39"/>
      <c r="ER106" s="39"/>
      <c r="ES106" s="39"/>
      <c r="ET106" s="39"/>
      <c r="EU106" s="39"/>
      <c r="EV106" s="39"/>
      <c r="EW106" s="39"/>
      <c r="EX106" s="39"/>
      <c r="EY106" s="39"/>
      <c r="EZ106" s="39"/>
      <c r="FA106" s="39"/>
      <c r="FB106" s="39"/>
      <c r="FC106" s="39"/>
      <c r="FD106" s="39"/>
      <c r="FE106" s="39"/>
      <c r="FF106" s="39"/>
      <c r="FG106" s="39"/>
      <c r="FH106" s="39"/>
      <c r="FI106" s="39"/>
      <c r="FJ106" s="39"/>
      <c r="FK106" s="39"/>
      <c r="FL106" s="39"/>
      <c r="FM106" s="39"/>
      <c r="FN106" s="39"/>
    </row>
    <row r="107" spans="1:170" s="40" customFormat="1" ht="22.5" x14ac:dyDescent="0.2">
      <c r="A107" s="35" t="s">
        <v>37</v>
      </c>
      <c r="B107" s="35" t="s">
        <v>38</v>
      </c>
      <c r="C107" s="35">
        <v>11510</v>
      </c>
      <c r="D107" s="35" t="s">
        <v>38</v>
      </c>
      <c r="E107" s="35" t="s">
        <v>39</v>
      </c>
      <c r="F107" s="35" t="s">
        <v>40</v>
      </c>
      <c r="G107" s="35" t="s">
        <v>39</v>
      </c>
      <c r="H107" s="35" t="s">
        <v>45</v>
      </c>
      <c r="I107" s="31">
        <v>25201</v>
      </c>
      <c r="J107" s="57" t="s">
        <v>249</v>
      </c>
      <c r="K107" s="16" t="s">
        <v>247</v>
      </c>
      <c r="L107" s="51" t="s">
        <v>248</v>
      </c>
      <c r="M107" s="34"/>
      <c r="N107" s="34"/>
      <c r="O107" s="8" t="s">
        <v>41</v>
      </c>
      <c r="P107" s="8">
        <v>4</v>
      </c>
      <c r="Q107" s="9">
        <v>63</v>
      </c>
      <c r="R107" s="7" t="s">
        <v>42</v>
      </c>
      <c r="S107" s="33">
        <f t="shared" ref="S107:S112" si="5">(P107*Q107)</f>
        <v>252</v>
      </c>
      <c r="T107" s="37">
        <v>0</v>
      </c>
      <c r="U107" s="37">
        <v>0</v>
      </c>
      <c r="V107" s="37">
        <v>0</v>
      </c>
      <c r="W107" s="37">
        <v>0</v>
      </c>
      <c r="X107" s="37">
        <v>0</v>
      </c>
      <c r="Y107" s="38">
        <v>0</v>
      </c>
      <c r="Z107" s="37">
        <v>0</v>
      </c>
      <c r="AA107" s="37">
        <v>0</v>
      </c>
      <c r="AB107" s="37">
        <v>0</v>
      </c>
      <c r="AC107" s="37">
        <v>0</v>
      </c>
      <c r="AD107" s="37">
        <f t="shared" si="3"/>
        <v>252</v>
      </c>
      <c r="AE107" s="37">
        <v>0</v>
      </c>
      <c r="AF107" s="39"/>
      <c r="AG107" s="39"/>
      <c r="AH107" s="39"/>
      <c r="AI107" s="39"/>
      <c r="AJ107" s="39"/>
      <c r="AK107" s="39"/>
      <c r="AL107" s="39"/>
      <c r="AM107" s="39"/>
      <c r="AN107" s="39"/>
      <c r="AO107" s="39"/>
      <c r="AP107" s="39"/>
      <c r="AQ107" s="39"/>
      <c r="AR107" s="39"/>
      <c r="AS107" s="39"/>
      <c r="AT107" s="39"/>
      <c r="AU107" s="39"/>
      <c r="AV107" s="39"/>
      <c r="AW107" s="39"/>
      <c r="AX107" s="39"/>
      <c r="AY107" s="39"/>
      <c r="AZ107" s="39"/>
      <c r="BA107" s="39"/>
      <c r="BB107" s="39"/>
      <c r="BC107" s="39"/>
      <c r="BD107" s="39"/>
      <c r="BE107" s="39"/>
      <c r="BF107" s="39"/>
      <c r="BG107" s="39"/>
      <c r="BH107" s="39"/>
      <c r="BI107" s="39"/>
      <c r="BJ107" s="39"/>
      <c r="BK107" s="39"/>
      <c r="BL107" s="39"/>
      <c r="BM107" s="39"/>
      <c r="BN107" s="39"/>
      <c r="BO107" s="39"/>
      <c r="BP107" s="39"/>
      <c r="BQ107" s="39"/>
      <c r="BR107" s="39"/>
      <c r="BS107" s="39"/>
      <c r="BT107" s="39"/>
      <c r="BU107" s="39"/>
      <c r="BV107" s="39"/>
      <c r="BW107" s="39"/>
      <c r="BX107" s="39"/>
      <c r="BY107" s="39"/>
      <c r="BZ107" s="39"/>
      <c r="CA107" s="39"/>
      <c r="CB107" s="39"/>
      <c r="CC107" s="39"/>
      <c r="CD107" s="39"/>
      <c r="CE107" s="39"/>
      <c r="CF107" s="39"/>
      <c r="CG107" s="39"/>
      <c r="CH107" s="39"/>
      <c r="CI107" s="39"/>
      <c r="CJ107" s="39"/>
      <c r="CK107" s="39"/>
      <c r="CL107" s="39"/>
      <c r="CM107" s="39"/>
      <c r="CN107" s="39"/>
      <c r="CO107" s="39"/>
      <c r="CP107" s="39"/>
      <c r="CQ107" s="39"/>
      <c r="CR107" s="39"/>
      <c r="CS107" s="39"/>
      <c r="CT107" s="39"/>
      <c r="CU107" s="39"/>
      <c r="CV107" s="39"/>
      <c r="CW107" s="39"/>
      <c r="CX107" s="39"/>
      <c r="CY107" s="39"/>
      <c r="CZ107" s="39"/>
      <c r="DA107" s="39"/>
      <c r="DB107" s="39"/>
      <c r="DC107" s="39"/>
      <c r="DD107" s="39"/>
      <c r="DE107" s="39"/>
      <c r="DF107" s="39"/>
      <c r="DG107" s="39"/>
      <c r="DH107" s="39"/>
      <c r="DI107" s="39"/>
      <c r="DJ107" s="39"/>
      <c r="DK107" s="39"/>
      <c r="DL107" s="39"/>
      <c r="DM107" s="39"/>
      <c r="DN107" s="39"/>
      <c r="DO107" s="39"/>
      <c r="DP107" s="39"/>
      <c r="DQ107" s="39"/>
      <c r="DR107" s="39"/>
      <c r="DS107" s="39"/>
      <c r="DT107" s="39"/>
      <c r="DU107" s="39"/>
      <c r="DV107" s="39"/>
      <c r="DW107" s="39"/>
      <c r="DX107" s="39"/>
      <c r="DY107" s="39"/>
      <c r="DZ107" s="39"/>
      <c r="EA107" s="39"/>
      <c r="EB107" s="39"/>
      <c r="EC107" s="39"/>
      <c r="ED107" s="39"/>
      <c r="EE107" s="39"/>
      <c r="EF107" s="39"/>
      <c r="EG107" s="39"/>
      <c r="EH107" s="39"/>
      <c r="EI107" s="39"/>
      <c r="EJ107" s="39"/>
      <c r="EK107" s="39"/>
      <c r="EL107" s="39"/>
      <c r="EM107" s="39"/>
      <c r="EN107" s="39"/>
      <c r="EO107" s="39"/>
      <c r="EP107" s="39"/>
      <c r="EQ107" s="39"/>
      <c r="ER107" s="39"/>
      <c r="ES107" s="39"/>
      <c r="ET107" s="39"/>
      <c r="EU107" s="39"/>
      <c r="EV107" s="39"/>
      <c r="EW107" s="39"/>
      <c r="EX107" s="39"/>
      <c r="EY107" s="39"/>
      <c r="EZ107" s="39"/>
      <c r="FA107" s="39"/>
      <c r="FB107" s="39"/>
      <c r="FC107" s="39"/>
      <c r="FD107" s="39"/>
      <c r="FE107" s="39"/>
      <c r="FF107" s="39"/>
      <c r="FG107" s="39"/>
      <c r="FH107" s="39"/>
      <c r="FI107" s="39"/>
      <c r="FJ107" s="39"/>
      <c r="FK107" s="39"/>
      <c r="FL107" s="39"/>
      <c r="FM107" s="39"/>
      <c r="FN107" s="39"/>
    </row>
    <row r="108" spans="1:170" s="40" customFormat="1" ht="22.5" x14ac:dyDescent="0.2">
      <c r="A108" s="35" t="s">
        <v>37</v>
      </c>
      <c r="B108" s="35" t="s">
        <v>38</v>
      </c>
      <c r="C108" s="35">
        <v>11510</v>
      </c>
      <c r="D108" s="35" t="s">
        <v>38</v>
      </c>
      <c r="E108" s="35" t="s">
        <v>39</v>
      </c>
      <c r="F108" s="35" t="s">
        <v>40</v>
      </c>
      <c r="G108" s="35" t="s">
        <v>39</v>
      </c>
      <c r="H108" s="35" t="s">
        <v>45</v>
      </c>
      <c r="I108" s="31">
        <v>25301</v>
      </c>
      <c r="J108" s="57" t="s">
        <v>260</v>
      </c>
      <c r="K108" s="31" t="s">
        <v>250</v>
      </c>
      <c r="L108" s="52" t="s">
        <v>251</v>
      </c>
      <c r="M108" s="34"/>
      <c r="N108" s="34"/>
      <c r="O108" s="8" t="s">
        <v>41</v>
      </c>
      <c r="P108" s="32">
        <v>1</v>
      </c>
      <c r="Q108" s="36">
        <v>95</v>
      </c>
      <c r="R108" s="7" t="s">
        <v>42</v>
      </c>
      <c r="S108" s="33">
        <f t="shared" si="5"/>
        <v>95</v>
      </c>
      <c r="T108" s="37">
        <v>0</v>
      </c>
      <c r="U108" s="37">
        <v>0</v>
      </c>
      <c r="V108" s="37">
        <v>0</v>
      </c>
      <c r="W108" s="37">
        <v>0</v>
      </c>
      <c r="X108" s="37">
        <v>0</v>
      </c>
      <c r="Y108" s="38">
        <v>0</v>
      </c>
      <c r="Z108" s="37">
        <v>0</v>
      </c>
      <c r="AA108" s="37">
        <v>0</v>
      </c>
      <c r="AB108" s="37">
        <v>0</v>
      </c>
      <c r="AC108" s="37">
        <v>0</v>
      </c>
      <c r="AD108" s="37">
        <f t="shared" si="3"/>
        <v>95</v>
      </c>
      <c r="AE108" s="37">
        <v>0</v>
      </c>
      <c r="AF108" s="39"/>
      <c r="AG108" s="39"/>
      <c r="AH108" s="39"/>
      <c r="AI108" s="39"/>
      <c r="AJ108" s="39"/>
      <c r="AK108" s="39"/>
      <c r="AL108" s="39"/>
      <c r="AM108" s="39"/>
      <c r="AN108" s="39"/>
      <c r="AO108" s="39"/>
      <c r="AP108" s="39"/>
      <c r="AQ108" s="39"/>
      <c r="AR108" s="39"/>
      <c r="AS108" s="39"/>
      <c r="AT108" s="39"/>
      <c r="AU108" s="39"/>
      <c r="AV108" s="39"/>
      <c r="AW108" s="39"/>
      <c r="AX108" s="39"/>
      <c r="AY108" s="39"/>
      <c r="AZ108" s="39"/>
      <c r="BA108" s="39"/>
      <c r="BB108" s="39"/>
      <c r="BC108" s="39"/>
      <c r="BD108" s="39"/>
      <c r="BE108" s="39"/>
      <c r="BF108" s="39"/>
      <c r="BG108" s="39"/>
      <c r="BH108" s="39"/>
      <c r="BI108" s="39"/>
      <c r="BJ108" s="39"/>
      <c r="BK108" s="39"/>
      <c r="BL108" s="39"/>
      <c r="BM108" s="39"/>
      <c r="BN108" s="39"/>
      <c r="BO108" s="39"/>
      <c r="BP108" s="39"/>
      <c r="BQ108" s="39"/>
      <c r="BR108" s="39"/>
      <c r="BS108" s="39"/>
      <c r="BT108" s="39"/>
      <c r="BU108" s="39"/>
      <c r="BV108" s="39"/>
      <c r="BW108" s="39"/>
      <c r="BX108" s="39"/>
      <c r="BY108" s="39"/>
      <c r="BZ108" s="39"/>
      <c r="CA108" s="39"/>
      <c r="CB108" s="39"/>
      <c r="CC108" s="39"/>
      <c r="CD108" s="39"/>
      <c r="CE108" s="39"/>
      <c r="CF108" s="39"/>
      <c r="CG108" s="39"/>
      <c r="CH108" s="39"/>
      <c r="CI108" s="39"/>
      <c r="CJ108" s="39"/>
      <c r="CK108" s="39"/>
      <c r="CL108" s="39"/>
      <c r="CM108" s="39"/>
      <c r="CN108" s="39"/>
      <c r="CO108" s="39"/>
      <c r="CP108" s="39"/>
      <c r="CQ108" s="39"/>
      <c r="CR108" s="39"/>
      <c r="CS108" s="39"/>
      <c r="CT108" s="39"/>
      <c r="CU108" s="39"/>
      <c r="CV108" s="39"/>
      <c r="CW108" s="39"/>
      <c r="CX108" s="39"/>
      <c r="CY108" s="39"/>
      <c r="CZ108" s="39"/>
      <c r="DA108" s="39"/>
      <c r="DB108" s="39"/>
      <c r="DC108" s="39"/>
      <c r="DD108" s="39"/>
      <c r="DE108" s="39"/>
      <c r="DF108" s="39"/>
      <c r="DG108" s="39"/>
      <c r="DH108" s="39"/>
      <c r="DI108" s="39"/>
      <c r="DJ108" s="39"/>
      <c r="DK108" s="39"/>
      <c r="DL108" s="39"/>
      <c r="DM108" s="39"/>
      <c r="DN108" s="39"/>
      <c r="DO108" s="39"/>
      <c r="DP108" s="39"/>
      <c r="DQ108" s="39"/>
      <c r="DR108" s="39"/>
      <c r="DS108" s="39"/>
      <c r="DT108" s="39"/>
      <c r="DU108" s="39"/>
      <c r="DV108" s="39"/>
      <c r="DW108" s="39"/>
      <c r="DX108" s="39"/>
      <c r="DY108" s="39"/>
      <c r="DZ108" s="39"/>
      <c r="EA108" s="39"/>
      <c r="EB108" s="39"/>
      <c r="EC108" s="39"/>
      <c r="ED108" s="39"/>
      <c r="EE108" s="39"/>
      <c r="EF108" s="39"/>
      <c r="EG108" s="39"/>
      <c r="EH108" s="39"/>
      <c r="EI108" s="39"/>
      <c r="EJ108" s="39"/>
      <c r="EK108" s="39"/>
      <c r="EL108" s="39"/>
      <c r="EM108" s="39"/>
      <c r="EN108" s="39"/>
      <c r="EO108" s="39"/>
      <c r="EP108" s="39"/>
      <c r="EQ108" s="39"/>
      <c r="ER108" s="39"/>
      <c r="ES108" s="39"/>
      <c r="ET108" s="39"/>
      <c r="EU108" s="39"/>
      <c r="EV108" s="39"/>
      <c r="EW108" s="39"/>
      <c r="EX108" s="39"/>
      <c r="EY108" s="39"/>
      <c r="EZ108" s="39"/>
      <c r="FA108" s="39"/>
      <c r="FB108" s="39"/>
      <c r="FC108" s="39"/>
      <c r="FD108" s="39"/>
      <c r="FE108" s="39"/>
      <c r="FF108" s="39"/>
      <c r="FG108" s="39"/>
      <c r="FH108" s="39"/>
      <c r="FI108" s="39"/>
      <c r="FJ108" s="39"/>
      <c r="FK108" s="39"/>
      <c r="FL108" s="39"/>
      <c r="FM108" s="39"/>
      <c r="FN108" s="39"/>
    </row>
    <row r="109" spans="1:170" s="40" customFormat="1" ht="22.5" x14ac:dyDescent="0.2">
      <c r="A109" s="35" t="s">
        <v>37</v>
      </c>
      <c r="B109" s="35" t="s">
        <v>38</v>
      </c>
      <c r="C109" s="35">
        <v>11510</v>
      </c>
      <c r="D109" s="35" t="s">
        <v>38</v>
      </c>
      <c r="E109" s="35" t="s">
        <v>39</v>
      </c>
      <c r="F109" s="35" t="s">
        <v>40</v>
      </c>
      <c r="G109" s="35" t="s">
        <v>39</v>
      </c>
      <c r="H109" s="35" t="s">
        <v>45</v>
      </c>
      <c r="I109" s="31">
        <v>25301</v>
      </c>
      <c r="J109" s="57" t="s">
        <v>260</v>
      </c>
      <c r="K109" s="31" t="s">
        <v>252</v>
      </c>
      <c r="L109" s="52" t="s">
        <v>253</v>
      </c>
      <c r="M109" s="34"/>
      <c r="N109" s="34"/>
      <c r="O109" s="8" t="s">
        <v>41</v>
      </c>
      <c r="P109" s="32">
        <v>1</v>
      </c>
      <c r="Q109" s="36">
        <v>86</v>
      </c>
      <c r="R109" s="7" t="s">
        <v>42</v>
      </c>
      <c r="S109" s="33">
        <f t="shared" si="5"/>
        <v>86</v>
      </c>
      <c r="T109" s="37">
        <v>0</v>
      </c>
      <c r="U109" s="37">
        <v>0</v>
      </c>
      <c r="V109" s="37">
        <v>0</v>
      </c>
      <c r="W109" s="37">
        <v>0</v>
      </c>
      <c r="X109" s="37">
        <v>0</v>
      </c>
      <c r="Y109" s="38">
        <v>0</v>
      </c>
      <c r="Z109" s="37">
        <v>0</v>
      </c>
      <c r="AA109" s="37">
        <v>0</v>
      </c>
      <c r="AB109" s="37">
        <v>0</v>
      </c>
      <c r="AC109" s="37">
        <v>0</v>
      </c>
      <c r="AD109" s="37">
        <f t="shared" si="3"/>
        <v>86</v>
      </c>
      <c r="AE109" s="37">
        <v>0</v>
      </c>
      <c r="AF109" s="39"/>
      <c r="AG109" s="39"/>
      <c r="AH109" s="39"/>
      <c r="AI109" s="39"/>
      <c r="AJ109" s="39"/>
      <c r="AK109" s="39"/>
      <c r="AL109" s="39"/>
      <c r="AM109" s="39"/>
      <c r="AN109" s="39"/>
      <c r="AO109" s="39"/>
      <c r="AP109" s="39"/>
      <c r="AQ109" s="39"/>
      <c r="AR109" s="39"/>
      <c r="AS109" s="39"/>
      <c r="AT109" s="39"/>
      <c r="AU109" s="39"/>
      <c r="AV109" s="39"/>
      <c r="AW109" s="39"/>
      <c r="AX109" s="39"/>
      <c r="AY109" s="39"/>
      <c r="AZ109" s="39"/>
      <c r="BA109" s="39"/>
      <c r="BB109" s="39"/>
      <c r="BC109" s="39"/>
      <c r="BD109" s="39"/>
      <c r="BE109" s="39"/>
      <c r="BF109" s="39"/>
      <c r="BG109" s="39"/>
      <c r="BH109" s="39"/>
      <c r="BI109" s="39"/>
      <c r="BJ109" s="39"/>
      <c r="BK109" s="39"/>
      <c r="BL109" s="39"/>
      <c r="BM109" s="39"/>
      <c r="BN109" s="39"/>
      <c r="BO109" s="39"/>
      <c r="BP109" s="39"/>
      <c r="BQ109" s="39"/>
      <c r="BR109" s="39"/>
      <c r="BS109" s="39"/>
      <c r="BT109" s="39"/>
      <c r="BU109" s="39"/>
      <c r="BV109" s="39"/>
      <c r="BW109" s="39"/>
      <c r="BX109" s="39"/>
      <c r="BY109" s="39"/>
      <c r="BZ109" s="39"/>
      <c r="CA109" s="39"/>
      <c r="CB109" s="39"/>
      <c r="CC109" s="39"/>
      <c r="CD109" s="39"/>
      <c r="CE109" s="39"/>
      <c r="CF109" s="39"/>
      <c r="CG109" s="39"/>
      <c r="CH109" s="39"/>
      <c r="CI109" s="39"/>
      <c r="CJ109" s="39"/>
      <c r="CK109" s="39"/>
      <c r="CL109" s="39"/>
      <c r="CM109" s="39"/>
      <c r="CN109" s="39"/>
      <c r="CO109" s="39"/>
      <c r="CP109" s="39"/>
      <c r="CQ109" s="39"/>
      <c r="CR109" s="39"/>
      <c r="CS109" s="39"/>
      <c r="CT109" s="39"/>
      <c r="CU109" s="39"/>
      <c r="CV109" s="39"/>
      <c r="CW109" s="39"/>
      <c r="CX109" s="39"/>
      <c r="CY109" s="39"/>
      <c r="CZ109" s="39"/>
      <c r="DA109" s="39"/>
      <c r="DB109" s="39"/>
      <c r="DC109" s="39"/>
      <c r="DD109" s="39"/>
      <c r="DE109" s="39"/>
      <c r="DF109" s="39"/>
      <c r="DG109" s="39"/>
      <c r="DH109" s="39"/>
      <c r="DI109" s="39"/>
      <c r="DJ109" s="39"/>
      <c r="DK109" s="39"/>
      <c r="DL109" s="39"/>
      <c r="DM109" s="39"/>
      <c r="DN109" s="39"/>
      <c r="DO109" s="39"/>
      <c r="DP109" s="39"/>
      <c r="DQ109" s="39"/>
      <c r="DR109" s="39"/>
      <c r="DS109" s="39"/>
      <c r="DT109" s="39"/>
      <c r="DU109" s="39"/>
      <c r="DV109" s="39"/>
      <c r="DW109" s="39"/>
      <c r="DX109" s="39"/>
      <c r="DY109" s="39"/>
      <c r="DZ109" s="39"/>
      <c r="EA109" s="39"/>
      <c r="EB109" s="39"/>
      <c r="EC109" s="39"/>
      <c r="ED109" s="39"/>
      <c r="EE109" s="39"/>
      <c r="EF109" s="39"/>
      <c r="EG109" s="39"/>
      <c r="EH109" s="39"/>
      <c r="EI109" s="39"/>
      <c r="EJ109" s="39"/>
      <c r="EK109" s="39"/>
      <c r="EL109" s="39"/>
      <c r="EM109" s="39"/>
      <c r="EN109" s="39"/>
      <c r="EO109" s="39"/>
      <c r="EP109" s="39"/>
      <c r="EQ109" s="39"/>
      <c r="ER109" s="39"/>
      <c r="ES109" s="39"/>
      <c r="ET109" s="39"/>
      <c r="EU109" s="39"/>
      <c r="EV109" s="39"/>
      <c r="EW109" s="39"/>
      <c r="EX109" s="39"/>
      <c r="EY109" s="39"/>
      <c r="EZ109" s="39"/>
      <c r="FA109" s="39"/>
      <c r="FB109" s="39"/>
      <c r="FC109" s="39"/>
      <c r="FD109" s="39"/>
      <c r="FE109" s="39"/>
      <c r="FF109" s="39"/>
      <c r="FG109" s="39"/>
      <c r="FH109" s="39"/>
      <c r="FI109" s="39"/>
      <c r="FJ109" s="39"/>
      <c r="FK109" s="39"/>
      <c r="FL109" s="39"/>
      <c r="FM109" s="39"/>
      <c r="FN109" s="39"/>
    </row>
    <row r="110" spans="1:170" s="40" customFormat="1" ht="22.5" x14ac:dyDescent="0.2">
      <c r="A110" s="35" t="s">
        <v>37</v>
      </c>
      <c r="B110" s="35" t="s">
        <v>38</v>
      </c>
      <c r="C110" s="35">
        <v>11510</v>
      </c>
      <c r="D110" s="35" t="s">
        <v>38</v>
      </c>
      <c r="E110" s="35" t="s">
        <v>39</v>
      </c>
      <c r="F110" s="35" t="s">
        <v>40</v>
      </c>
      <c r="G110" s="35" t="s">
        <v>39</v>
      </c>
      <c r="H110" s="35" t="s">
        <v>45</v>
      </c>
      <c r="I110" s="31">
        <v>25301</v>
      </c>
      <c r="J110" s="57" t="s">
        <v>260</v>
      </c>
      <c r="K110" s="31" t="s">
        <v>254</v>
      </c>
      <c r="L110" s="52" t="s">
        <v>255</v>
      </c>
      <c r="M110" s="34"/>
      <c r="N110" s="34"/>
      <c r="O110" s="8" t="s">
        <v>41</v>
      </c>
      <c r="P110" s="32">
        <v>1</v>
      </c>
      <c r="Q110" s="36">
        <v>145</v>
      </c>
      <c r="R110" s="7" t="s">
        <v>42</v>
      </c>
      <c r="S110" s="33">
        <f t="shared" si="5"/>
        <v>145</v>
      </c>
      <c r="T110" s="37">
        <v>0</v>
      </c>
      <c r="U110" s="37">
        <v>0</v>
      </c>
      <c r="V110" s="37">
        <v>0</v>
      </c>
      <c r="W110" s="37">
        <v>0</v>
      </c>
      <c r="X110" s="37">
        <v>0</v>
      </c>
      <c r="Y110" s="38">
        <v>0</v>
      </c>
      <c r="Z110" s="37">
        <v>0</v>
      </c>
      <c r="AA110" s="37">
        <v>0</v>
      </c>
      <c r="AB110" s="37">
        <v>0</v>
      </c>
      <c r="AC110" s="37">
        <v>0</v>
      </c>
      <c r="AD110" s="37">
        <f t="shared" si="3"/>
        <v>145</v>
      </c>
      <c r="AE110" s="37">
        <v>0</v>
      </c>
      <c r="AF110" s="39"/>
      <c r="AG110" s="39"/>
      <c r="AH110" s="39"/>
      <c r="AI110" s="39"/>
      <c r="AJ110" s="39"/>
      <c r="AK110" s="39"/>
      <c r="AL110" s="39"/>
      <c r="AM110" s="39"/>
      <c r="AN110" s="39"/>
      <c r="AO110" s="39"/>
      <c r="AP110" s="39"/>
      <c r="AQ110" s="39"/>
      <c r="AR110" s="39"/>
      <c r="AS110" s="39"/>
      <c r="AT110" s="39"/>
      <c r="AU110" s="39"/>
      <c r="AV110" s="39"/>
      <c r="AW110" s="39"/>
      <c r="AX110" s="39"/>
      <c r="AY110" s="39"/>
      <c r="AZ110" s="39"/>
      <c r="BA110" s="39"/>
      <c r="BB110" s="39"/>
      <c r="BC110" s="39"/>
      <c r="BD110" s="39"/>
      <c r="BE110" s="39"/>
      <c r="BF110" s="39"/>
      <c r="BG110" s="39"/>
      <c r="BH110" s="39"/>
      <c r="BI110" s="39"/>
      <c r="BJ110" s="39"/>
      <c r="BK110" s="39"/>
      <c r="BL110" s="39"/>
      <c r="BM110" s="39"/>
      <c r="BN110" s="39"/>
      <c r="BO110" s="39"/>
      <c r="BP110" s="39"/>
      <c r="BQ110" s="39"/>
      <c r="BR110" s="39"/>
      <c r="BS110" s="39"/>
      <c r="BT110" s="39"/>
      <c r="BU110" s="39"/>
      <c r="BV110" s="39"/>
      <c r="BW110" s="39"/>
      <c r="BX110" s="39"/>
      <c r="BY110" s="39"/>
      <c r="BZ110" s="39"/>
      <c r="CA110" s="39"/>
      <c r="CB110" s="39"/>
      <c r="CC110" s="39"/>
      <c r="CD110" s="39"/>
      <c r="CE110" s="39"/>
      <c r="CF110" s="39"/>
      <c r="CG110" s="39"/>
      <c r="CH110" s="39"/>
      <c r="CI110" s="39"/>
      <c r="CJ110" s="39"/>
      <c r="CK110" s="39"/>
      <c r="CL110" s="39"/>
      <c r="CM110" s="39"/>
      <c r="CN110" s="39"/>
      <c r="CO110" s="39"/>
      <c r="CP110" s="39"/>
      <c r="CQ110" s="39"/>
      <c r="CR110" s="39"/>
      <c r="CS110" s="39"/>
      <c r="CT110" s="39"/>
      <c r="CU110" s="39"/>
      <c r="CV110" s="39"/>
      <c r="CW110" s="39"/>
      <c r="CX110" s="39"/>
      <c r="CY110" s="39"/>
      <c r="CZ110" s="39"/>
      <c r="DA110" s="39"/>
      <c r="DB110" s="39"/>
      <c r="DC110" s="39"/>
      <c r="DD110" s="39"/>
      <c r="DE110" s="39"/>
      <c r="DF110" s="39"/>
      <c r="DG110" s="39"/>
      <c r="DH110" s="39"/>
      <c r="DI110" s="39"/>
      <c r="DJ110" s="39"/>
      <c r="DK110" s="39"/>
      <c r="DL110" s="39"/>
      <c r="DM110" s="39"/>
      <c r="DN110" s="39"/>
      <c r="DO110" s="39"/>
      <c r="DP110" s="39"/>
      <c r="DQ110" s="39"/>
      <c r="DR110" s="39"/>
      <c r="DS110" s="39"/>
      <c r="DT110" s="39"/>
      <c r="DU110" s="39"/>
      <c r="DV110" s="39"/>
      <c r="DW110" s="39"/>
      <c r="DX110" s="39"/>
      <c r="DY110" s="39"/>
      <c r="DZ110" s="39"/>
      <c r="EA110" s="39"/>
      <c r="EB110" s="39"/>
      <c r="EC110" s="39"/>
      <c r="ED110" s="39"/>
      <c r="EE110" s="39"/>
      <c r="EF110" s="39"/>
      <c r="EG110" s="39"/>
      <c r="EH110" s="39"/>
      <c r="EI110" s="39"/>
      <c r="EJ110" s="39"/>
      <c r="EK110" s="39"/>
      <c r="EL110" s="39"/>
      <c r="EM110" s="39"/>
      <c r="EN110" s="39"/>
      <c r="EO110" s="39"/>
      <c r="EP110" s="39"/>
      <c r="EQ110" s="39"/>
      <c r="ER110" s="39"/>
      <c r="ES110" s="39"/>
      <c r="ET110" s="39"/>
      <c r="EU110" s="39"/>
      <c r="EV110" s="39"/>
      <c r="EW110" s="39"/>
      <c r="EX110" s="39"/>
      <c r="EY110" s="39"/>
      <c r="EZ110" s="39"/>
      <c r="FA110" s="39"/>
      <c r="FB110" s="39"/>
      <c r="FC110" s="39"/>
      <c r="FD110" s="39"/>
      <c r="FE110" s="39"/>
      <c r="FF110" s="39"/>
      <c r="FG110" s="39"/>
      <c r="FH110" s="39"/>
      <c r="FI110" s="39"/>
      <c r="FJ110" s="39"/>
      <c r="FK110" s="39"/>
      <c r="FL110" s="39"/>
      <c r="FM110" s="39"/>
      <c r="FN110" s="39"/>
    </row>
    <row r="111" spans="1:170" s="40" customFormat="1" ht="22.5" x14ac:dyDescent="0.2">
      <c r="A111" s="35" t="s">
        <v>37</v>
      </c>
      <c r="B111" s="35" t="s">
        <v>38</v>
      </c>
      <c r="C111" s="35">
        <v>11510</v>
      </c>
      <c r="D111" s="35" t="s">
        <v>38</v>
      </c>
      <c r="E111" s="35" t="s">
        <v>39</v>
      </c>
      <c r="F111" s="35" t="s">
        <v>40</v>
      </c>
      <c r="G111" s="35" t="s">
        <v>39</v>
      </c>
      <c r="H111" s="35" t="s">
        <v>45</v>
      </c>
      <c r="I111" s="31">
        <v>25301</v>
      </c>
      <c r="J111" s="57" t="s">
        <v>260</v>
      </c>
      <c r="K111" s="31" t="s">
        <v>256</v>
      </c>
      <c r="L111" s="52" t="s">
        <v>257</v>
      </c>
      <c r="M111" s="34"/>
      <c r="N111" s="34"/>
      <c r="O111" s="8" t="s">
        <v>41</v>
      </c>
      <c r="P111" s="32">
        <v>1</v>
      </c>
      <c r="Q111" s="36">
        <v>50</v>
      </c>
      <c r="R111" s="7" t="s">
        <v>42</v>
      </c>
      <c r="S111" s="33">
        <f t="shared" si="5"/>
        <v>50</v>
      </c>
      <c r="T111" s="37">
        <v>0</v>
      </c>
      <c r="U111" s="37">
        <v>0</v>
      </c>
      <c r="V111" s="37">
        <v>0</v>
      </c>
      <c r="W111" s="37">
        <v>0</v>
      </c>
      <c r="X111" s="37">
        <v>0</v>
      </c>
      <c r="Y111" s="38">
        <v>0</v>
      </c>
      <c r="Z111" s="37">
        <v>0</v>
      </c>
      <c r="AA111" s="37">
        <v>0</v>
      </c>
      <c r="AB111" s="37">
        <v>0</v>
      </c>
      <c r="AC111" s="37">
        <v>0</v>
      </c>
      <c r="AD111" s="37">
        <f t="shared" si="3"/>
        <v>50</v>
      </c>
      <c r="AE111" s="37">
        <v>0</v>
      </c>
      <c r="AF111" s="39"/>
      <c r="AG111" s="39"/>
      <c r="AH111" s="39"/>
      <c r="AI111" s="39"/>
      <c r="AJ111" s="39"/>
      <c r="AK111" s="39"/>
      <c r="AL111" s="39"/>
      <c r="AM111" s="39"/>
      <c r="AN111" s="39"/>
      <c r="AO111" s="39"/>
      <c r="AP111" s="39"/>
      <c r="AQ111" s="39"/>
      <c r="AR111" s="39"/>
      <c r="AS111" s="39"/>
      <c r="AT111" s="39"/>
      <c r="AU111" s="39"/>
      <c r="AV111" s="39"/>
      <c r="AW111" s="39"/>
      <c r="AX111" s="39"/>
      <c r="AY111" s="39"/>
      <c r="AZ111" s="39"/>
      <c r="BA111" s="39"/>
      <c r="BB111" s="39"/>
      <c r="BC111" s="39"/>
      <c r="BD111" s="39"/>
      <c r="BE111" s="39"/>
      <c r="BF111" s="39"/>
      <c r="BG111" s="39"/>
      <c r="BH111" s="39"/>
      <c r="BI111" s="39"/>
      <c r="BJ111" s="39"/>
      <c r="BK111" s="39"/>
      <c r="BL111" s="39"/>
      <c r="BM111" s="39"/>
      <c r="BN111" s="39"/>
      <c r="BO111" s="39"/>
      <c r="BP111" s="39"/>
      <c r="BQ111" s="39"/>
      <c r="BR111" s="39"/>
      <c r="BS111" s="39"/>
      <c r="BT111" s="39"/>
      <c r="BU111" s="39"/>
      <c r="BV111" s="39"/>
      <c r="BW111" s="39"/>
      <c r="BX111" s="39"/>
      <c r="BY111" s="39"/>
      <c r="BZ111" s="39"/>
      <c r="CA111" s="39"/>
      <c r="CB111" s="39"/>
      <c r="CC111" s="39"/>
      <c r="CD111" s="39"/>
      <c r="CE111" s="39"/>
      <c r="CF111" s="39"/>
      <c r="CG111" s="39"/>
      <c r="CH111" s="39"/>
      <c r="CI111" s="39"/>
      <c r="CJ111" s="39"/>
      <c r="CK111" s="39"/>
      <c r="CL111" s="39"/>
      <c r="CM111" s="39"/>
      <c r="CN111" s="39"/>
      <c r="CO111" s="39"/>
      <c r="CP111" s="39"/>
      <c r="CQ111" s="39"/>
      <c r="CR111" s="39"/>
      <c r="CS111" s="39"/>
      <c r="CT111" s="39"/>
      <c r="CU111" s="39"/>
      <c r="CV111" s="39"/>
      <c r="CW111" s="39"/>
      <c r="CX111" s="39"/>
      <c r="CY111" s="39"/>
      <c r="CZ111" s="39"/>
      <c r="DA111" s="39"/>
      <c r="DB111" s="39"/>
      <c r="DC111" s="39"/>
      <c r="DD111" s="39"/>
      <c r="DE111" s="39"/>
      <c r="DF111" s="39"/>
      <c r="DG111" s="39"/>
      <c r="DH111" s="39"/>
      <c r="DI111" s="39"/>
      <c r="DJ111" s="39"/>
      <c r="DK111" s="39"/>
      <c r="DL111" s="39"/>
      <c r="DM111" s="39"/>
      <c r="DN111" s="39"/>
      <c r="DO111" s="39"/>
      <c r="DP111" s="39"/>
      <c r="DQ111" s="39"/>
      <c r="DR111" s="39"/>
      <c r="DS111" s="39"/>
      <c r="DT111" s="39"/>
      <c r="DU111" s="39"/>
      <c r="DV111" s="39"/>
      <c r="DW111" s="39"/>
      <c r="DX111" s="39"/>
      <c r="DY111" s="39"/>
      <c r="DZ111" s="39"/>
      <c r="EA111" s="39"/>
      <c r="EB111" s="39"/>
      <c r="EC111" s="39"/>
      <c r="ED111" s="39"/>
      <c r="EE111" s="39"/>
      <c r="EF111" s="39"/>
      <c r="EG111" s="39"/>
      <c r="EH111" s="39"/>
      <c r="EI111" s="39"/>
      <c r="EJ111" s="39"/>
      <c r="EK111" s="39"/>
      <c r="EL111" s="39"/>
      <c r="EM111" s="39"/>
      <c r="EN111" s="39"/>
      <c r="EO111" s="39"/>
      <c r="EP111" s="39"/>
      <c r="EQ111" s="39"/>
      <c r="ER111" s="39"/>
      <c r="ES111" s="39"/>
      <c r="ET111" s="39"/>
      <c r="EU111" s="39"/>
      <c r="EV111" s="39"/>
      <c r="EW111" s="39"/>
      <c r="EX111" s="39"/>
      <c r="EY111" s="39"/>
      <c r="EZ111" s="39"/>
      <c r="FA111" s="39"/>
      <c r="FB111" s="39"/>
      <c r="FC111" s="39"/>
      <c r="FD111" s="39"/>
      <c r="FE111" s="39"/>
      <c r="FF111" s="39"/>
      <c r="FG111" s="39"/>
      <c r="FH111" s="39"/>
      <c r="FI111" s="39"/>
      <c r="FJ111" s="39"/>
      <c r="FK111" s="39"/>
      <c r="FL111" s="39"/>
      <c r="FM111" s="39"/>
      <c r="FN111" s="39"/>
    </row>
    <row r="112" spans="1:170" s="40" customFormat="1" ht="22.5" x14ac:dyDescent="0.2">
      <c r="A112" s="35" t="s">
        <v>37</v>
      </c>
      <c r="B112" s="35" t="s">
        <v>38</v>
      </c>
      <c r="C112" s="35">
        <v>11510</v>
      </c>
      <c r="D112" s="35" t="s">
        <v>38</v>
      </c>
      <c r="E112" s="35" t="s">
        <v>39</v>
      </c>
      <c r="F112" s="35" t="s">
        <v>40</v>
      </c>
      <c r="G112" s="35" t="s">
        <v>39</v>
      </c>
      <c r="H112" s="35" t="s">
        <v>45</v>
      </c>
      <c r="I112" s="31">
        <v>25301</v>
      </c>
      <c r="J112" s="57" t="s">
        <v>260</v>
      </c>
      <c r="K112" s="31" t="s">
        <v>258</v>
      </c>
      <c r="L112" s="52" t="s">
        <v>259</v>
      </c>
      <c r="M112" s="34"/>
      <c r="N112" s="34"/>
      <c r="O112" s="8" t="s">
        <v>41</v>
      </c>
      <c r="P112" s="32">
        <v>1</v>
      </c>
      <c r="Q112" s="36">
        <v>105</v>
      </c>
      <c r="R112" s="7" t="s">
        <v>42</v>
      </c>
      <c r="S112" s="33">
        <f t="shared" si="5"/>
        <v>105</v>
      </c>
      <c r="T112" s="37">
        <v>0</v>
      </c>
      <c r="U112" s="37">
        <v>0</v>
      </c>
      <c r="V112" s="37">
        <v>0</v>
      </c>
      <c r="W112" s="37">
        <v>0</v>
      </c>
      <c r="X112" s="37">
        <v>0</v>
      </c>
      <c r="Y112" s="38">
        <v>0</v>
      </c>
      <c r="Z112" s="37">
        <v>0</v>
      </c>
      <c r="AA112" s="37">
        <v>0</v>
      </c>
      <c r="AB112" s="37">
        <v>0</v>
      </c>
      <c r="AC112" s="37">
        <v>0</v>
      </c>
      <c r="AD112" s="37">
        <f t="shared" si="3"/>
        <v>105</v>
      </c>
      <c r="AE112" s="37">
        <v>0</v>
      </c>
      <c r="AF112" s="39"/>
      <c r="AG112" s="39"/>
      <c r="AH112" s="39"/>
      <c r="AI112" s="39"/>
      <c r="AJ112" s="39"/>
      <c r="AK112" s="39"/>
      <c r="AL112" s="39"/>
      <c r="AM112" s="39"/>
      <c r="AN112" s="39"/>
      <c r="AO112" s="39"/>
      <c r="AP112" s="39"/>
      <c r="AQ112" s="39"/>
      <c r="AR112" s="39"/>
      <c r="AS112" s="39"/>
      <c r="AT112" s="39"/>
      <c r="AU112" s="39"/>
      <c r="AV112" s="39"/>
      <c r="AW112" s="39"/>
      <c r="AX112" s="39"/>
      <c r="AY112" s="39"/>
      <c r="AZ112" s="39"/>
      <c r="BA112" s="39"/>
      <c r="BB112" s="39"/>
      <c r="BC112" s="39"/>
      <c r="BD112" s="39"/>
      <c r="BE112" s="39"/>
      <c r="BF112" s="39"/>
      <c r="BG112" s="39"/>
      <c r="BH112" s="39"/>
      <c r="BI112" s="39"/>
      <c r="BJ112" s="39"/>
      <c r="BK112" s="39"/>
      <c r="BL112" s="39"/>
      <c r="BM112" s="39"/>
      <c r="BN112" s="39"/>
      <c r="BO112" s="39"/>
      <c r="BP112" s="39"/>
      <c r="BQ112" s="39"/>
      <c r="BR112" s="39"/>
      <c r="BS112" s="39"/>
      <c r="BT112" s="39"/>
      <c r="BU112" s="39"/>
      <c r="BV112" s="39"/>
      <c r="BW112" s="39"/>
      <c r="BX112" s="39"/>
      <c r="BY112" s="39"/>
      <c r="BZ112" s="39"/>
      <c r="CA112" s="39"/>
      <c r="CB112" s="39"/>
      <c r="CC112" s="39"/>
      <c r="CD112" s="39"/>
      <c r="CE112" s="39"/>
      <c r="CF112" s="39"/>
      <c r="CG112" s="39"/>
      <c r="CH112" s="39"/>
      <c r="CI112" s="39"/>
      <c r="CJ112" s="39"/>
      <c r="CK112" s="39"/>
      <c r="CL112" s="39"/>
      <c r="CM112" s="39"/>
      <c r="CN112" s="39"/>
      <c r="CO112" s="39"/>
      <c r="CP112" s="39"/>
      <c r="CQ112" s="39"/>
      <c r="CR112" s="39"/>
      <c r="CS112" s="39"/>
      <c r="CT112" s="39"/>
      <c r="CU112" s="39"/>
      <c r="CV112" s="39"/>
      <c r="CW112" s="39"/>
      <c r="CX112" s="39"/>
      <c r="CY112" s="39"/>
      <c r="CZ112" s="39"/>
      <c r="DA112" s="39"/>
      <c r="DB112" s="39"/>
      <c r="DC112" s="39"/>
      <c r="DD112" s="39"/>
      <c r="DE112" s="39"/>
      <c r="DF112" s="39"/>
      <c r="DG112" s="39"/>
      <c r="DH112" s="39"/>
      <c r="DI112" s="39"/>
      <c r="DJ112" s="39"/>
      <c r="DK112" s="39"/>
      <c r="DL112" s="39"/>
      <c r="DM112" s="39"/>
      <c r="DN112" s="39"/>
      <c r="DO112" s="39"/>
      <c r="DP112" s="39"/>
      <c r="DQ112" s="39"/>
      <c r="DR112" s="39"/>
      <c r="DS112" s="39"/>
      <c r="DT112" s="39"/>
      <c r="DU112" s="39"/>
      <c r="DV112" s="39"/>
      <c r="DW112" s="39"/>
      <c r="DX112" s="39"/>
      <c r="DY112" s="39"/>
      <c r="DZ112" s="39"/>
      <c r="EA112" s="39"/>
      <c r="EB112" s="39"/>
      <c r="EC112" s="39"/>
      <c r="ED112" s="39"/>
      <c r="EE112" s="39"/>
      <c r="EF112" s="39"/>
      <c r="EG112" s="39"/>
      <c r="EH112" s="39"/>
      <c r="EI112" s="39"/>
      <c r="EJ112" s="39"/>
      <c r="EK112" s="39"/>
      <c r="EL112" s="39"/>
      <c r="EM112" s="39"/>
      <c r="EN112" s="39"/>
      <c r="EO112" s="39"/>
      <c r="EP112" s="39"/>
      <c r="EQ112" s="39"/>
      <c r="ER112" s="39"/>
      <c r="ES112" s="39"/>
      <c r="ET112" s="39"/>
      <c r="EU112" s="39"/>
      <c r="EV112" s="39"/>
      <c r="EW112" s="39"/>
      <c r="EX112" s="39"/>
      <c r="EY112" s="39"/>
      <c r="EZ112" s="39"/>
      <c r="FA112" s="39"/>
      <c r="FB112" s="39"/>
      <c r="FC112" s="39"/>
      <c r="FD112" s="39"/>
      <c r="FE112" s="39"/>
      <c r="FF112" s="39"/>
      <c r="FG112" s="39"/>
      <c r="FH112" s="39"/>
      <c r="FI112" s="39"/>
      <c r="FJ112" s="39"/>
      <c r="FK112" s="39"/>
      <c r="FL112" s="39"/>
      <c r="FM112" s="39"/>
      <c r="FN112" s="39"/>
    </row>
    <row r="113" spans="1:170" s="40" customFormat="1" ht="22.5" x14ac:dyDescent="0.2">
      <c r="A113" s="35" t="s">
        <v>37</v>
      </c>
      <c r="B113" s="35" t="s">
        <v>38</v>
      </c>
      <c r="C113" s="35">
        <v>11510</v>
      </c>
      <c r="D113" s="35" t="s">
        <v>38</v>
      </c>
      <c r="E113" s="35" t="s">
        <v>39</v>
      </c>
      <c r="F113" s="35" t="s">
        <v>40</v>
      </c>
      <c r="G113" s="35" t="s">
        <v>39</v>
      </c>
      <c r="H113" s="35" t="s">
        <v>45</v>
      </c>
      <c r="I113" s="31">
        <v>26104</v>
      </c>
      <c r="J113" s="57" t="s">
        <v>124</v>
      </c>
      <c r="K113" s="16" t="s">
        <v>56</v>
      </c>
      <c r="L113" s="51" t="s">
        <v>57</v>
      </c>
      <c r="M113" s="34"/>
      <c r="N113" s="34"/>
      <c r="O113" s="8" t="s">
        <v>41</v>
      </c>
      <c r="P113" s="8">
        <v>1</v>
      </c>
      <c r="Q113" s="9">
        <v>3000</v>
      </c>
      <c r="R113" s="7" t="s">
        <v>42</v>
      </c>
      <c r="S113" s="33">
        <f t="shared" ref="S113" si="6">(P113*Q113)</f>
        <v>3000</v>
      </c>
      <c r="T113" s="37">
        <v>0</v>
      </c>
      <c r="U113" s="37">
        <v>0</v>
      </c>
      <c r="V113" s="37">
        <v>0</v>
      </c>
      <c r="W113" s="37">
        <v>0</v>
      </c>
      <c r="X113" s="37">
        <v>0</v>
      </c>
      <c r="Y113" s="38">
        <v>0</v>
      </c>
      <c r="Z113" s="37">
        <v>0</v>
      </c>
      <c r="AA113" s="37">
        <v>0</v>
      </c>
      <c r="AB113" s="37">
        <v>0</v>
      </c>
      <c r="AC113" s="37">
        <v>0</v>
      </c>
      <c r="AD113" s="37">
        <f t="shared" si="3"/>
        <v>3000</v>
      </c>
      <c r="AE113" s="37">
        <v>0</v>
      </c>
      <c r="AF113" s="39"/>
      <c r="AG113" s="39"/>
      <c r="AH113" s="39"/>
      <c r="AI113" s="39"/>
      <c r="AJ113" s="39"/>
      <c r="AK113" s="39"/>
      <c r="AL113" s="39"/>
      <c r="AM113" s="39"/>
      <c r="AN113" s="39"/>
      <c r="AO113" s="39"/>
      <c r="AP113" s="39"/>
      <c r="AQ113" s="39"/>
      <c r="AR113" s="39"/>
      <c r="AS113" s="39"/>
      <c r="AT113" s="39"/>
      <c r="AU113" s="39"/>
      <c r="AV113" s="39"/>
      <c r="AW113" s="39"/>
      <c r="AX113" s="39"/>
      <c r="AY113" s="39"/>
      <c r="AZ113" s="39"/>
      <c r="BA113" s="39"/>
      <c r="BB113" s="39"/>
      <c r="BC113" s="39"/>
      <c r="BD113" s="39"/>
      <c r="BE113" s="39"/>
      <c r="BF113" s="39"/>
      <c r="BG113" s="39"/>
      <c r="BH113" s="39"/>
      <c r="BI113" s="39"/>
      <c r="BJ113" s="39"/>
      <c r="BK113" s="39"/>
      <c r="BL113" s="39"/>
      <c r="BM113" s="39"/>
      <c r="BN113" s="39"/>
      <c r="BO113" s="39"/>
      <c r="BP113" s="39"/>
      <c r="BQ113" s="39"/>
      <c r="BR113" s="39"/>
      <c r="BS113" s="39"/>
      <c r="BT113" s="39"/>
      <c r="BU113" s="39"/>
      <c r="BV113" s="39"/>
      <c r="BW113" s="39"/>
      <c r="BX113" s="39"/>
      <c r="BY113" s="39"/>
      <c r="BZ113" s="39"/>
      <c r="CA113" s="39"/>
      <c r="CB113" s="39"/>
      <c r="CC113" s="39"/>
      <c r="CD113" s="39"/>
      <c r="CE113" s="39"/>
      <c r="CF113" s="39"/>
      <c r="CG113" s="39"/>
      <c r="CH113" s="39"/>
      <c r="CI113" s="39"/>
      <c r="CJ113" s="39"/>
      <c r="CK113" s="39"/>
      <c r="CL113" s="39"/>
      <c r="CM113" s="39"/>
      <c r="CN113" s="39"/>
      <c r="CO113" s="39"/>
      <c r="CP113" s="39"/>
      <c r="CQ113" s="39"/>
      <c r="CR113" s="39"/>
      <c r="CS113" s="39"/>
      <c r="CT113" s="39"/>
      <c r="CU113" s="39"/>
      <c r="CV113" s="39"/>
      <c r="CW113" s="39"/>
      <c r="CX113" s="39"/>
      <c r="CY113" s="39"/>
      <c r="CZ113" s="39"/>
      <c r="DA113" s="39"/>
      <c r="DB113" s="39"/>
      <c r="DC113" s="39"/>
      <c r="DD113" s="39"/>
      <c r="DE113" s="39"/>
      <c r="DF113" s="39"/>
      <c r="DG113" s="39"/>
      <c r="DH113" s="39"/>
      <c r="DI113" s="39"/>
      <c r="DJ113" s="39"/>
      <c r="DK113" s="39"/>
      <c r="DL113" s="39"/>
      <c r="DM113" s="39"/>
      <c r="DN113" s="39"/>
      <c r="DO113" s="39"/>
      <c r="DP113" s="39"/>
      <c r="DQ113" s="39"/>
      <c r="DR113" s="39"/>
      <c r="DS113" s="39"/>
      <c r="DT113" s="39"/>
      <c r="DU113" s="39"/>
      <c r="DV113" s="39"/>
      <c r="DW113" s="39"/>
      <c r="DX113" s="39"/>
      <c r="DY113" s="39"/>
      <c r="DZ113" s="39"/>
      <c r="EA113" s="39"/>
      <c r="EB113" s="39"/>
      <c r="EC113" s="39"/>
      <c r="ED113" s="39"/>
      <c r="EE113" s="39"/>
      <c r="EF113" s="39"/>
      <c r="EG113" s="39"/>
      <c r="EH113" s="39"/>
      <c r="EI113" s="39"/>
      <c r="EJ113" s="39"/>
      <c r="EK113" s="39"/>
      <c r="EL113" s="39"/>
      <c r="EM113" s="39"/>
      <c r="EN113" s="39"/>
      <c r="EO113" s="39"/>
      <c r="EP113" s="39"/>
      <c r="EQ113" s="39"/>
      <c r="ER113" s="39"/>
      <c r="ES113" s="39"/>
      <c r="ET113" s="39"/>
      <c r="EU113" s="39"/>
      <c r="EV113" s="39"/>
      <c r="EW113" s="39"/>
      <c r="EX113" s="39"/>
      <c r="EY113" s="39"/>
      <c r="EZ113" s="39"/>
      <c r="FA113" s="39"/>
      <c r="FB113" s="39"/>
      <c r="FC113" s="39"/>
      <c r="FD113" s="39"/>
      <c r="FE113" s="39"/>
      <c r="FF113" s="39"/>
      <c r="FG113" s="39"/>
      <c r="FH113" s="39"/>
      <c r="FI113" s="39"/>
      <c r="FJ113" s="39"/>
      <c r="FK113" s="39"/>
      <c r="FL113" s="39"/>
      <c r="FM113" s="39"/>
      <c r="FN113" s="39"/>
    </row>
    <row r="114" spans="1:170" s="40" customFormat="1" ht="22.5" x14ac:dyDescent="0.2">
      <c r="A114" s="35" t="s">
        <v>37</v>
      </c>
      <c r="B114" s="35" t="s">
        <v>38</v>
      </c>
      <c r="C114" s="35">
        <v>11510</v>
      </c>
      <c r="D114" s="35" t="s">
        <v>38</v>
      </c>
      <c r="E114" s="35" t="s">
        <v>39</v>
      </c>
      <c r="F114" s="35" t="s">
        <v>46</v>
      </c>
      <c r="G114" s="32" t="s">
        <v>47</v>
      </c>
      <c r="H114" s="35" t="s">
        <v>45</v>
      </c>
      <c r="I114" s="31">
        <v>27101</v>
      </c>
      <c r="J114" s="57" t="s">
        <v>261</v>
      </c>
      <c r="K114" s="16" t="s">
        <v>262</v>
      </c>
      <c r="L114" s="51" t="s">
        <v>263</v>
      </c>
      <c r="M114" s="34"/>
      <c r="N114" s="34"/>
      <c r="O114" s="8" t="s">
        <v>41</v>
      </c>
      <c r="P114" s="8">
        <v>1</v>
      </c>
      <c r="Q114" s="9">
        <v>550</v>
      </c>
      <c r="R114" s="7" t="s">
        <v>42</v>
      </c>
      <c r="S114" s="33">
        <f t="shared" ref="S114:S118" si="7">(P114*Q114)</f>
        <v>550</v>
      </c>
      <c r="T114" s="37">
        <v>0</v>
      </c>
      <c r="U114" s="37">
        <v>0</v>
      </c>
      <c r="V114" s="37">
        <v>0</v>
      </c>
      <c r="W114" s="37">
        <v>0</v>
      </c>
      <c r="X114" s="37">
        <v>0</v>
      </c>
      <c r="Y114" s="38">
        <v>0</v>
      </c>
      <c r="Z114" s="37">
        <v>0</v>
      </c>
      <c r="AA114" s="37">
        <v>0</v>
      </c>
      <c r="AB114" s="37">
        <v>0</v>
      </c>
      <c r="AC114" s="37">
        <v>0</v>
      </c>
      <c r="AD114" s="37">
        <f t="shared" si="3"/>
        <v>550</v>
      </c>
      <c r="AE114" s="37">
        <v>0</v>
      </c>
      <c r="AF114" s="39"/>
      <c r="AG114" s="39"/>
      <c r="AH114" s="39"/>
      <c r="AI114" s="39"/>
      <c r="AJ114" s="39"/>
      <c r="AK114" s="39"/>
      <c r="AL114" s="39"/>
      <c r="AM114" s="39"/>
      <c r="AN114" s="39"/>
      <c r="AO114" s="39"/>
      <c r="AP114" s="39"/>
      <c r="AQ114" s="39"/>
      <c r="AR114" s="39"/>
      <c r="AS114" s="39"/>
      <c r="AT114" s="39"/>
      <c r="AU114" s="39"/>
      <c r="AV114" s="39"/>
      <c r="AW114" s="39"/>
      <c r="AX114" s="39"/>
      <c r="AY114" s="39"/>
      <c r="AZ114" s="39"/>
      <c r="BA114" s="39"/>
      <c r="BB114" s="39"/>
      <c r="BC114" s="39"/>
      <c r="BD114" s="39"/>
      <c r="BE114" s="39"/>
      <c r="BF114" s="39"/>
      <c r="BG114" s="39"/>
      <c r="BH114" s="39"/>
      <c r="BI114" s="39"/>
      <c r="BJ114" s="39"/>
      <c r="BK114" s="39"/>
      <c r="BL114" s="39"/>
      <c r="BM114" s="39"/>
      <c r="BN114" s="39"/>
      <c r="BO114" s="39"/>
      <c r="BP114" s="39"/>
      <c r="BQ114" s="39"/>
      <c r="BR114" s="39"/>
      <c r="BS114" s="39"/>
      <c r="BT114" s="39"/>
      <c r="BU114" s="39"/>
      <c r="BV114" s="39"/>
      <c r="BW114" s="39"/>
      <c r="BX114" s="39"/>
      <c r="BY114" s="39"/>
      <c r="BZ114" s="39"/>
      <c r="CA114" s="39"/>
      <c r="CB114" s="39"/>
      <c r="CC114" s="39"/>
      <c r="CD114" s="39"/>
      <c r="CE114" s="39"/>
      <c r="CF114" s="39"/>
      <c r="CG114" s="39"/>
      <c r="CH114" s="39"/>
      <c r="CI114" s="39"/>
      <c r="CJ114" s="39"/>
      <c r="CK114" s="39"/>
      <c r="CL114" s="39"/>
      <c r="CM114" s="39"/>
      <c r="CN114" s="39"/>
      <c r="CO114" s="39"/>
      <c r="CP114" s="39"/>
      <c r="CQ114" s="39"/>
      <c r="CR114" s="39"/>
      <c r="CS114" s="39"/>
      <c r="CT114" s="39"/>
      <c r="CU114" s="39"/>
      <c r="CV114" s="39"/>
      <c r="CW114" s="39"/>
      <c r="CX114" s="39"/>
      <c r="CY114" s="39"/>
      <c r="CZ114" s="39"/>
      <c r="DA114" s="39"/>
      <c r="DB114" s="39"/>
      <c r="DC114" s="39"/>
      <c r="DD114" s="39"/>
      <c r="DE114" s="39"/>
      <c r="DF114" s="39"/>
      <c r="DG114" s="39"/>
      <c r="DH114" s="39"/>
      <c r="DI114" s="39"/>
      <c r="DJ114" s="39"/>
      <c r="DK114" s="39"/>
      <c r="DL114" s="39"/>
      <c r="DM114" s="39"/>
      <c r="DN114" s="39"/>
      <c r="DO114" s="39"/>
      <c r="DP114" s="39"/>
      <c r="DQ114" s="39"/>
      <c r="DR114" s="39"/>
      <c r="DS114" s="39"/>
      <c r="DT114" s="39"/>
      <c r="DU114" s="39"/>
      <c r="DV114" s="39"/>
      <c r="DW114" s="39"/>
      <c r="DX114" s="39"/>
      <c r="DY114" s="39"/>
      <c r="DZ114" s="39"/>
      <c r="EA114" s="39"/>
      <c r="EB114" s="39"/>
      <c r="EC114" s="39"/>
      <c r="ED114" s="39"/>
      <c r="EE114" s="39"/>
      <c r="EF114" s="39"/>
      <c r="EG114" s="39"/>
      <c r="EH114" s="39"/>
      <c r="EI114" s="39"/>
      <c r="EJ114" s="39"/>
      <c r="EK114" s="39"/>
      <c r="EL114" s="39"/>
      <c r="EM114" s="39"/>
      <c r="EN114" s="39"/>
      <c r="EO114" s="39"/>
      <c r="EP114" s="39"/>
      <c r="EQ114" s="39"/>
      <c r="ER114" s="39"/>
      <c r="ES114" s="39"/>
      <c r="ET114" s="39"/>
      <c r="EU114" s="39"/>
      <c r="EV114" s="39"/>
      <c r="EW114" s="39"/>
      <c r="EX114" s="39"/>
      <c r="EY114" s="39"/>
      <c r="EZ114" s="39"/>
      <c r="FA114" s="39"/>
      <c r="FB114" s="39"/>
      <c r="FC114" s="39"/>
      <c r="FD114" s="39"/>
      <c r="FE114" s="39"/>
      <c r="FF114" s="39"/>
      <c r="FG114" s="39"/>
      <c r="FH114" s="39"/>
      <c r="FI114" s="39"/>
      <c r="FJ114" s="39"/>
      <c r="FK114" s="39"/>
      <c r="FL114" s="39"/>
      <c r="FM114" s="39"/>
      <c r="FN114" s="39"/>
    </row>
    <row r="115" spans="1:170" s="40" customFormat="1" ht="22.5" x14ac:dyDescent="0.2">
      <c r="A115" s="35" t="s">
        <v>37</v>
      </c>
      <c r="B115" s="35" t="s">
        <v>38</v>
      </c>
      <c r="C115" s="35">
        <v>11510</v>
      </c>
      <c r="D115" s="35" t="s">
        <v>38</v>
      </c>
      <c r="E115" s="35" t="s">
        <v>39</v>
      </c>
      <c r="F115" s="35" t="s">
        <v>46</v>
      </c>
      <c r="G115" s="32" t="s">
        <v>47</v>
      </c>
      <c r="H115" s="35" t="s">
        <v>45</v>
      </c>
      <c r="I115" s="31">
        <v>27101</v>
      </c>
      <c r="J115" s="57" t="s">
        <v>261</v>
      </c>
      <c r="K115" s="16" t="s">
        <v>262</v>
      </c>
      <c r="L115" s="51" t="s">
        <v>263</v>
      </c>
      <c r="M115" s="34"/>
      <c r="N115" s="34"/>
      <c r="O115" s="8" t="s">
        <v>41</v>
      </c>
      <c r="P115" s="8">
        <v>1</v>
      </c>
      <c r="Q115" s="9">
        <v>550</v>
      </c>
      <c r="R115" s="7" t="s">
        <v>42</v>
      </c>
      <c r="S115" s="33">
        <f t="shared" si="7"/>
        <v>550</v>
      </c>
      <c r="T115" s="37">
        <v>0</v>
      </c>
      <c r="U115" s="37">
        <v>0</v>
      </c>
      <c r="V115" s="37">
        <v>0</v>
      </c>
      <c r="W115" s="37">
        <v>0</v>
      </c>
      <c r="X115" s="37">
        <v>0</v>
      </c>
      <c r="Y115" s="38">
        <v>0</v>
      </c>
      <c r="Z115" s="37">
        <v>0</v>
      </c>
      <c r="AA115" s="37">
        <v>0</v>
      </c>
      <c r="AB115" s="37">
        <v>0</v>
      </c>
      <c r="AC115" s="37">
        <v>0</v>
      </c>
      <c r="AD115" s="37">
        <f t="shared" si="3"/>
        <v>550</v>
      </c>
      <c r="AE115" s="37">
        <v>0</v>
      </c>
      <c r="AF115" s="39"/>
      <c r="AG115" s="39"/>
      <c r="AH115" s="39"/>
      <c r="AI115" s="39"/>
      <c r="AJ115" s="39"/>
      <c r="AK115" s="39"/>
      <c r="AL115" s="39"/>
      <c r="AM115" s="39"/>
      <c r="AN115" s="39"/>
      <c r="AO115" s="39"/>
      <c r="AP115" s="39"/>
      <c r="AQ115" s="39"/>
      <c r="AR115" s="39"/>
      <c r="AS115" s="39"/>
      <c r="AT115" s="39"/>
      <c r="AU115" s="39"/>
      <c r="AV115" s="39"/>
      <c r="AW115" s="39"/>
      <c r="AX115" s="39"/>
      <c r="AY115" s="39"/>
      <c r="AZ115" s="39"/>
      <c r="BA115" s="39"/>
      <c r="BB115" s="39"/>
      <c r="BC115" s="39"/>
      <c r="BD115" s="39"/>
      <c r="BE115" s="39"/>
      <c r="BF115" s="39"/>
      <c r="BG115" s="39"/>
      <c r="BH115" s="39"/>
      <c r="BI115" s="39"/>
      <c r="BJ115" s="39"/>
      <c r="BK115" s="39"/>
      <c r="BL115" s="39"/>
      <c r="BM115" s="39"/>
      <c r="BN115" s="39"/>
      <c r="BO115" s="39"/>
      <c r="BP115" s="39"/>
      <c r="BQ115" s="39"/>
      <c r="BR115" s="39"/>
      <c r="BS115" s="39"/>
      <c r="BT115" s="39"/>
      <c r="BU115" s="39"/>
      <c r="BV115" s="39"/>
      <c r="BW115" s="39"/>
      <c r="BX115" s="39"/>
      <c r="BY115" s="39"/>
      <c r="BZ115" s="39"/>
      <c r="CA115" s="39"/>
      <c r="CB115" s="39"/>
      <c r="CC115" s="39"/>
      <c r="CD115" s="39"/>
      <c r="CE115" s="39"/>
      <c r="CF115" s="39"/>
      <c r="CG115" s="39"/>
      <c r="CH115" s="39"/>
      <c r="CI115" s="39"/>
      <c r="CJ115" s="39"/>
      <c r="CK115" s="39"/>
      <c r="CL115" s="39"/>
      <c r="CM115" s="39"/>
      <c r="CN115" s="39"/>
      <c r="CO115" s="39"/>
      <c r="CP115" s="39"/>
      <c r="CQ115" s="39"/>
      <c r="CR115" s="39"/>
      <c r="CS115" s="39"/>
      <c r="CT115" s="39"/>
      <c r="CU115" s="39"/>
      <c r="CV115" s="39"/>
      <c r="CW115" s="39"/>
      <c r="CX115" s="39"/>
      <c r="CY115" s="39"/>
      <c r="CZ115" s="39"/>
      <c r="DA115" s="39"/>
      <c r="DB115" s="39"/>
      <c r="DC115" s="39"/>
      <c r="DD115" s="39"/>
      <c r="DE115" s="39"/>
      <c r="DF115" s="39"/>
      <c r="DG115" s="39"/>
      <c r="DH115" s="39"/>
      <c r="DI115" s="39"/>
      <c r="DJ115" s="39"/>
      <c r="DK115" s="39"/>
      <c r="DL115" s="39"/>
      <c r="DM115" s="39"/>
      <c r="DN115" s="39"/>
      <c r="DO115" s="39"/>
      <c r="DP115" s="39"/>
      <c r="DQ115" s="39"/>
      <c r="DR115" s="39"/>
      <c r="DS115" s="39"/>
      <c r="DT115" s="39"/>
      <c r="DU115" s="39"/>
      <c r="DV115" s="39"/>
      <c r="DW115" s="39"/>
      <c r="DX115" s="39"/>
      <c r="DY115" s="39"/>
      <c r="DZ115" s="39"/>
      <c r="EA115" s="39"/>
      <c r="EB115" s="39"/>
      <c r="EC115" s="39"/>
      <c r="ED115" s="39"/>
      <c r="EE115" s="39"/>
      <c r="EF115" s="39"/>
      <c r="EG115" s="39"/>
      <c r="EH115" s="39"/>
      <c r="EI115" s="39"/>
      <c r="EJ115" s="39"/>
      <c r="EK115" s="39"/>
      <c r="EL115" s="39"/>
      <c r="EM115" s="39"/>
      <c r="EN115" s="39"/>
      <c r="EO115" s="39"/>
      <c r="EP115" s="39"/>
      <c r="EQ115" s="39"/>
      <c r="ER115" s="39"/>
      <c r="ES115" s="39"/>
      <c r="ET115" s="39"/>
      <c r="EU115" s="39"/>
      <c r="EV115" s="39"/>
      <c r="EW115" s="39"/>
      <c r="EX115" s="39"/>
      <c r="EY115" s="39"/>
      <c r="EZ115" s="39"/>
      <c r="FA115" s="39"/>
      <c r="FB115" s="39"/>
      <c r="FC115" s="39"/>
      <c r="FD115" s="39"/>
      <c r="FE115" s="39"/>
      <c r="FF115" s="39"/>
      <c r="FG115" s="39"/>
      <c r="FH115" s="39"/>
      <c r="FI115" s="39"/>
      <c r="FJ115" s="39"/>
      <c r="FK115" s="39"/>
      <c r="FL115" s="39"/>
      <c r="FM115" s="39"/>
      <c r="FN115" s="39"/>
    </row>
    <row r="116" spans="1:170" s="40" customFormat="1" ht="22.5" x14ac:dyDescent="0.2">
      <c r="A116" s="35" t="s">
        <v>37</v>
      </c>
      <c r="B116" s="35" t="s">
        <v>38</v>
      </c>
      <c r="C116" s="35">
        <v>11510</v>
      </c>
      <c r="D116" s="35" t="s">
        <v>38</v>
      </c>
      <c r="E116" s="35" t="s">
        <v>39</v>
      </c>
      <c r="F116" s="35" t="s">
        <v>46</v>
      </c>
      <c r="G116" s="32" t="s">
        <v>47</v>
      </c>
      <c r="H116" s="35" t="s">
        <v>264</v>
      </c>
      <c r="I116" s="31">
        <v>27101</v>
      </c>
      <c r="J116" s="57" t="s">
        <v>261</v>
      </c>
      <c r="K116" s="16" t="s">
        <v>262</v>
      </c>
      <c r="L116" s="51" t="s">
        <v>263</v>
      </c>
      <c r="M116" s="34"/>
      <c r="N116" s="34"/>
      <c r="O116" s="8" t="s">
        <v>41</v>
      </c>
      <c r="P116" s="8">
        <v>1</v>
      </c>
      <c r="Q116" s="9">
        <v>550</v>
      </c>
      <c r="R116" s="7" t="s">
        <v>42</v>
      </c>
      <c r="S116" s="33">
        <f t="shared" si="7"/>
        <v>550</v>
      </c>
      <c r="T116" s="37">
        <v>0</v>
      </c>
      <c r="U116" s="37">
        <v>0</v>
      </c>
      <c r="V116" s="37">
        <v>0</v>
      </c>
      <c r="W116" s="37">
        <v>0</v>
      </c>
      <c r="X116" s="37">
        <v>0</v>
      </c>
      <c r="Y116" s="38">
        <v>0</v>
      </c>
      <c r="Z116" s="37">
        <v>0</v>
      </c>
      <c r="AA116" s="37">
        <v>0</v>
      </c>
      <c r="AB116" s="37">
        <v>0</v>
      </c>
      <c r="AC116" s="37">
        <v>0</v>
      </c>
      <c r="AD116" s="37">
        <f t="shared" si="3"/>
        <v>550</v>
      </c>
      <c r="AE116" s="37">
        <v>0</v>
      </c>
      <c r="AF116" s="39"/>
      <c r="AG116" s="39"/>
      <c r="AH116" s="39"/>
      <c r="AI116" s="39"/>
      <c r="AJ116" s="39"/>
      <c r="AK116" s="39"/>
      <c r="AL116" s="39"/>
      <c r="AM116" s="39"/>
      <c r="AN116" s="39"/>
      <c r="AO116" s="39"/>
      <c r="AP116" s="39"/>
      <c r="AQ116" s="39"/>
      <c r="AR116" s="39"/>
      <c r="AS116" s="39"/>
      <c r="AT116" s="39"/>
      <c r="AU116" s="39"/>
      <c r="AV116" s="39"/>
      <c r="AW116" s="39"/>
      <c r="AX116" s="39"/>
      <c r="AY116" s="39"/>
      <c r="AZ116" s="39"/>
      <c r="BA116" s="39"/>
      <c r="BB116" s="39"/>
      <c r="BC116" s="39"/>
      <c r="BD116" s="39"/>
      <c r="BE116" s="39"/>
      <c r="BF116" s="39"/>
      <c r="BG116" s="39"/>
      <c r="BH116" s="39"/>
      <c r="BI116" s="39"/>
      <c r="BJ116" s="39"/>
      <c r="BK116" s="39"/>
      <c r="BL116" s="39"/>
      <c r="BM116" s="39"/>
      <c r="BN116" s="39"/>
      <c r="BO116" s="39"/>
      <c r="BP116" s="39"/>
      <c r="BQ116" s="39"/>
      <c r="BR116" s="39"/>
      <c r="BS116" s="39"/>
      <c r="BT116" s="39"/>
      <c r="BU116" s="39"/>
      <c r="BV116" s="39"/>
      <c r="BW116" s="39"/>
      <c r="BX116" s="39"/>
      <c r="BY116" s="39"/>
      <c r="BZ116" s="39"/>
      <c r="CA116" s="39"/>
      <c r="CB116" s="39"/>
      <c r="CC116" s="39"/>
      <c r="CD116" s="39"/>
      <c r="CE116" s="39"/>
      <c r="CF116" s="39"/>
      <c r="CG116" s="39"/>
      <c r="CH116" s="39"/>
      <c r="CI116" s="39"/>
      <c r="CJ116" s="39"/>
      <c r="CK116" s="39"/>
      <c r="CL116" s="39"/>
      <c r="CM116" s="39"/>
      <c r="CN116" s="39"/>
      <c r="CO116" s="39"/>
      <c r="CP116" s="39"/>
      <c r="CQ116" s="39"/>
      <c r="CR116" s="39"/>
      <c r="CS116" s="39"/>
      <c r="CT116" s="39"/>
      <c r="CU116" s="39"/>
      <c r="CV116" s="39"/>
      <c r="CW116" s="39"/>
      <c r="CX116" s="39"/>
      <c r="CY116" s="39"/>
      <c r="CZ116" s="39"/>
      <c r="DA116" s="39"/>
      <c r="DB116" s="39"/>
      <c r="DC116" s="39"/>
      <c r="DD116" s="39"/>
      <c r="DE116" s="39"/>
      <c r="DF116" s="39"/>
      <c r="DG116" s="39"/>
      <c r="DH116" s="39"/>
      <c r="DI116" s="39"/>
      <c r="DJ116" s="39"/>
      <c r="DK116" s="39"/>
      <c r="DL116" s="39"/>
      <c r="DM116" s="39"/>
      <c r="DN116" s="39"/>
      <c r="DO116" s="39"/>
      <c r="DP116" s="39"/>
      <c r="DQ116" s="39"/>
      <c r="DR116" s="39"/>
      <c r="DS116" s="39"/>
      <c r="DT116" s="39"/>
      <c r="DU116" s="39"/>
      <c r="DV116" s="39"/>
      <c r="DW116" s="39"/>
      <c r="DX116" s="39"/>
      <c r="DY116" s="39"/>
      <c r="DZ116" s="39"/>
      <c r="EA116" s="39"/>
      <c r="EB116" s="39"/>
      <c r="EC116" s="39"/>
      <c r="ED116" s="39"/>
      <c r="EE116" s="39"/>
      <c r="EF116" s="39"/>
      <c r="EG116" s="39"/>
      <c r="EH116" s="39"/>
      <c r="EI116" s="39"/>
      <c r="EJ116" s="39"/>
      <c r="EK116" s="39"/>
      <c r="EL116" s="39"/>
      <c r="EM116" s="39"/>
      <c r="EN116" s="39"/>
      <c r="EO116" s="39"/>
      <c r="EP116" s="39"/>
      <c r="EQ116" s="39"/>
      <c r="ER116" s="39"/>
      <c r="ES116" s="39"/>
      <c r="ET116" s="39"/>
      <c r="EU116" s="39"/>
      <c r="EV116" s="39"/>
      <c r="EW116" s="39"/>
      <c r="EX116" s="39"/>
      <c r="EY116" s="39"/>
      <c r="EZ116" s="39"/>
      <c r="FA116" s="39"/>
      <c r="FB116" s="39"/>
      <c r="FC116" s="39"/>
      <c r="FD116" s="39"/>
      <c r="FE116" s="39"/>
      <c r="FF116" s="39"/>
      <c r="FG116" s="39"/>
      <c r="FH116" s="39"/>
      <c r="FI116" s="39"/>
      <c r="FJ116" s="39"/>
      <c r="FK116" s="39"/>
      <c r="FL116" s="39"/>
      <c r="FM116" s="39"/>
      <c r="FN116" s="39"/>
    </row>
    <row r="117" spans="1:170" s="40" customFormat="1" ht="22.5" x14ac:dyDescent="0.2">
      <c r="A117" s="35" t="s">
        <v>37</v>
      </c>
      <c r="B117" s="35" t="s">
        <v>38</v>
      </c>
      <c r="C117" s="35">
        <v>11510</v>
      </c>
      <c r="D117" s="35" t="s">
        <v>38</v>
      </c>
      <c r="E117" s="35" t="s">
        <v>39</v>
      </c>
      <c r="F117" s="35" t="s">
        <v>46</v>
      </c>
      <c r="G117" s="32" t="s">
        <v>47</v>
      </c>
      <c r="H117" s="35" t="s">
        <v>264</v>
      </c>
      <c r="I117" s="31">
        <v>27101</v>
      </c>
      <c r="J117" s="57" t="s">
        <v>261</v>
      </c>
      <c r="K117" s="16" t="s">
        <v>262</v>
      </c>
      <c r="L117" s="51" t="s">
        <v>263</v>
      </c>
      <c r="M117" s="34"/>
      <c r="N117" s="34"/>
      <c r="O117" s="8" t="s">
        <v>41</v>
      </c>
      <c r="P117" s="8">
        <v>1</v>
      </c>
      <c r="Q117" s="9">
        <v>550</v>
      </c>
      <c r="R117" s="7" t="s">
        <v>42</v>
      </c>
      <c r="S117" s="33">
        <f t="shared" si="7"/>
        <v>550</v>
      </c>
      <c r="T117" s="37">
        <v>0</v>
      </c>
      <c r="U117" s="37">
        <v>0</v>
      </c>
      <c r="V117" s="37">
        <v>0</v>
      </c>
      <c r="W117" s="37">
        <v>0</v>
      </c>
      <c r="X117" s="37">
        <v>0</v>
      </c>
      <c r="Y117" s="38">
        <v>0</v>
      </c>
      <c r="Z117" s="37">
        <v>0</v>
      </c>
      <c r="AA117" s="37">
        <v>0</v>
      </c>
      <c r="AB117" s="37">
        <v>0</v>
      </c>
      <c r="AC117" s="37">
        <v>0</v>
      </c>
      <c r="AD117" s="37">
        <f t="shared" si="3"/>
        <v>550</v>
      </c>
      <c r="AE117" s="37">
        <v>0</v>
      </c>
      <c r="AF117" s="39"/>
      <c r="AG117" s="39"/>
      <c r="AH117" s="39"/>
      <c r="AI117" s="39"/>
      <c r="AJ117" s="39"/>
      <c r="AK117" s="39"/>
      <c r="AL117" s="39"/>
      <c r="AM117" s="39"/>
      <c r="AN117" s="39"/>
      <c r="AO117" s="39"/>
      <c r="AP117" s="39"/>
      <c r="AQ117" s="39"/>
      <c r="AR117" s="39"/>
      <c r="AS117" s="39"/>
      <c r="AT117" s="39"/>
      <c r="AU117" s="39"/>
      <c r="AV117" s="39"/>
      <c r="AW117" s="39"/>
      <c r="AX117" s="39"/>
      <c r="AY117" s="39"/>
      <c r="AZ117" s="39"/>
      <c r="BA117" s="39"/>
      <c r="BB117" s="39"/>
      <c r="BC117" s="39"/>
      <c r="BD117" s="39"/>
      <c r="BE117" s="39"/>
      <c r="BF117" s="39"/>
      <c r="BG117" s="39"/>
      <c r="BH117" s="39"/>
      <c r="BI117" s="39"/>
      <c r="BJ117" s="39"/>
      <c r="BK117" s="39"/>
      <c r="BL117" s="39"/>
      <c r="BM117" s="39"/>
      <c r="BN117" s="39"/>
      <c r="BO117" s="39"/>
      <c r="BP117" s="39"/>
      <c r="BQ117" s="39"/>
      <c r="BR117" s="39"/>
      <c r="BS117" s="39"/>
      <c r="BT117" s="39"/>
      <c r="BU117" s="39"/>
      <c r="BV117" s="39"/>
      <c r="BW117" s="39"/>
      <c r="BX117" s="39"/>
      <c r="BY117" s="39"/>
      <c r="BZ117" s="39"/>
      <c r="CA117" s="39"/>
      <c r="CB117" s="39"/>
      <c r="CC117" s="39"/>
      <c r="CD117" s="39"/>
      <c r="CE117" s="39"/>
      <c r="CF117" s="39"/>
      <c r="CG117" s="39"/>
      <c r="CH117" s="39"/>
      <c r="CI117" s="39"/>
      <c r="CJ117" s="39"/>
      <c r="CK117" s="39"/>
      <c r="CL117" s="39"/>
      <c r="CM117" s="39"/>
      <c r="CN117" s="39"/>
      <c r="CO117" s="39"/>
      <c r="CP117" s="39"/>
      <c r="CQ117" s="39"/>
      <c r="CR117" s="39"/>
      <c r="CS117" s="39"/>
      <c r="CT117" s="39"/>
      <c r="CU117" s="39"/>
      <c r="CV117" s="39"/>
      <c r="CW117" s="39"/>
      <c r="CX117" s="39"/>
      <c r="CY117" s="39"/>
      <c r="CZ117" s="39"/>
      <c r="DA117" s="39"/>
      <c r="DB117" s="39"/>
      <c r="DC117" s="39"/>
      <c r="DD117" s="39"/>
      <c r="DE117" s="39"/>
      <c r="DF117" s="39"/>
      <c r="DG117" s="39"/>
      <c r="DH117" s="39"/>
      <c r="DI117" s="39"/>
      <c r="DJ117" s="39"/>
      <c r="DK117" s="39"/>
      <c r="DL117" s="39"/>
      <c r="DM117" s="39"/>
      <c r="DN117" s="39"/>
      <c r="DO117" s="39"/>
      <c r="DP117" s="39"/>
      <c r="DQ117" s="39"/>
      <c r="DR117" s="39"/>
      <c r="DS117" s="39"/>
      <c r="DT117" s="39"/>
      <c r="DU117" s="39"/>
      <c r="DV117" s="39"/>
      <c r="DW117" s="39"/>
      <c r="DX117" s="39"/>
      <c r="DY117" s="39"/>
      <c r="DZ117" s="39"/>
      <c r="EA117" s="39"/>
      <c r="EB117" s="39"/>
      <c r="EC117" s="39"/>
      <c r="ED117" s="39"/>
      <c r="EE117" s="39"/>
      <c r="EF117" s="39"/>
      <c r="EG117" s="39"/>
      <c r="EH117" s="39"/>
      <c r="EI117" s="39"/>
      <c r="EJ117" s="39"/>
      <c r="EK117" s="39"/>
      <c r="EL117" s="39"/>
      <c r="EM117" s="39"/>
      <c r="EN117" s="39"/>
      <c r="EO117" s="39"/>
      <c r="EP117" s="39"/>
      <c r="EQ117" s="39"/>
      <c r="ER117" s="39"/>
      <c r="ES117" s="39"/>
      <c r="ET117" s="39"/>
      <c r="EU117" s="39"/>
      <c r="EV117" s="39"/>
      <c r="EW117" s="39"/>
      <c r="EX117" s="39"/>
      <c r="EY117" s="39"/>
      <c r="EZ117" s="39"/>
      <c r="FA117" s="39"/>
      <c r="FB117" s="39"/>
      <c r="FC117" s="39"/>
      <c r="FD117" s="39"/>
      <c r="FE117" s="39"/>
      <c r="FF117" s="39"/>
      <c r="FG117" s="39"/>
      <c r="FH117" s="39"/>
      <c r="FI117" s="39"/>
      <c r="FJ117" s="39"/>
      <c r="FK117" s="39"/>
      <c r="FL117" s="39"/>
      <c r="FM117" s="39"/>
      <c r="FN117" s="39"/>
    </row>
    <row r="118" spans="1:170" s="40" customFormat="1" ht="22.5" x14ac:dyDescent="0.2">
      <c r="A118" s="35" t="s">
        <v>37</v>
      </c>
      <c r="B118" s="35" t="s">
        <v>38</v>
      </c>
      <c r="C118" s="35">
        <v>11510</v>
      </c>
      <c r="D118" s="35" t="s">
        <v>38</v>
      </c>
      <c r="E118" s="35" t="s">
        <v>39</v>
      </c>
      <c r="F118" s="35" t="s">
        <v>46</v>
      </c>
      <c r="G118" s="32" t="s">
        <v>47</v>
      </c>
      <c r="H118" s="35" t="s">
        <v>264</v>
      </c>
      <c r="I118" s="31">
        <v>27101</v>
      </c>
      <c r="J118" s="57" t="s">
        <v>261</v>
      </c>
      <c r="K118" s="16" t="s">
        <v>262</v>
      </c>
      <c r="L118" s="51" t="s">
        <v>263</v>
      </c>
      <c r="M118" s="34"/>
      <c r="N118" s="34"/>
      <c r="O118" s="8" t="s">
        <v>41</v>
      </c>
      <c r="P118" s="8">
        <v>3</v>
      </c>
      <c r="Q118" s="9">
        <v>550</v>
      </c>
      <c r="R118" s="7" t="s">
        <v>42</v>
      </c>
      <c r="S118" s="33">
        <f t="shared" si="7"/>
        <v>1650</v>
      </c>
      <c r="T118" s="37">
        <v>0</v>
      </c>
      <c r="U118" s="37">
        <v>0</v>
      </c>
      <c r="V118" s="37">
        <v>0</v>
      </c>
      <c r="W118" s="37">
        <v>0</v>
      </c>
      <c r="X118" s="37">
        <v>0</v>
      </c>
      <c r="Y118" s="38">
        <v>0</v>
      </c>
      <c r="Z118" s="37">
        <v>0</v>
      </c>
      <c r="AA118" s="37">
        <v>0</v>
      </c>
      <c r="AB118" s="37">
        <v>0</v>
      </c>
      <c r="AC118" s="37">
        <v>0</v>
      </c>
      <c r="AD118" s="37">
        <f t="shared" si="3"/>
        <v>1650</v>
      </c>
      <c r="AE118" s="37">
        <v>0</v>
      </c>
      <c r="AF118" s="39"/>
      <c r="AG118" s="39"/>
      <c r="AH118" s="39"/>
      <c r="AI118" s="39"/>
      <c r="AJ118" s="39"/>
      <c r="AK118" s="39"/>
      <c r="AL118" s="39"/>
      <c r="AM118" s="39"/>
      <c r="AN118" s="39"/>
      <c r="AO118" s="39"/>
      <c r="AP118" s="39"/>
      <c r="AQ118" s="39"/>
      <c r="AR118" s="39"/>
      <c r="AS118" s="39"/>
      <c r="AT118" s="39"/>
      <c r="AU118" s="39"/>
      <c r="AV118" s="39"/>
      <c r="AW118" s="39"/>
      <c r="AX118" s="39"/>
      <c r="AY118" s="39"/>
      <c r="AZ118" s="39"/>
      <c r="BA118" s="39"/>
      <c r="BB118" s="39"/>
      <c r="BC118" s="39"/>
      <c r="BD118" s="39"/>
      <c r="BE118" s="39"/>
      <c r="BF118" s="39"/>
      <c r="BG118" s="39"/>
      <c r="BH118" s="39"/>
      <c r="BI118" s="39"/>
      <c r="BJ118" s="39"/>
      <c r="BK118" s="39"/>
      <c r="BL118" s="39"/>
      <c r="BM118" s="39"/>
      <c r="BN118" s="39"/>
      <c r="BO118" s="39"/>
      <c r="BP118" s="39"/>
      <c r="BQ118" s="39"/>
      <c r="BR118" s="39"/>
      <c r="BS118" s="39"/>
      <c r="BT118" s="39"/>
      <c r="BU118" s="39"/>
      <c r="BV118" s="39"/>
      <c r="BW118" s="39"/>
      <c r="BX118" s="39"/>
      <c r="BY118" s="39"/>
      <c r="BZ118" s="39"/>
      <c r="CA118" s="39"/>
      <c r="CB118" s="39"/>
      <c r="CC118" s="39"/>
      <c r="CD118" s="39"/>
      <c r="CE118" s="39"/>
      <c r="CF118" s="39"/>
      <c r="CG118" s="39"/>
      <c r="CH118" s="39"/>
      <c r="CI118" s="39"/>
      <c r="CJ118" s="39"/>
      <c r="CK118" s="39"/>
      <c r="CL118" s="39"/>
      <c r="CM118" s="39"/>
      <c r="CN118" s="39"/>
      <c r="CO118" s="39"/>
      <c r="CP118" s="39"/>
      <c r="CQ118" s="39"/>
      <c r="CR118" s="39"/>
      <c r="CS118" s="39"/>
      <c r="CT118" s="39"/>
      <c r="CU118" s="39"/>
      <c r="CV118" s="39"/>
      <c r="CW118" s="39"/>
      <c r="CX118" s="39"/>
      <c r="CY118" s="39"/>
      <c r="CZ118" s="39"/>
      <c r="DA118" s="39"/>
      <c r="DB118" s="39"/>
      <c r="DC118" s="39"/>
      <c r="DD118" s="39"/>
      <c r="DE118" s="39"/>
      <c r="DF118" s="39"/>
      <c r="DG118" s="39"/>
      <c r="DH118" s="39"/>
      <c r="DI118" s="39"/>
      <c r="DJ118" s="39"/>
      <c r="DK118" s="39"/>
      <c r="DL118" s="39"/>
      <c r="DM118" s="39"/>
      <c r="DN118" s="39"/>
      <c r="DO118" s="39"/>
      <c r="DP118" s="39"/>
      <c r="DQ118" s="39"/>
      <c r="DR118" s="39"/>
      <c r="DS118" s="39"/>
      <c r="DT118" s="39"/>
      <c r="DU118" s="39"/>
      <c r="DV118" s="39"/>
      <c r="DW118" s="39"/>
      <c r="DX118" s="39"/>
      <c r="DY118" s="39"/>
      <c r="DZ118" s="39"/>
      <c r="EA118" s="39"/>
      <c r="EB118" s="39"/>
      <c r="EC118" s="39"/>
      <c r="ED118" s="39"/>
      <c r="EE118" s="39"/>
      <c r="EF118" s="39"/>
      <c r="EG118" s="39"/>
      <c r="EH118" s="39"/>
      <c r="EI118" s="39"/>
      <c r="EJ118" s="39"/>
      <c r="EK118" s="39"/>
      <c r="EL118" s="39"/>
      <c r="EM118" s="39"/>
      <c r="EN118" s="39"/>
      <c r="EO118" s="39"/>
      <c r="EP118" s="39"/>
      <c r="EQ118" s="39"/>
      <c r="ER118" s="39"/>
      <c r="ES118" s="39"/>
      <c r="ET118" s="39"/>
      <c r="EU118" s="39"/>
      <c r="EV118" s="39"/>
      <c r="EW118" s="39"/>
      <c r="EX118" s="39"/>
      <c r="EY118" s="39"/>
      <c r="EZ118" s="39"/>
      <c r="FA118" s="39"/>
      <c r="FB118" s="39"/>
      <c r="FC118" s="39"/>
      <c r="FD118" s="39"/>
      <c r="FE118" s="39"/>
      <c r="FF118" s="39"/>
      <c r="FG118" s="39"/>
      <c r="FH118" s="39"/>
      <c r="FI118" s="39"/>
      <c r="FJ118" s="39"/>
      <c r="FK118" s="39"/>
      <c r="FL118" s="39"/>
      <c r="FM118" s="39"/>
      <c r="FN118" s="39"/>
    </row>
    <row r="119" spans="1:170" s="40" customFormat="1" ht="22.5" x14ac:dyDescent="0.2">
      <c r="A119" s="35" t="s">
        <v>37</v>
      </c>
      <c r="B119" s="35" t="s">
        <v>38</v>
      </c>
      <c r="C119" s="35">
        <v>11510</v>
      </c>
      <c r="D119" s="35" t="s">
        <v>38</v>
      </c>
      <c r="E119" s="35" t="s">
        <v>39</v>
      </c>
      <c r="F119" s="35" t="s">
        <v>40</v>
      </c>
      <c r="G119" s="35" t="s">
        <v>39</v>
      </c>
      <c r="H119" s="35" t="s">
        <v>45</v>
      </c>
      <c r="I119" s="31">
        <v>29301</v>
      </c>
      <c r="J119" s="61" t="s">
        <v>128</v>
      </c>
      <c r="K119" s="31" t="s">
        <v>129</v>
      </c>
      <c r="L119" s="52" t="s">
        <v>130</v>
      </c>
      <c r="M119" s="34"/>
      <c r="N119" s="34"/>
      <c r="O119" s="41" t="s">
        <v>41</v>
      </c>
      <c r="P119" s="32">
        <v>9</v>
      </c>
      <c r="Q119" s="36">
        <v>3884</v>
      </c>
      <c r="R119" s="7" t="s">
        <v>42</v>
      </c>
      <c r="S119" s="33">
        <f t="shared" ref="S119:S129" si="8">(P119*Q119)</f>
        <v>34956</v>
      </c>
      <c r="T119" s="37">
        <v>0</v>
      </c>
      <c r="U119" s="37">
        <v>0</v>
      </c>
      <c r="V119" s="37">
        <v>0</v>
      </c>
      <c r="W119" s="37">
        <v>0</v>
      </c>
      <c r="X119" s="37">
        <v>0</v>
      </c>
      <c r="Y119" s="38">
        <v>0</v>
      </c>
      <c r="Z119" s="37">
        <v>0</v>
      </c>
      <c r="AA119" s="37">
        <v>0</v>
      </c>
      <c r="AB119" s="37">
        <v>0</v>
      </c>
      <c r="AC119" s="37">
        <v>0</v>
      </c>
      <c r="AD119" s="37">
        <v>0</v>
      </c>
      <c r="AE119" s="37">
        <v>0</v>
      </c>
      <c r="AF119" s="39"/>
      <c r="AG119" s="39"/>
      <c r="AH119" s="39"/>
      <c r="AI119" s="39"/>
      <c r="AJ119" s="39"/>
      <c r="AK119" s="39"/>
      <c r="AL119" s="39"/>
      <c r="AM119" s="39"/>
      <c r="AN119" s="39"/>
      <c r="AO119" s="39"/>
      <c r="AP119" s="39"/>
      <c r="AQ119" s="39"/>
      <c r="AR119" s="39"/>
      <c r="AS119" s="39"/>
      <c r="AT119" s="39"/>
      <c r="AU119" s="39"/>
      <c r="AV119" s="39"/>
      <c r="AW119" s="39"/>
      <c r="AX119" s="39"/>
      <c r="AY119" s="39"/>
      <c r="AZ119" s="39"/>
      <c r="BA119" s="39"/>
      <c r="BB119" s="39"/>
      <c r="BC119" s="39"/>
      <c r="BD119" s="39"/>
      <c r="BE119" s="39"/>
      <c r="BF119" s="39"/>
      <c r="BG119" s="39"/>
      <c r="BH119" s="39"/>
      <c r="BI119" s="39"/>
      <c r="BJ119" s="39"/>
      <c r="BK119" s="39"/>
      <c r="BL119" s="39"/>
      <c r="BM119" s="39"/>
      <c r="BN119" s="39"/>
      <c r="BO119" s="39"/>
      <c r="BP119" s="39"/>
      <c r="BQ119" s="39"/>
      <c r="BR119" s="39"/>
      <c r="BS119" s="39"/>
      <c r="BT119" s="39"/>
      <c r="BU119" s="39"/>
      <c r="BV119" s="39"/>
      <c r="BW119" s="39"/>
      <c r="BX119" s="39"/>
      <c r="BY119" s="39"/>
      <c r="BZ119" s="39"/>
      <c r="CA119" s="39"/>
      <c r="CB119" s="39"/>
      <c r="CC119" s="39"/>
      <c r="CD119" s="39"/>
      <c r="CE119" s="39"/>
      <c r="CF119" s="39"/>
      <c r="CG119" s="39"/>
      <c r="CH119" s="39"/>
      <c r="CI119" s="39"/>
      <c r="CJ119" s="39"/>
      <c r="CK119" s="39"/>
      <c r="CL119" s="39"/>
      <c r="CM119" s="39"/>
      <c r="CN119" s="39"/>
      <c r="CO119" s="39"/>
      <c r="CP119" s="39"/>
      <c r="CQ119" s="39"/>
      <c r="CR119" s="39"/>
      <c r="CS119" s="39"/>
      <c r="CT119" s="39"/>
      <c r="CU119" s="39"/>
      <c r="CV119" s="39"/>
      <c r="CW119" s="39"/>
      <c r="CX119" s="39"/>
      <c r="CY119" s="39"/>
      <c r="CZ119" s="39"/>
      <c r="DA119" s="39"/>
      <c r="DB119" s="39"/>
      <c r="DC119" s="39"/>
      <c r="DD119" s="39"/>
      <c r="DE119" s="39"/>
      <c r="DF119" s="39"/>
      <c r="DG119" s="39"/>
      <c r="DH119" s="39"/>
      <c r="DI119" s="39"/>
      <c r="DJ119" s="39"/>
      <c r="DK119" s="39"/>
      <c r="DL119" s="39"/>
      <c r="DM119" s="39"/>
      <c r="DN119" s="39"/>
      <c r="DO119" s="39"/>
      <c r="DP119" s="39"/>
      <c r="DQ119" s="39"/>
      <c r="DR119" s="39"/>
      <c r="DS119" s="39"/>
      <c r="DT119" s="39"/>
      <c r="DU119" s="39"/>
      <c r="DV119" s="39"/>
      <c r="DW119" s="39"/>
      <c r="DX119" s="39"/>
      <c r="DY119" s="39"/>
      <c r="DZ119" s="39"/>
      <c r="EA119" s="39"/>
      <c r="EB119" s="39"/>
      <c r="EC119" s="39"/>
      <c r="ED119" s="39"/>
      <c r="EE119" s="39"/>
      <c r="EF119" s="39"/>
      <c r="EG119" s="39"/>
      <c r="EH119" s="39"/>
      <c r="EI119" s="39"/>
      <c r="EJ119" s="39"/>
      <c r="EK119" s="39"/>
      <c r="EL119" s="39"/>
      <c r="EM119" s="39"/>
      <c r="EN119" s="39"/>
      <c r="EO119" s="39"/>
      <c r="EP119" s="39"/>
      <c r="EQ119" s="39"/>
      <c r="ER119" s="39"/>
      <c r="ES119" s="39"/>
      <c r="ET119" s="39"/>
      <c r="EU119" s="39"/>
      <c r="EV119" s="39"/>
      <c r="EW119" s="39"/>
      <c r="EX119" s="39"/>
      <c r="EY119" s="39"/>
      <c r="EZ119" s="39"/>
      <c r="FA119" s="39"/>
      <c r="FB119" s="39"/>
      <c r="FC119" s="39"/>
      <c r="FD119" s="39"/>
      <c r="FE119" s="39"/>
      <c r="FF119" s="39"/>
      <c r="FG119" s="39"/>
      <c r="FH119" s="39"/>
      <c r="FI119" s="39"/>
      <c r="FJ119" s="39"/>
      <c r="FK119" s="39"/>
      <c r="FL119" s="39"/>
      <c r="FM119" s="39"/>
      <c r="FN119" s="39"/>
    </row>
    <row r="120" spans="1:170" s="46" customFormat="1" ht="22.5" x14ac:dyDescent="0.2">
      <c r="A120" s="35" t="s">
        <v>37</v>
      </c>
      <c r="B120" s="35" t="s">
        <v>38</v>
      </c>
      <c r="C120" s="35">
        <v>11510</v>
      </c>
      <c r="D120" s="35" t="s">
        <v>38</v>
      </c>
      <c r="E120" s="35" t="s">
        <v>39</v>
      </c>
      <c r="F120" s="35" t="s">
        <v>40</v>
      </c>
      <c r="G120" s="35" t="s">
        <v>39</v>
      </c>
      <c r="H120" s="35" t="s">
        <v>45</v>
      </c>
      <c r="I120" s="31">
        <v>29301</v>
      </c>
      <c r="J120" s="61" t="s">
        <v>128</v>
      </c>
      <c r="K120" s="16" t="s">
        <v>265</v>
      </c>
      <c r="L120" s="51" t="s">
        <v>266</v>
      </c>
      <c r="M120" s="31"/>
      <c r="N120" s="31"/>
      <c r="O120" s="41" t="s">
        <v>41</v>
      </c>
      <c r="P120" s="47">
        <v>1</v>
      </c>
      <c r="Q120" s="36">
        <v>3869</v>
      </c>
      <c r="R120" s="7" t="s">
        <v>42</v>
      </c>
      <c r="S120" s="33">
        <f t="shared" si="8"/>
        <v>3869</v>
      </c>
      <c r="T120" s="37">
        <v>0</v>
      </c>
      <c r="U120" s="37">
        <v>0</v>
      </c>
      <c r="V120" s="37">
        <v>0</v>
      </c>
      <c r="W120" s="37">
        <v>0</v>
      </c>
      <c r="X120" s="37">
        <v>0</v>
      </c>
      <c r="Y120" s="38">
        <v>0</v>
      </c>
      <c r="Z120" s="37">
        <v>0</v>
      </c>
      <c r="AA120" s="37">
        <v>0</v>
      </c>
      <c r="AB120" s="37">
        <v>0</v>
      </c>
      <c r="AC120" s="37">
        <v>0</v>
      </c>
      <c r="AD120" s="37">
        <v>0</v>
      </c>
      <c r="AE120" s="37">
        <v>0</v>
      </c>
      <c r="AF120" s="45"/>
      <c r="AG120" s="45"/>
      <c r="AH120" s="45"/>
      <c r="AI120" s="45"/>
      <c r="AJ120" s="45"/>
      <c r="AK120" s="45"/>
      <c r="AL120" s="45"/>
      <c r="AM120" s="45"/>
      <c r="AN120" s="45"/>
      <c r="AO120" s="45"/>
      <c r="AP120" s="45"/>
      <c r="AQ120" s="45"/>
      <c r="AR120" s="45"/>
      <c r="AS120" s="45"/>
      <c r="AT120" s="45"/>
      <c r="AU120" s="45"/>
      <c r="AV120" s="45"/>
      <c r="AW120" s="45"/>
      <c r="AX120" s="45"/>
      <c r="AY120" s="45"/>
      <c r="AZ120" s="45"/>
      <c r="BA120" s="45"/>
      <c r="BB120" s="45"/>
      <c r="BC120" s="45"/>
      <c r="BD120" s="45"/>
      <c r="BE120" s="45"/>
      <c r="BF120" s="45"/>
      <c r="BG120" s="45"/>
      <c r="BH120" s="45"/>
      <c r="BI120" s="45"/>
      <c r="BJ120" s="45"/>
      <c r="BK120" s="45"/>
      <c r="BL120" s="45"/>
      <c r="BM120" s="45"/>
      <c r="BN120" s="45"/>
      <c r="BO120" s="45"/>
      <c r="BP120" s="45"/>
      <c r="BQ120" s="45"/>
      <c r="BR120" s="45"/>
      <c r="BS120" s="45"/>
      <c r="BT120" s="45"/>
      <c r="BU120" s="45"/>
      <c r="BV120" s="45"/>
      <c r="BW120" s="45"/>
      <c r="BX120" s="45"/>
      <c r="BY120" s="45"/>
      <c r="BZ120" s="45"/>
      <c r="CA120" s="45"/>
      <c r="CB120" s="45"/>
      <c r="CC120" s="45"/>
      <c r="CD120" s="45"/>
      <c r="CE120" s="45"/>
      <c r="CF120" s="45"/>
      <c r="CG120" s="45"/>
      <c r="CH120" s="45"/>
      <c r="CI120" s="45"/>
      <c r="CJ120" s="45"/>
      <c r="CK120" s="45"/>
      <c r="CL120" s="45"/>
      <c r="CM120" s="45"/>
      <c r="CN120" s="45"/>
      <c r="CO120" s="45"/>
      <c r="CP120" s="45"/>
      <c r="CQ120" s="45"/>
      <c r="CR120" s="45"/>
      <c r="CS120" s="45"/>
      <c r="CT120" s="45"/>
      <c r="CU120" s="45"/>
      <c r="CV120" s="45"/>
      <c r="CW120" s="45"/>
      <c r="CX120" s="45"/>
      <c r="CY120" s="45"/>
      <c r="CZ120" s="45"/>
      <c r="DA120" s="45"/>
      <c r="DB120" s="45"/>
      <c r="DC120" s="45"/>
      <c r="DD120" s="45"/>
      <c r="DE120" s="45"/>
      <c r="DF120" s="45"/>
      <c r="DG120" s="45"/>
      <c r="DH120" s="45"/>
      <c r="DI120" s="45"/>
      <c r="DJ120" s="45"/>
      <c r="DK120" s="45"/>
      <c r="DL120" s="45"/>
      <c r="DM120" s="45"/>
      <c r="DN120" s="45"/>
      <c r="DO120" s="45"/>
      <c r="DP120" s="45"/>
      <c r="DQ120" s="45"/>
      <c r="DR120" s="45"/>
      <c r="DS120" s="45"/>
      <c r="DT120" s="45"/>
      <c r="DU120" s="45"/>
      <c r="DV120" s="45"/>
      <c r="DW120" s="45"/>
      <c r="DX120" s="45"/>
      <c r="DY120" s="45"/>
      <c r="DZ120" s="45"/>
      <c r="EA120" s="45"/>
      <c r="EB120" s="45"/>
      <c r="EC120" s="45"/>
      <c r="ED120" s="45"/>
      <c r="EE120" s="45"/>
      <c r="EF120" s="45"/>
      <c r="EG120" s="45"/>
      <c r="EH120" s="45"/>
      <c r="EI120" s="45"/>
      <c r="EJ120" s="45"/>
      <c r="EK120" s="45"/>
      <c r="EL120" s="45"/>
      <c r="EM120" s="45"/>
      <c r="EN120" s="45"/>
      <c r="EO120" s="45"/>
      <c r="EP120" s="45"/>
      <c r="EQ120" s="45"/>
      <c r="ER120" s="45"/>
      <c r="ES120" s="45"/>
      <c r="ET120" s="45"/>
      <c r="EU120" s="45"/>
      <c r="EV120" s="45"/>
      <c r="EW120" s="45"/>
      <c r="EX120" s="45"/>
      <c r="EY120" s="45"/>
      <c r="EZ120" s="45"/>
      <c r="FA120" s="45"/>
      <c r="FB120" s="45"/>
      <c r="FC120" s="45"/>
      <c r="FD120" s="45"/>
      <c r="FE120" s="45"/>
      <c r="FF120" s="45"/>
      <c r="FG120" s="45"/>
      <c r="FH120" s="45"/>
      <c r="FI120" s="45"/>
      <c r="FJ120" s="45"/>
      <c r="FK120" s="45"/>
      <c r="FL120" s="45"/>
      <c r="FM120" s="45"/>
      <c r="FN120" s="45"/>
    </row>
    <row r="121" spans="1:170" s="46" customFormat="1" ht="33.75" x14ac:dyDescent="0.2">
      <c r="A121" s="41" t="s">
        <v>37</v>
      </c>
      <c r="B121" s="42" t="s">
        <v>38</v>
      </c>
      <c r="C121" s="41">
        <v>11510</v>
      </c>
      <c r="D121" s="42" t="s">
        <v>38</v>
      </c>
      <c r="E121" s="42" t="s">
        <v>39</v>
      </c>
      <c r="F121" s="42" t="s">
        <v>40</v>
      </c>
      <c r="G121" s="42" t="s">
        <v>39</v>
      </c>
      <c r="H121" s="42" t="s">
        <v>45</v>
      </c>
      <c r="I121" s="41">
        <v>29401</v>
      </c>
      <c r="J121" s="58" t="s">
        <v>66</v>
      </c>
      <c r="K121" s="16" t="s">
        <v>267</v>
      </c>
      <c r="L121" s="51" t="s">
        <v>268</v>
      </c>
      <c r="M121" s="31"/>
      <c r="N121" s="31"/>
      <c r="O121" s="41" t="s">
        <v>41</v>
      </c>
      <c r="P121" s="47">
        <v>1</v>
      </c>
      <c r="Q121" s="31">
        <v>503</v>
      </c>
      <c r="R121" s="7" t="s">
        <v>42</v>
      </c>
      <c r="S121" s="33">
        <f t="shared" si="8"/>
        <v>503</v>
      </c>
      <c r="T121" s="37">
        <v>0</v>
      </c>
      <c r="U121" s="37">
        <v>0</v>
      </c>
      <c r="V121" s="37">
        <v>0</v>
      </c>
      <c r="W121" s="37">
        <v>0</v>
      </c>
      <c r="X121" s="37">
        <v>0</v>
      </c>
      <c r="Y121" s="38">
        <v>0</v>
      </c>
      <c r="Z121" s="37">
        <v>0</v>
      </c>
      <c r="AA121" s="37">
        <v>0</v>
      </c>
      <c r="AB121" s="37">
        <v>0</v>
      </c>
      <c r="AC121" s="37">
        <v>0</v>
      </c>
      <c r="AD121" s="37">
        <v>0</v>
      </c>
      <c r="AE121" s="37">
        <v>0</v>
      </c>
      <c r="AF121" s="45"/>
      <c r="AG121" s="45"/>
      <c r="AH121" s="45"/>
      <c r="AI121" s="45"/>
      <c r="AJ121" s="45"/>
      <c r="AK121" s="45"/>
      <c r="AL121" s="45"/>
      <c r="AM121" s="45"/>
      <c r="AN121" s="45"/>
      <c r="AO121" s="45"/>
      <c r="AP121" s="45"/>
      <c r="AQ121" s="45"/>
      <c r="AR121" s="45"/>
      <c r="AS121" s="45"/>
      <c r="AT121" s="45"/>
      <c r="AU121" s="45"/>
      <c r="AV121" s="45"/>
      <c r="AW121" s="45"/>
      <c r="AX121" s="45"/>
      <c r="AY121" s="45"/>
      <c r="AZ121" s="45"/>
      <c r="BA121" s="45"/>
      <c r="BB121" s="45"/>
      <c r="BC121" s="45"/>
      <c r="BD121" s="45"/>
      <c r="BE121" s="45"/>
      <c r="BF121" s="45"/>
      <c r="BG121" s="45"/>
      <c r="BH121" s="45"/>
      <c r="BI121" s="45"/>
      <c r="BJ121" s="45"/>
      <c r="BK121" s="45"/>
      <c r="BL121" s="45"/>
      <c r="BM121" s="45"/>
      <c r="BN121" s="45"/>
      <c r="BO121" s="45"/>
      <c r="BP121" s="45"/>
      <c r="BQ121" s="45"/>
      <c r="BR121" s="45"/>
      <c r="BS121" s="45"/>
      <c r="BT121" s="45"/>
      <c r="BU121" s="45"/>
      <c r="BV121" s="45"/>
      <c r="BW121" s="45"/>
      <c r="BX121" s="45"/>
      <c r="BY121" s="45"/>
      <c r="BZ121" s="45"/>
      <c r="CA121" s="45"/>
      <c r="CB121" s="45"/>
      <c r="CC121" s="45"/>
      <c r="CD121" s="45"/>
      <c r="CE121" s="45"/>
      <c r="CF121" s="45"/>
      <c r="CG121" s="45"/>
      <c r="CH121" s="45"/>
      <c r="CI121" s="45"/>
      <c r="CJ121" s="45"/>
      <c r="CK121" s="45"/>
      <c r="CL121" s="45"/>
      <c r="CM121" s="45"/>
      <c r="CN121" s="45"/>
      <c r="CO121" s="45"/>
      <c r="CP121" s="45"/>
      <c r="CQ121" s="45"/>
      <c r="CR121" s="45"/>
      <c r="CS121" s="45"/>
      <c r="CT121" s="45"/>
      <c r="CU121" s="45"/>
      <c r="CV121" s="45"/>
      <c r="CW121" s="45"/>
      <c r="CX121" s="45"/>
      <c r="CY121" s="45"/>
      <c r="CZ121" s="45"/>
      <c r="DA121" s="45"/>
      <c r="DB121" s="45"/>
      <c r="DC121" s="45"/>
      <c r="DD121" s="45"/>
      <c r="DE121" s="45"/>
      <c r="DF121" s="45"/>
      <c r="DG121" s="45"/>
      <c r="DH121" s="45"/>
      <c r="DI121" s="45"/>
      <c r="DJ121" s="45"/>
      <c r="DK121" s="45"/>
      <c r="DL121" s="45"/>
      <c r="DM121" s="45"/>
      <c r="DN121" s="45"/>
      <c r="DO121" s="45"/>
      <c r="DP121" s="45"/>
      <c r="DQ121" s="45"/>
      <c r="DR121" s="45"/>
      <c r="DS121" s="45"/>
      <c r="DT121" s="45"/>
      <c r="DU121" s="45"/>
      <c r="DV121" s="45"/>
      <c r="DW121" s="45"/>
      <c r="DX121" s="45"/>
      <c r="DY121" s="45"/>
      <c r="DZ121" s="45"/>
      <c r="EA121" s="45"/>
      <c r="EB121" s="45"/>
      <c r="EC121" s="45"/>
      <c r="ED121" s="45"/>
      <c r="EE121" s="45"/>
      <c r="EF121" s="45"/>
      <c r="EG121" s="45"/>
      <c r="EH121" s="45"/>
      <c r="EI121" s="45"/>
      <c r="EJ121" s="45"/>
      <c r="EK121" s="45"/>
      <c r="EL121" s="45"/>
      <c r="EM121" s="45"/>
      <c r="EN121" s="45"/>
      <c r="EO121" s="45"/>
      <c r="EP121" s="45"/>
      <c r="EQ121" s="45"/>
      <c r="ER121" s="45"/>
      <c r="ES121" s="45"/>
      <c r="ET121" s="45"/>
      <c r="EU121" s="45"/>
      <c r="EV121" s="45"/>
      <c r="EW121" s="45"/>
      <c r="EX121" s="45"/>
      <c r="EY121" s="45"/>
      <c r="EZ121" s="45"/>
      <c r="FA121" s="45"/>
      <c r="FB121" s="45"/>
      <c r="FC121" s="45"/>
      <c r="FD121" s="45"/>
      <c r="FE121" s="45"/>
      <c r="FF121" s="45"/>
      <c r="FG121" s="45"/>
      <c r="FH121" s="45"/>
      <c r="FI121" s="45"/>
      <c r="FJ121" s="45"/>
      <c r="FK121" s="45"/>
      <c r="FL121" s="45"/>
      <c r="FM121" s="45"/>
      <c r="FN121" s="45"/>
    </row>
    <row r="122" spans="1:170" s="46" customFormat="1" ht="33.75" x14ac:dyDescent="0.2">
      <c r="A122" s="41" t="s">
        <v>37</v>
      </c>
      <c r="B122" s="42" t="s">
        <v>38</v>
      </c>
      <c r="C122" s="41">
        <v>11510</v>
      </c>
      <c r="D122" s="42" t="s">
        <v>38</v>
      </c>
      <c r="E122" s="42" t="s">
        <v>39</v>
      </c>
      <c r="F122" s="42" t="s">
        <v>40</v>
      </c>
      <c r="G122" s="42" t="s">
        <v>39</v>
      </c>
      <c r="H122" s="42" t="s">
        <v>45</v>
      </c>
      <c r="I122" s="41">
        <v>29401</v>
      </c>
      <c r="J122" s="58" t="s">
        <v>66</v>
      </c>
      <c r="K122" s="16" t="s">
        <v>269</v>
      </c>
      <c r="L122" s="51" t="s">
        <v>270</v>
      </c>
      <c r="M122" s="31"/>
      <c r="N122" s="31"/>
      <c r="O122" s="41" t="s">
        <v>41</v>
      </c>
      <c r="P122" s="47">
        <v>1</v>
      </c>
      <c r="Q122" s="31">
        <v>376</v>
      </c>
      <c r="R122" s="7" t="s">
        <v>42</v>
      </c>
      <c r="S122" s="33">
        <f t="shared" si="8"/>
        <v>376</v>
      </c>
      <c r="T122" s="37">
        <v>0</v>
      </c>
      <c r="U122" s="37">
        <v>0</v>
      </c>
      <c r="V122" s="37">
        <v>0</v>
      </c>
      <c r="W122" s="37">
        <v>0</v>
      </c>
      <c r="X122" s="37">
        <v>0</v>
      </c>
      <c r="Y122" s="38">
        <v>0</v>
      </c>
      <c r="Z122" s="37">
        <v>0</v>
      </c>
      <c r="AA122" s="37">
        <v>0</v>
      </c>
      <c r="AB122" s="37">
        <v>0</v>
      </c>
      <c r="AC122" s="37">
        <v>0</v>
      </c>
      <c r="AD122" s="37">
        <v>0</v>
      </c>
      <c r="AE122" s="37">
        <v>0</v>
      </c>
      <c r="AF122" s="45"/>
      <c r="AG122" s="45"/>
      <c r="AH122" s="45"/>
      <c r="AI122" s="45"/>
      <c r="AJ122" s="45"/>
      <c r="AK122" s="45"/>
      <c r="AL122" s="45"/>
      <c r="AM122" s="45"/>
      <c r="AN122" s="45"/>
      <c r="AO122" s="45"/>
      <c r="AP122" s="45"/>
      <c r="AQ122" s="45"/>
      <c r="AR122" s="45"/>
      <c r="AS122" s="45"/>
      <c r="AT122" s="45"/>
      <c r="AU122" s="45"/>
      <c r="AV122" s="45"/>
      <c r="AW122" s="45"/>
      <c r="AX122" s="45"/>
      <c r="AY122" s="45"/>
      <c r="AZ122" s="45"/>
      <c r="BA122" s="45"/>
      <c r="BB122" s="45"/>
      <c r="BC122" s="45"/>
      <c r="BD122" s="45"/>
      <c r="BE122" s="45"/>
      <c r="BF122" s="45"/>
      <c r="BG122" s="45"/>
      <c r="BH122" s="45"/>
      <c r="BI122" s="45"/>
      <c r="BJ122" s="45"/>
      <c r="BK122" s="45"/>
      <c r="BL122" s="45"/>
      <c r="BM122" s="45"/>
      <c r="BN122" s="45"/>
      <c r="BO122" s="45"/>
      <c r="BP122" s="45"/>
      <c r="BQ122" s="45"/>
      <c r="BR122" s="45"/>
      <c r="BS122" s="45"/>
      <c r="BT122" s="45"/>
      <c r="BU122" s="45"/>
      <c r="BV122" s="45"/>
      <c r="BW122" s="45"/>
      <c r="BX122" s="45"/>
      <c r="BY122" s="45"/>
      <c r="BZ122" s="45"/>
      <c r="CA122" s="45"/>
      <c r="CB122" s="45"/>
      <c r="CC122" s="45"/>
      <c r="CD122" s="45"/>
      <c r="CE122" s="45"/>
      <c r="CF122" s="45"/>
      <c r="CG122" s="45"/>
      <c r="CH122" s="45"/>
      <c r="CI122" s="45"/>
      <c r="CJ122" s="45"/>
      <c r="CK122" s="45"/>
      <c r="CL122" s="45"/>
      <c r="CM122" s="45"/>
      <c r="CN122" s="45"/>
      <c r="CO122" s="45"/>
      <c r="CP122" s="45"/>
      <c r="CQ122" s="45"/>
      <c r="CR122" s="45"/>
      <c r="CS122" s="45"/>
      <c r="CT122" s="45"/>
      <c r="CU122" s="45"/>
      <c r="CV122" s="45"/>
      <c r="CW122" s="45"/>
      <c r="CX122" s="45"/>
      <c r="CY122" s="45"/>
      <c r="CZ122" s="45"/>
      <c r="DA122" s="45"/>
      <c r="DB122" s="45"/>
      <c r="DC122" s="45"/>
      <c r="DD122" s="45"/>
      <c r="DE122" s="45"/>
      <c r="DF122" s="45"/>
      <c r="DG122" s="45"/>
      <c r="DH122" s="45"/>
      <c r="DI122" s="45"/>
      <c r="DJ122" s="45"/>
      <c r="DK122" s="45"/>
      <c r="DL122" s="45"/>
      <c r="DM122" s="45"/>
      <c r="DN122" s="45"/>
      <c r="DO122" s="45"/>
      <c r="DP122" s="45"/>
      <c r="DQ122" s="45"/>
      <c r="DR122" s="45"/>
      <c r="DS122" s="45"/>
      <c r="DT122" s="45"/>
      <c r="DU122" s="45"/>
      <c r="DV122" s="45"/>
      <c r="DW122" s="45"/>
      <c r="DX122" s="45"/>
      <c r="DY122" s="45"/>
      <c r="DZ122" s="45"/>
      <c r="EA122" s="45"/>
      <c r="EB122" s="45"/>
      <c r="EC122" s="45"/>
      <c r="ED122" s="45"/>
      <c r="EE122" s="45"/>
      <c r="EF122" s="45"/>
      <c r="EG122" s="45"/>
      <c r="EH122" s="45"/>
      <c r="EI122" s="45"/>
      <c r="EJ122" s="45"/>
      <c r="EK122" s="45"/>
      <c r="EL122" s="45"/>
      <c r="EM122" s="45"/>
      <c r="EN122" s="45"/>
      <c r="EO122" s="45"/>
      <c r="EP122" s="45"/>
      <c r="EQ122" s="45"/>
      <c r="ER122" s="45"/>
      <c r="ES122" s="45"/>
      <c r="ET122" s="45"/>
      <c r="EU122" s="45"/>
      <c r="EV122" s="45"/>
      <c r="EW122" s="45"/>
      <c r="EX122" s="45"/>
      <c r="EY122" s="45"/>
      <c r="EZ122" s="45"/>
      <c r="FA122" s="45"/>
      <c r="FB122" s="45"/>
      <c r="FC122" s="45"/>
      <c r="FD122" s="45"/>
      <c r="FE122" s="45"/>
      <c r="FF122" s="45"/>
      <c r="FG122" s="45"/>
      <c r="FH122" s="45"/>
      <c r="FI122" s="45"/>
      <c r="FJ122" s="45"/>
      <c r="FK122" s="45"/>
      <c r="FL122" s="45"/>
      <c r="FM122" s="45"/>
      <c r="FN122" s="45"/>
    </row>
    <row r="123" spans="1:170" s="46" customFormat="1" ht="33.75" x14ac:dyDescent="0.2">
      <c r="A123" s="41" t="s">
        <v>37</v>
      </c>
      <c r="B123" s="42" t="s">
        <v>38</v>
      </c>
      <c r="C123" s="41">
        <v>11510</v>
      </c>
      <c r="D123" s="42" t="s">
        <v>38</v>
      </c>
      <c r="E123" s="42" t="s">
        <v>39</v>
      </c>
      <c r="F123" s="42" t="s">
        <v>40</v>
      </c>
      <c r="G123" s="42" t="s">
        <v>39</v>
      </c>
      <c r="H123" s="42" t="s">
        <v>45</v>
      </c>
      <c r="I123" s="41">
        <v>29401</v>
      </c>
      <c r="J123" s="58" t="s">
        <v>66</v>
      </c>
      <c r="K123" s="16" t="s">
        <v>271</v>
      </c>
      <c r="L123" s="51" t="s">
        <v>272</v>
      </c>
      <c r="M123" s="31"/>
      <c r="N123" s="31"/>
      <c r="O123" s="41" t="s">
        <v>41</v>
      </c>
      <c r="P123" s="47">
        <v>1</v>
      </c>
      <c r="Q123" s="31">
        <v>191</v>
      </c>
      <c r="R123" s="7" t="s">
        <v>42</v>
      </c>
      <c r="S123" s="33">
        <f t="shared" si="8"/>
        <v>191</v>
      </c>
      <c r="T123" s="37">
        <v>0</v>
      </c>
      <c r="U123" s="37">
        <v>0</v>
      </c>
      <c r="V123" s="37">
        <v>0</v>
      </c>
      <c r="W123" s="37">
        <v>0</v>
      </c>
      <c r="X123" s="37">
        <v>0</v>
      </c>
      <c r="Y123" s="38">
        <v>0</v>
      </c>
      <c r="Z123" s="37">
        <v>0</v>
      </c>
      <c r="AA123" s="37">
        <v>0</v>
      </c>
      <c r="AB123" s="37">
        <v>0</v>
      </c>
      <c r="AC123" s="37">
        <v>0</v>
      </c>
      <c r="AD123" s="37">
        <v>0</v>
      </c>
      <c r="AE123" s="37">
        <v>0</v>
      </c>
      <c r="AF123" s="45"/>
      <c r="AG123" s="45"/>
      <c r="AH123" s="45"/>
      <c r="AI123" s="45"/>
      <c r="AJ123" s="45"/>
      <c r="AK123" s="45"/>
      <c r="AL123" s="45"/>
      <c r="AM123" s="45"/>
      <c r="AN123" s="45"/>
      <c r="AO123" s="45"/>
      <c r="AP123" s="45"/>
      <c r="AQ123" s="45"/>
      <c r="AR123" s="45"/>
      <c r="AS123" s="45"/>
      <c r="AT123" s="45"/>
      <c r="AU123" s="45"/>
      <c r="AV123" s="45"/>
      <c r="AW123" s="45"/>
      <c r="AX123" s="45"/>
      <c r="AY123" s="45"/>
      <c r="AZ123" s="45"/>
      <c r="BA123" s="45"/>
      <c r="BB123" s="45"/>
      <c r="BC123" s="45"/>
      <c r="BD123" s="45"/>
      <c r="BE123" s="45"/>
      <c r="BF123" s="45"/>
      <c r="BG123" s="45"/>
      <c r="BH123" s="45"/>
      <c r="BI123" s="45"/>
      <c r="BJ123" s="45"/>
      <c r="BK123" s="45"/>
      <c r="BL123" s="45"/>
      <c r="BM123" s="45"/>
      <c r="BN123" s="45"/>
      <c r="BO123" s="45"/>
      <c r="BP123" s="45"/>
      <c r="BQ123" s="45"/>
      <c r="BR123" s="45"/>
      <c r="BS123" s="45"/>
      <c r="BT123" s="45"/>
      <c r="BU123" s="45"/>
      <c r="BV123" s="45"/>
      <c r="BW123" s="45"/>
      <c r="BX123" s="45"/>
      <c r="BY123" s="45"/>
      <c r="BZ123" s="45"/>
      <c r="CA123" s="45"/>
      <c r="CB123" s="45"/>
      <c r="CC123" s="45"/>
      <c r="CD123" s="45"/>
      <c r="CE123" s="45"/>
      <c r="CF123" s="45"/>
      <c r="CG123" s="45"/>
      <c r="CH123" s="45"/>
      <c r="CI123" s="45"/>
      <c r="CJ123" s="45"/>
      <c r="CK123" s="45"/>
      <c r="CL123" s="45"/>
      <c r="CM123" s="45"/>
      <c r="CN123" s="45"/>
      <c r="CO123" s="45"/>
      <c r="CP123" s="45"/>
      <c r="CQ123" s="45"/>
      <c r="CR123" s="45"/>
      <c r="CS123" s="45"/>
      <c r="CT123" s="45"/>
      <c r="CU123" s="45"/>
      <c r="CV123" s="45"/>
      <c r="CW123" s="45"/>
      <c r="CX123" s="45"/>
      <c r="CY123" s="45"/>
      <c r="CZ123" s="45"/>
      <c r="DA123" s="45"/>
      <c r="DB123" s="45"/>
      <c r="DC123" s="45"/>
      <c r="DD123" s="45"/>
      <c r="DE123" s="45"/>
      <c r="DF123" s="45"/>
      <c r="DG123" s="45"/>
      <c r="DH123" s="45"/>
      <c r="DI123" s="45"/>
      <c r="DJ123" s="45"/>
      <c r="DK123" s="45"/>
      <c r="DL123" s="45"/>
      <c r="DM123" s="45"/>
      <c r="DN123" s="45"/>
      <c r="DO123" s="45"/>
      <c r="DP123" s="45"/>
      <c r="DQ123" s="45"/>
      <c r="DR123" s="45"/>
      <c r="DS123" s="45"/>
      <c r="DT123" s="45"/>
      <c r="DU123" s="45"/>
      <c r="DV123" s="45"/>
      <c r="DW123" s="45"/>
      <c r="DX123" s="45"/>
      <c r="DY123" s="45"/>
      <c r="DZ123" s="45"/>
      <c r="EA123" s="45"/>
      <c r="EB123" s="45"/>
      <c r="EC123" s="45"/>
      <c r="ED123" s="45"/>
      <c r="EE123" s="45"/>
      <c r="EF123" s="45"/>
      <c r="EG123" s="45"/>
      <c r="EH123" s="45"/>
      <c r="EI123" s="45"/>
      <c r="EJ123" s="45"/>
      <c r="EK123" s="45"/>
      <c r="EL123" s="45"/>
      <c r="EM123" s="45"/>
      <c r="EN123" s="45"/>
      <c r="EO123" s="45"/>
      <c r="EP123" s="45"/>
      <c r="EQ123" s="45"/>
      <c r="ER123" s="45"/>
      <c r="ES123" s="45"/>
      <c r="ET123" s="45"/>
      <c r="EU123" s="45"/>
      <c r="EV123" s="45"/>
      <c r="EW123" s="45"/>
      <c r="EX123" s="45"/>
      <c r="EY123" s="45"/>
      <c r="EZ123" s="45"/>
      <c r="FA123" s="45"/>
      <c r="FB123" s="45"/>
      <c r="FC123" s="45"/>
      <c r="FD123" s="45"/>
      <c r="FE123" s="45"/>
      <c r="FF123" s="45"/>
      <c r="FG123" s="45"/>
      <c r="FH123" s="45"/>
      <c r="FI123" s="45"/>
      <c r="FJ123" s="45"/>
      <c r="FK123" s="45"/>
      <c r="FL123" s="45"/>
      <c r="FM123" s="45"/>
      <c r="FN123" s="45"/>
    </row>
    <row r="124" spans="1:170" s="46" customFormat="1" ht="33.75" x14ac:dyDescent="0.2">
      <c r="A124" s="41" t="s">
        <v>37</v>
      </c>
      <c r="B124" s="42" t="s">
        <v>38</v>
      </c>
      <c r="C124" s="41">
        <v>11510</v>
      </c>
      <c r="D124" s="42" t="s">
        <v>38</v>
      </c>
      <c r="E124" s="42" t="s">
        <v>39</v>
      </c>
      <c r="F124" s="42" t="s">
        <v>40</v>
      </c>
      <c r="G124" s="42" t="s">
        <v>39</v>
      </c>
      <c r="H124" s="42" t="s">
        <v>45</v>
      </c>
      <c r="I124" s="41">
        <v>29401</v>
      </c>
      <c r="J124" s="58" t="s">
        <v>66</v>
      </c>
      <c r="K124" s="16" t="s">
        <v>273</v>
      </c>
      <c r="L124" s="51" t="s">
        <v>274</v>
      </c>
      <c r="M124" s="31"/>
      <c r="N124" s="31"/>
      <c r="O124" s="41" t="s">
        <v>41</v>
      </c>
      <c r="P124" s="47">
        <v>1</v>
      </c>
      <c r="Q124" s="31">
        <v>933</v>
      </c>
      <c r="R124" s="7" t="s">
        <v>42</v>
      </c>
      <c r="S124" s="33">
        <f t="shared" si="8"/>
        <v>933</v>
      </c>
      <c r="T124" s="37">
        <v>0</v>
      </c>
      <c r="U124" s="37">
        <v>0</v>
      </c>
      <c r="V124" s="37">
        <v>0</v>
      </c>
      <c r="W124" s="37">
        <v>0</v>
      </c>
      <c r="X124" s="37">
        <v>0</v>
      </c>
      <c r="Y124" s="38">
        <v>0</v>
      </c>
      <c r="Z124" s="37">
        <v>0</v>
      </c>
      <c r="AA124" s="37">
        <v>0</v>
      </c>
      <c r="AB124" s="37">
        <v>0</v>
      </c>
      <c r="AC124" s="37">
        <v>0</v>
      </c>
      <c r="AD124" s="37">
        <v>0</v>
      </c>
      <c r="AE124" s="37">
        <v>0</v>
      </c>
      <c r="AF124" s="45"/>
      <c r="AG124" s="45"/>
      <c r="AH124" s="45"/>
      <c r="AI124" s="45"/>
      <c r="AJ124" s="45"/>
      <c r="AK124" s="45"/>
      <c r="AL124" s="45"/>
      <c r="AM124" s="45"/>
      <c r="AN124" s="45"/>
      <c r="AO124" s="45"/>
      <c r="AP124" s="45"/>
      <c r="AQ124" s="45"/>
      <c r="AR124" s="45"/>
      <c r="AS124" s="45"/>
      <c r="AT124" s="45"/>
      <c r="AU124" s="45"/>
      <c r="AV124" s="45"/>
      <c r="AW124" s="45"/>
      <c r="AX124" s="45"/>
      <c r="AY124" s="45"/>
      <c r="AZ124" s="45"/>
      <c r="BA124" s="45"/>
      <c r="BB124" s="45"/>
      <c r="BC124" s="45"/>
      <c r="BD124" s="45"/>
      <c r="BE124" s="45"/>
      <c r="BF124" s="45"/>
      <c r="BG124" s="45"/>
      <c r="BH124" s="45"/>
      <c r="BI124" s="45"/>
      <c r="BJ124" s="45"/>
      <c r="BK124" s="45"/>
      <c r="BL124" s="45"/>
      <c r="BM124" s="45"/>
      <c r="BN124" s="45"/>
      <c r="BO124" s="45"/>
      <c r="BP124" s="45"/>
      <c r="BQ124" s="45"/>
      <c r="BR124" s="45"/>
      <c r="BS124" s="45"/>
      <c r="BT124" s="45"/>
      <c r="BU124" s="45"/>
      <c r="BV124" s="45"/>
      <c r="BW124" s="45"/>
      <c r="BX124" s="45"/>
      <c r="BY124" s="45"/>
      <c r="BZ124" s="45"/>
      <c r="CA124" s="45"/>
      <c r="CB124" s="45"/>
      <c r="CC124" s="45"/>
      <c r="CD124" s="45"/>
      <c r="CE124" s="45"/>
      <c r="CF124" s="45"/>
      <c r="CG124" s="45"/>
      <c r="CH124" s="45"/>
      <c r="CI124" s="45"/>
      <c r="CJ124" s="45"/>
      <c r="CK124" s="45"/>
      <c r="CL124" s="45"/>
      <c r="CM124" s="45"/>
      <c r="CN124" s="45"/>
      <c r="CO124" s="45"/>
      <c r="CP124" s="45"/>
      <c r="CQ124" s="45"/>
      <c r="CR124" s="45"/>
      <c r="CS124" s="45"/>
      <c r="CT124" s="45"/>
      <c r="CU124" s="45"/>
      <c r="CV124" s="45"/>
      <c r="CW124" s="45"/>
      <c r="CX124" s="45"/>
      <c r="CY124" s="45"/>
      <c r="CZ124" s="45"/>
      <c r="DA124" s="45"/>
      <c r="DB124" s="45"/>
      <c r="DC124" s="45"/>
      <c r="DD124" s="45"/>
      <c r="DE124" s="45"/>
      <c r="DF124" s="45"/>
      <c r="DG124" s="45"/>
      <c r="DH124" s="45"/>
      <c r="DI124" s="45"/>
      <c r="DJ124" s="45"/>
      <c r="DK124" s="45"/>
      <c r="DL124" s="45"/>
      <c r="DM124" s="45"/>
      <c r="DN124" s="45"/>
      <c r="DO124" s="45"/>
      <c r="DP124" s="45"/>
      <c r="DQ124" s="45"/>
      <c r="DR124" s="45"/>
      <c r="DS124" s="45"/>
      <c r="DT124" s="45"/>
      <c r="DU124" s="45"/>
      <c r="DV124" s="45"/>
      <c r="DW124" s="45"/>
      <c r="DX124" s="45"/>
      <c r="DY124" s="45"/>
      <c r="DZ124" s="45"/>
      <c r="EA124" s="45"/>
      <c r="EB124" s="45"/>
      <c r="EC124" s="45"/>
      <c r="ED124" s="45"/>
      <c r="EE124" s="45"/>
      <c r="EF124" s="45"/>
      <c r="EG124" s="45"/>
      <c r="EH124" s="45"/>
      <c r="EI124" s="45"/>
      <c r="EJ124" s="45"/>
      <c r="EK124" s="45"/>
      <c r="EL124" s="45"/>
      <c r="EM124" s="45"/>
      <c r="EN124" s="45"/>
      <c r="EO124" s="45"/>
      <c r="EP124" s="45"/>
      <c r="EQ124" s="45"/>
      <c r="ER124" s="45"/>
      <c r="ES124" s="45"/>
      <c r="ET124" s="45"/>
      <c r="EU124" s="45"/>
      <c r="EV124" s="45"/>
      <c r="EW124" s="45"/>
      <c r="EX124" s="45"/>
      <c r="EY124" s="45"/>
      <c r="EZ124" s="45"/>
      <c r="FA124" s="45"/>
      <c r="FB124" s="45"/>
      <c r="FC124" s="45"/>
      <c r="FD124" s="45"/>
      <c r="FE124" s="45"/>
      <c r="FF124" s="45"/>
      <c r="FG124" s="45"/>
      <c r="FH124" s="45"/>
      <c r="FI124" s="45"/>
      <c r="FJ124" s="45"/>
      <c r="FK124" s="45"/>
      <c r="FL124" s="45"/>
      <c r="FM124" s="45"/>
      <c r="FN124" s="45"/>
    </row>
    <row r="125" spans="1:170" s="46" customFormat="1" ht="33.75" x14ac:dyDescent="0.2">
      <c r="A125" s="41" t="s">
        <v>37</v>
      </c>
      <c r="B125" s="42" t="s">
        <v>38</v>
      </c>
      <c r="C125" s="41">
        <v>11510</v>
      </c>
      <c r="D125" s="42" t="s">
        <v>38</v>
      </c>
      <c r="E125" s="42" t="s">
        <v>39</v>
      </c>
      <c r="F125" s="42" t="s">
        <v>40</v>
      </c>
      <c r="G125" s="42" t="s">
        <v>39</v>
      </c>
      <c r="H125" s="42" t="s">
        <v>45</v>
      </c>
      <c r="I125" s="41">
        <v>29401</v>
      </c>
      <c r="J125" s="58" t="s">
        <v>66</v>
      </c>
      <c r="K125" s="16" t="s">
        <v>131</v>
      </c>
      <c r="L125" s="51" t="s">
        <v>132</v>
      </c>
      <c r="M125" s="31"/>
      <c r="N125" s="31"/>
      <c r="O125" s="41" t="s">
        <v>41</v>
      </c>
      <c r="P125" s="47">
        <v>3</v>
      </c>
      <c r="Q125" s="31">
        <v>499</v>
      </c>
      <c r="R125" s="7" t="s">
        <v>42</v>
      </c>
      <c r="S125" s="33">
        <f t="shared" si="8"/>
        <v>1497</v>
      </c>
      <c r="T125" s="37">
        <v>0</v>
      </c>
      <c r="U125" s="37">
        <v>0</v>
      </c>
      <c r="V125" s="37">
        <v>0</v>
      </c>
      <c r="W125" s="37">
        <v>0</v>
      </c>
      <c r="X125" s="37">
        <v>0</v>
      </c>
      <c r="Y125" s="38">
        <v>0</v>
      </c>
      <c r="Z125" s="37">
        <v>0</v>
      </c>
      <c r="AA125" s="37">
        <v>0</v>
      </c>
      <c r="AB125" s="37">
        <v>0</v>
      </c>
      <c r="AC125" s="37">
        <v>0</v>
      </c>
      <c r="AD125" s="37">
        <v>0</v>
      </c>
      <c r="AE125" s="37">
        <v>0</v>
      </c>
      <c r="AF125" s="45"/>
      <c r="AG125" s="45"/>
      <c r="AH125" s="45"/>
      <c r="AI125" s="45"/>
      <c r="AJ125" s="45"/>
      <c r="AK125" s="45"/>
      <c r="AL125" s="45"/>
      <c r="AM125" s="45"/>
      <c r="AN125" s="45"/>
      <c r="AO125" s="45"/>
      <c r="AP125" s="45"/>
      <c r="AQ125" s="45"/>
      <c r="AR125" s="45"/>
      <c r="AS125" s="45"/>
      <c r="AT125" s="45"/>
      <c r="AU125" s="45"/>
      <c r="AV125" s="45"/>
      <c r="AW125" s="45"/>
      <c r="AX125" s="45"/>
      <c r="AY125" s="45"/>
      <c r="AZ125" s="45"/>
      <c r="BA125" s="45"/>
      <c r="BB125" s="45"/>
      <c r="BC125" s="45"/>
      <c r="BD125" s="45"/>
      <c r="BE125" s="45"/>
      <c r="BF125" s="45"/>
      <c r="BG125" s="45"/>
      <c r="BH125" s="45"/>
      <c r="BI125" s="45"/>
      <c r="BJ125" s="45"/>
      <c r="BK125" s="45"/>
      <c r="BL125" s="45"/>
      <c r="BM125" s="45"/>
      <c r="BN125" s="45"/>
      <c r="BO125" s="45"/>
      <c r="BP125" s="45"/>
      <c r="BQ125" s="45"/>
      <c r="BR125" s="45"/>
      <c r="BS125" s="45"/>
      <c r="BT125" s="45"/>
      <c r="BU125" s="45"/>
      <c r="BV125" s="45"/>
      <c r="BW125" s="45"/>
      <c r="BX125" s="45"/>
      <c r="BY125" s="45"/>
      <c r="BZ125" s="45"/>
      <c r="CA125" s="45"/>
      <c r="CB125" s="45"/>
      <c r="CC125" s="45"/>
      <c r="CD125" s="45"/>
      <c r="CE125" s="45"/>
      <c r="CF125" s="45"/>
      <c r="CG125" s="45"/>
      <c r="CH125" s="45"/>
      <c r="CI125" s="45"/>
      <c r="CJ125" s="45"/>
      <c r="CK125" s="45"/>
      <c r="CL125" s="45"/>
      <c r="CM125" s="45"/>
      <c r="CN125" s="45"/>
      <c r="CO125" s="45"/>
      <c r="CP125" s="45"/>
      <c r="CQ125" s="45"/>
      <c r="CR125" s="45"/>
      <c r="CS125" s="45"/>
      <c r="CT125" s="45"/>
      <c r="CU125" s="45"/>
      <c r="CV125" s="45"/>
      <c r="CW125" s="45"/>
      <c r="CX125" s="45"/>
      <c r="CY125" s="45"/>
      <c r="CZ125" s="45"/>
      <c r="DA125" s="45"/>
      <c r="DB125" s="45"/>
      <c r="DC125" s="45"/>
      <c r="DD125" s="45"/>
      <c r="DE125" s="45"/>
      <c r="DF125" s="45"/>
      <c r="DG125" s="45"/>
      <c r="DH125" s="45"/>
      <c r="DI125" s="45"/>
      <c r="DJ125" s="45"/>
      <c r="DK125" s="45"/>
      <c r="DL125" s="45"/>
      <c r="DM125" s="45"/>
      <c r="DN125" s="45"/>
      <c r="DO125" s="45"/>
      <c r="DP125" s="45"/>
      <c r="DQ125" s="45"/>
      <c r="DR125" s="45"/>
      <c r="DS125" s="45"/>
      <c r="DT125" s="45"/>
      <c r="DU125" s="45"/>
      <c r="DV125" s="45"/>
      <c r="DW125" s="45"/>
      <c r="DX125" s="45"/>
      <c r="DY125" s="45"/>
      <c r="DZ125" s="45"/>
      <c r="EA125" s="45"/>
      <c r="EB125" s="45"/>
      <c r="EC125" s="45"/>
      <c r="ED125" s="45"/>
      <c r="EE125" s="45"/>
      <c r="EF125" s="45"/>
      <c r="EG125" s="45"/>
      <c r="EH125" s="45"/>
      <c r="EI125" s="45"/>
      <c r="EJ125" s="45"/>
      <c r="EK125" s="45"/>
      <c r="EL125" s="45"/>
      <c r="EM125" s="45"/>
      <c r="EN125" s="45"/>
      <c r="EO125" s="45"/>
      <c r="EP125" s="45"/>
      <c r="EQ125" s="45"/>
      <c r="ER125" s="45"/>
      <c r="ES125" s="45"/>
      <c r="ET125" s="45"/>
      <c r="EU125" s="45"/>
      <c r="EV125" s="45"/>
      <c r="EW125" s="45"/>
      <c r="EX125" s="45"/>
      <c r="EY125" s="45"/>
      <c r="EZ125" s="45"/>
      <c r="FA125" s="45"/>
      <c r="FB125" s="45"/>
      <c r="FC125" s="45"/>
      <c r="FD125" s="45"/>
      <c r="FE125" s="45"/>
      <c r="FF125" s="45"/>
      <c r="FG125" s="45"/>
      <c r="FH125" s="45"/>
      <c r="FI125" s="45"/>
      <c r="FJ125" s="45"/>
      <c r="FK125" s="45"/>
      <c r="FL125" s="45"/>
      <c r="FM125" s="45"/>
      <c r="FN125" s="45"/>
    </row>
    <row r="126" spans="1:170" s="46" customFormat="1" ht="33.75" x14ac:dyDescent="0.2">
      <c r="A126" s="41" t="s">
        <v>37</v>
      </c>
      <c r="B126" s="42" t="s">
        <v>38</v>
      </c>
      <c r="C126" s="41">
        <v>11510</v>
      </c>
      <c r="D126" s="42" t="s">
        <v>38</v>
      </c>
      <c r="E126" s="42" t="s">
        <v>39</v>
      </c>
      <c r="F126" s="42" t="s">
        <v>40</v>
      </c>
      <c r="G126" s="42" t="s">
        <v>39</v>
      </c>
      <c r="H126" s="42" t="s">
        <v>45</v>
      </c>
      <c r="I126" s="41">
        <v>29401</v>
      </c>
      <c r="J126" s="58" t="s">
        <v>66</v>
      </c>
      <c r="K126" s="16" t="s">
        <v>275</v>
      </c>
      <c r="L126" s="51" t="s">
        <v>276</v>
      </c>
      <c r="M126" s="31"/>
      <c r="N126" s="31"/>
      <c r="O126" s="41" t="s">
        <v>41</v>
      </c>
      <c r="P126" s="47">
        <v>1</v>
      </c>
      <c r="Q126" s="31">
        <v>399</v>
      </c>
      <c r="R126" s="7" t="s">
        <v>42</v>
      </c>
      <c r="S126" s="33">
        <f t="shared" si="8"/>
        <v>399</v>
      </c>
      <c r="T126" s="37">
        <v>0</v>
      </c>
      <c r="U126" s="37">
        <v>0</v>
      </c>
      <c r="V126" s="37">
        <v>0</v>
      </c>
      <c r="W126" s="37">
        <v>0</v>
      </c>
      <c r="X126" s="37">
        <v>0</v>
      </c>
      <c r="Y126" s="38">
        <v>0</v>
      </c>
      <c r="Z126" s="37">
        <v>0</v>
      </c>
      <c r="AA126" s="37">
        <v>0</v>
      </c>
      <c r="AB126" s="37">
        <v>0</v>
      </c>
      <c r="AC126" s="37">
        <v>0</v>
      </c>
      <c r="AD126" s="37"/>
      <c r="AE126" s="37">
        <v>0</v>
      </c>
      <c r="AF126" s="45"/>
      <c r="AG126" s="45"/>
      <c r="AH126" s="45"/>
      <c r="AI126" s="45"/>
      <c r="AJ126" s="45"/>
      <c r="AK126" s="45"/>
      <c r="AL126" s="45"/>
      <c r="AM126" s="45"/>
      <c r="AN126" s="45"/>
      <c r="AO126" s="45"/>
      <c r="AP126" s="45"/>
      <c r="AQ126" s="45"/>
      <c r="AR126" s="45"/>
      <c r="AS126" s="45"/>
      <c r="AT126" s="45"/>
      <c r="AU126" s="45"/>
      <c r="AV126" s="45"/>
      <c r="AW126" s="45"/>
      <c r="AX126" s="45"/>
      <c r="AY126" s="45"/>
      <c r="AZ126" s="45"/>
      <c r="BA126" s="45"/>
      <c r="BB126" s="45"/>
      <c r="BC126" s="45"/>
      <c r="BD126" s="45"/>
      <c r="BE126" s="45"/>
      <c r="BF126" s="45"/>
      <c r="BG126" s="45"/>
      <c r="BH126" s="45"/>
      <c r="BI126" s="45"/>
      <c r="BJ126" s="45"/>
      <c r="BK126" s="45"/>
      <c r="BL126" s="45"/>
      <c r="BM126" s="45"/>
      <c r="BN126" s="45"/>
      <c r="BO126" s="45"/>
      <c r="BP126" s="45"/>
      <c r="BQ126" s="45"/>
      <c r="BR126" s="45"/>
      <c r="BS126" s="45"/>
      <c r="BT126" s="45"/>
      <c r="BU126" s="45"/>
      <c r="BV126" s="45"/>
      <c r="BW126" s="45"/>
      <c r="BX126" s="45"/>
      <c r="BY126" s="45"/>
      <c r="BZ126" s="45"/>
      <c r="CA126" s="45"/>
      <c r="CB126" s="45"/>
      <c r="CC126" s="45"/>
      <c r="CD126" s="45"/>
      <c r="CE126" s="45"/>
      <c r="CF126" s="45"/>
      <c r="CG126" s="45"/>
      <c r="CH126" s="45"/>
      <c r="CI126" s="45"/>
      <c r="CJ126" s="45"/>
      <c r="CK126" s="45"/>
      <c r="CL126" s="45"/>
      <c r="CM126" s="45"/>
      <c r="CN126" s="45"/>
      <c r="CO126" s="45"/>
      <c r="CP126" s="45"/>
      <c r="CQ126" s="45"/>
      <c r="CR126" s="45"/>
      <c r="CS126" s="45"/>
      <c r="CT126" s="45"/>
      <c r="CU126" s="45"/>
      <c r="CV126" s="45"/>
      <c r="CW126" s="45"/>
      <c r="CX126" s="45"/>
      <c r="CY126" s="45"/>
      <c r="CZ126" s="45"/>
      <c r="DA126" s="45"/>
      <c r="DB126" s="45"/>
      <c r="DC126" s="45"/>
      <c r="DD126" s="45"/>
      <c r="DE126" s="45"/>
      <c r="DF126" s="45"/>
      <c r="DG126" s="45"/>
      <c r="DH126" s="45"/>
      <c r="DI126" s="45"/>
      <c r="DJ126" s="45"/>
      <c r="DK126" s="45"/>
      <c r="DL126" s="45"/>
      <c r="DM126" s="45"/>
      <c r="DN126" s="45"/>
      <c r="DO126" s="45"/>
      <c r="DP126" s="45"/>
      <c r="DQ126" s="45"/>
      <c r="DR126" s="45"/>
      <c r="DS126" s="45"/>
      <c r="DT126" s="45"/>
      <c r="DU126" s="45"/>
      <c r="DV126" s="45"/>
      <c r="DW126" s="45"/>
      <c r="DX126" s="45"/>
      <c r="DY126" s="45"/>
      <c r="DZ126" s="45"/>
      <c r="EA126" s="45"/>
      <c r="EB126" s="45"/>
      <c r="EC126" s="45"/>
      <c r="ED126" s="45"/>
      <c r="EE126" s="45"/>
      <c r="EF126" s="45"/>
      <c r="EG126" s="45"/>
      <c r="EH126" s="45"/>
      <c r="EI126" s="45"/>
      <c r="EJ126" s="45"/>
      <c r="EK126" s="45"/>
      <c r="EL126" s="45"/>
      <c r="EM126" s="45"/>
      <c r="EN126" s="45"/>
      <c r="EO126" s="45"/>
      <c r="EP126" s="45"/>
      <c r="EQ126" s="45"/>
      <c r="ER126" s="45"/>
      <c r="ES126" s="45"/>
      <c r="ET126" s="45"/>
      <c r="EU126" s="45"/>
      <c r="EV126" s="45"/>
      <c r="EW126" s="45"/>
      <c r="EX126" s="45"/>
      <c r="EY126" s="45"/>
      <c r="EZ126" s="45"/>
      <c r="FA126" s="45"/>
      <c r="FB126" s="45"/>
      <c r="FC126" s="45"/>
      <c r="FD126" s="45"/>
      <c r="FE126" s="45"/>
      <c r="FF126" s="45"/>
      <c r="FG126" s="45"/>
      <c r="FH126" s="45"/>
      <c r="FI126" s="45"/>
      <c r="FJ126" s="45"/>
      <c r="FK126" s="45"/>
      <c r="FL126" s="45"/>
      <c r="FM126" s="45"/>
      <c r="FN126" s="45"/>
    </row>
    <row r="127" spans="1:170" s="46" customFormat="1" ht="33.75" x14ac:dyDescent="0.2">
      <c r="A127" s="41" t="s">
        <v>37</v>
      </c>
      <c r="B127" s="42" t="s">
        <v>38</v>
      </c>
      <c r="C127" s="41">
        <v>11510</v>
      </c>
      <c r="D127" s="42" t="s">
        <v>38</v>
      </c>
      <c r="E127" s="42" t="s">
        <v>39</v>
      </c>
      <c r="F127" s="42" t="s">
        <v>40</v>
      </c>
      <c r="G127" s="42" t="s">
        <v>39</v>
      </c>
      <c r="H127" s="42" t="s">
        <v>45</v>
      </c>
      <c r="I127" s="41">
        <v>29401</v>
      </c>
      <c r="J127" s="58" t="s">
        <v>66</v>
      </c>
      <c r="K127" s="16" t="s">
        <v>277</v>
      </c>
      <c r="L127" s="51" t="s">
        <v>278</v>
      </c>
      <c r="M127" s="31"/>
      <c r="N127" s="31"/>
      <c r="O127" s="41" t="s">
        <v>41</v>
      </c>
      <c r="P127" s="47">
        <v>1</v>
      </c>
      <c r="Q127" s="31">
        <v>669</v>
      </c>
      <c r="R127" s="7" t="s">
        <v>42</v>
      </c>
      <c r="S127" s="33">
        <f t="shared" si="8"/>
        <v>669</v>
      </c>
      <c r="T127" s="37">
        <v>0</v>
      </c>
      <c r="U127" s="37">
        <v>0</v>
      </c>
      <c r="V127" s="37">
        <v>0</v>
      </c>
      <c r="W127" s="37">
        <v>0</v>
      </c>
      <c r="X127" s="37">
        <v>0</v>
      </c>
      <c r="Y127" s="38">
        <v>0</v>
      </c>
      <c r="Z127" s="37">
        <v>0</v>
      </c>
      <c r="AA127" s="37">
        <v>0</v>
      </c>
      <c r="AB127" s="37">
        <v>0</v>
      </c>
      <c r="AC127" s="37">
        <v>0</v>
      </c>
      <c r="AD127" s="37"/>
      <c r="AE127" s="37">
        <v>0</v>
      </c>
      <c r="AF127" s="45"/>
      <c r="AG127" s="45"/>
      <c r="AH127" s="45"/>
      <c r="AI127" s="45"/>
      <c r="AJ127" s="45"/>
      <c r="AK127" s="45"/>
      <c r="AL127" s="45"/>
      <c r="AM127" s="45"/>
      <c r="AN127" s="45"/>
      <c r="AO127" s="45"/>
      <c r="AP127" s="45"/>
      <c r="AQ127" s="45"/>
      <c r="AR127" s="45"/>
      <c r="AS127" s="45"/>
      <c r="AT127" s="45"/>
      <c r="AU127" s="45"/>
      <c r="AV127" s="45"/>
      <c r="AW127" s="45"/>
      <c r="AX127" s="45"/>
      <c r="AY127" s="45"/>
      <c r="AZ127" s="45"/>
      <c r="BA127" s="45"/>
      <c r="BB127" s="45"/>
      <c r="BC127" s="45"/>
      <c r="BD127" s="45"/>
      <c r="BE127" s="45"/>
      <c r="BF127" s="45"/>
      <c r="BG127" s="45"/>
      <c r="BH127" s="45"/>
      <c r="BI127" s="45"/>
      <c r="BJ127" s="45"/>
      <c r="BK127" s="45"/>
      <c r="BL127" s="45"/>
      <c r="BM127" s="45"/>
      <c r="BN127" s="45"/>
      <c r="BO127" s="45"/>
      <c r="BP127" s="45"/>
      <c r="BQ127" s="45"/>
      <c r="BR127" s="45"/>
      <c r="BS127" s="45"/>
      <c r="BT127" s="45"/>
      <c r="BU127" s="45"/>
      <c r="BV127" s="45"/>
      <c r="BW127" s="45"/>
      <c r="BX127" s="45"/>
      <c r="BY127" s="45"/>
      <c r="BZ127" s="45"/>
      <c r="CA127" s="45"/>
      <c r="CB127" s="45"/>
      <c r="CC127" s="45"/>
      <c r="CD127" s="45"/>
      <c r="CE127" s="45"/>
      <c r="CF127" s="45"/>
      <c r="CG127" s="45"/>
      <c r="CH127" s="45"/>
      <c r="CI127" s="45"/>
      <c r="CJ127" s="45"/>
      <c r="CK127" s="45"/>
      <c r="CL127" s="45"/>
      <c r="CM127" s="45"/>
      <c r="CN127" s="45"/>
      <c r="CO127" s="45"/>
      <c r="CP127" s="45"/>
      <c r="CQ127" s="45"/>
      <c r="CR127" s="45"/>
      <c r="CS127" s="45"/>
      <c r="CT127" s="45"/>
      <c r="CU127" s="45"/>
      <c r="CV127" s="45"/>
      <c r="CW127" s="45"/>
      <c r="CX127" s="45"/>
      <c r="CY127" s="45"/>
      <c r="CZ127" s="45"/>
      <c r="DA127" s="45"/>
      <c r="DB127" s="45"/>
      <c r="DC127" s="45"/>
      <c r="DD127" s="45"/>
      <c r="DE127" s="45"/>
      <c r="DF127" s="45"/>
      <c r="DG127" s="45"/>
      <c r="DH127" s="45"/>
      <c r="DI127" s="45"/>
      <c r="DJ127" s="45"/>
      <c r="DK127" s="45"/>
      <c r="DL127" s="45"/>
      <c r="DM127" s="45"/>
      <c r="DN127" s="45"/>
      <c r="DO127" s="45"/>
      <c r="DP127" s="45"/>
      <c r="DQ127" s="45"/>
      <c r="DR127" s="45"/>
      <c r="DS127" s="45"/>
      <c r="DT127" s="45"/>
      <c r="DU127" s="45"/>
      <c r="DV127" s="45"/>
      <c r="DW127" s="45"/>
      <c r="DX127" s="45"/>
      <c r="DY127" s="45"/>
      <c r="DZ127" s="45"/>
      <c r="EA127" s="45"/>
      <c r="EB127" s="45"/>
      <c r="EC127" s="45"/>
      <c r="ED127" s="45"/>
      <c r="EE127" s="45"/>
      <c r="EF127" s="45"/>
      <c r="EG127" s="45"/>
      <c r="EH127" s="45"/>
      <c r="EI127" s="45"/>
      <c r="EJ127" s="45"/>
      <c r="EK127" s="45"/>
      <c r="EL127" s="45"/>
      <c r="EM127" s="45"/>
      <c r="EN127" s="45"/>
      <c r="EO127" s="45"/>
      <c r="EP127" s="45"/>
      <c r="EQ127" s="45"/>
      <c r="ER127" s="45"/>
      <c r="ES127" s="45"/>
      <c r="ET127" s="45"/>
      <c r="EU127" s="45"/>
      <c r="EV127" s="45"/>
      <c r="EW127" s="45"/>
      <c r="EX127" s="45"/>
      <c r="EY127" s="45"/>
      <c r="EZ127" s="45"/>
      <c r="FA127" s="45"/>
      <c r="FB127" s="45"/>
      <c r="FC127" s="45"/>
      <c r="FD127" s="45"/>
      <c r="FE127" s="45"/>
      <c r="FF127" s="45"/>
      <c r="FG127" s="45"/>
      <c r="FH127" s="45"/>
      <c r="FI127" s="45"/>
      <c r="FJ127" s="45"/>
      <c r="FK127" s="45"/>
      <c r="FL127" s="45"/>
      <c r="FM127" s="45"/>
      <c r="FN127" s="45"/>
    </row>
    <row r="128" spans="1:170" s="46" customFormat="1" ht="33.75" x14ac:dyDescent="0.2">
      <c r="A128" s="41" t="s">
        <v>37</v>
      </c>
      <c r="B128" s="42" t="s">
        <v>38</v>
      </c>
      <c r="C128" s="41">
        <v>11510</v>
      </c>
      <c r="D128" s="42" t="s">
        <v>38</v>
      </c>
      <c r="E128" s="42" t="s">
        <v>39</v>
      </c>
      <c r="F128" s="42" t="s">
        <v>40</v>
      </c>
      <c r="G128" s="42" t="s">
        <v>39</v>
      </c>
      <c r="H128" s="42" t="s">
        <v>45</v>
      </c>
      <c r="I128" s="41">
        <v>29401</v>
      </c>
      <c r="J128" s="58" t="s">
        <v>66</v>
      </c>
      <c r="K128" s="16" t="s">
        <v>76</v>
      </c>
      <c r="L128" s="51" t="s">
        <v>77</v>
      </c>
      <c r="M128" s="31"/>
      <c r="N128" s="31"/>
      <c r="O128" s="41" t="s">
        <v>41</v>
      </c>
      <c r="P128" s="47">
        <v>36</v>
      </c>
      <c r="Q128" s="31">
        <v>84</v>
      </c>
      <c r="R128" s="7" t="s">
        <v>42</v>
      </c>
      <c r="S128" s="33">
        <f t="shared" si="8"/>
        <v>3024</v>
      </c>
      <c r="T128" s="37">
        <v>0</v>
      </c>
      <c r="U128" s="37">
        <v>0</v>
      </c>
      <c r="V128" s="37">
        <v>0</v>
      </c>
      <c r="W128" s="37">
        <v>0</v>
      </c>
      <c r="X128" s="37">
        <v>0</v>
      </c>
      <c r="Y128" s="38">
        <v>0</v>
      </c>
      <c r="Z128" s="37">
        <v>0</v>
      </c>
      <c r="AA128" s="37">
        <v>0</v>
      </c>
      <c r="AB128" s="37">
        <v>0</v>
      </c>
      <c r="AC128" s="37">
        <v>0</v>
      </c>
      <c r="AD128" s="37"/>
      <c r="AE128" s="37">
        <v>0</v>
      </c>
      <c r="AF128" s="45"/>
      <c r="AG128" s="45"/>
      <c r="AH128" s="45"/>
      <c r="AI128" s="45"/>
      <c r="AJ128" s="45"/>
      <c r="AK128" s="45"/>
      <c r="AL128" s="45"/>
      <c r="AM128" s="45"/>
      <c r="AN128" s="45"/>
      <c r="AO128" s="45"/>
      <c r="AP128" s="45"/>
      <c r="AQ128" s="45"/>
      <c r="AR128" s="45"/>
      <c r="AS128" s="45"/>
      <c r="AT128" s="45"/>
      <c r="AU128" s="45"/>
      <c r="AV128" s="45"/>
      <c r="AW128" s="45"/>
      <c r="AX128" s="45"/>
      <c r="AY128" s="45"/>
      <c r="AZ128" s="45"/>
      <c r="BA128" s="45"/>
      <c r="BB128" s="45"/>
      <c r="BC128" s="45"/>
      <c r="BD128" s="45"/>
      <c r="BE128" s="45"/>
      <c r="BF128" s="45"/>
      <c r="BG128" s="45"/>
      <c r="BH128" s="45"/>
      <c r="BI128" s="45"/>
      <c r="BJ128" s="45"/>
      <c r="BK128" s="45"/>
      <c r="BL128" s="45"/>
      <c r="BM128" s="45"/>
      <c r="BN128" s="45"/>
      <c r="BO128" s="45"/>
      <c r="BP128" s="45"/>
      <c r="BQ128" s="45"/>
      <c r="BR128" s="45"/>
      <c r="BS128" s="45"/>
      <c r="BT128" s="45"/>
      <c r="BU128" s="45"/>
      <c r="BV128" s="45"/>
      <c r="BW128" s="45"/>
      <c r="BX128" s="45"/>
      <c r="BY128" s="45"/>
      <c r="BZ128" s="45"/>
      <c r="CA128" s="45"/>
      <c r="CB128" s="45"/>
      <c r="CC128" s="45"/>
      <c r="CD128" s="45"/>
      <c r="CE128" s="45"/>
      <c r="CF128" s="45"/>
      <c r="CG128" s="45"/>
      <c r="CH128" s="45"/>
      <c r="CI128" s="45"/>
      <c r="CJ128" s="45"/>
      <c r="CK128" s="45"/>
      <c r="CL128" s="45"/>
      <c r="CM128" s="45"/>
      <c r="CN128" s="45"/>
      <c r="CO128" s="45"/>
      <c r="CP128" s="45"/>
      <c r="CQ128" s="45"/>
      <c r="CR128" s="45"/>
      <c r="CS128" s="45"/>
      <c r="CT128" s="45"/>
      <c r="CU128" s="45"/>
      <c r="CV128" s="45"/>
      <c r="CW128" s="45"/>
      <c r="CX128" s="45"/>
      <c r="CY128" s="45"/>
      <c r="CZ128" s="45"/>
      <c r="DA128" s="45"/>
      <c r="DB128" s="45"/>
      <c r="DC128" s="45"/>
      <c r="DD128" s="45"/>
      <c r="DE128" s="45"/>
      <c r="DF128" s="45"/>
      <c r="DG128" s="45"/>
      <c r="DH128" s="45"/>
      <c r="DI128" s="45"/>
      <c r="DJ128" s="45"/>
      <c r="DK128" s="45"/>
      <c r="DL128" s="45"/>
      <c r="DM128" s="45"/>
      <c r="DN128" s="45"/>
      <c r="DO128" s="45"/>
      <c r="DP128" s="45"/>
      <c r="DQ128" s="45"/>
      <c r="DR128" s="45"/>
      <c r="DS128" s="45"/>
      <c r="DT128" s="45"/>
      <c r="DU128" s="45"/>
      <c r="DV128" s="45"/>
      <c r="DW128" s="45"/>
      <c r="DX128" s="45"/>
      <c r="DY128" s="45"/>
      <c r="DZ128" s="45"/>
      <c r="EA128" s="45"/>
      <c r="EB128" s="45"/>
      <c r="EC128" s="45"/>
      <c r="ED128" s="45"/>
      <c r="EE128" s="45"/>
      <c r="EF128" s="45"/>
      <c r="EG128" s="45"/>
      <c r="EH128" s="45"/>
      <c r="EI128" s="45"/>
      <c r="EJ128" s="45"/>
      <c r="EK128" s="45"/>
      <c r="EL128" s="45"/>
      <c r="EM128" s="45"/>
      <c r="EN128" s="45"/>
      <c r="EO128" s="45"/>
      <c r="EP128" s="45"/>
      <c r="EQ128" s="45"/>
      <c r="ER128" s="45"/>
      <c r="ES128" s="45"/>
      <c r="ET128" s="45"/>
      <c r="EU128" s="45"/>
      <c r="EV128" s="45"/>
      <c r="EW128" s="45"/>
      <c r="EX128" s="45"/>
      <c r="EY128" s="45"/>
      <c r="EZ128" s="45"/>
      <c r="FA128" s="45"/>
      <c r="FB128" s="45"/>
      <c r="FC128" s="45"/>
      <c r="FD128" s="45"/>
      <c r="FE128" s="45"/>
      <c r="FF128" s="45"/>
      <c r="FG128" s="45"/>
      <c r="FH128" s="45"/>
      <c r="FI128" s="45"/>
      <c r="FJ128" s="45"/>
      <c r="FK128" s="45"/>
      <c r="FL128" s="45"/>
      <c r="FM128" s="45"/>
      <c r="FN128" s="45"/>
    </row>
    <row r="129" spans="1:170" s="46" customFormat="1" ht="33.75" x14ac:dyDescent="0.2">
      <c r="A129" s="41" t="s">
        <v>37</v>
      </c>
      <c r="B129" s="42" t="s">
        <v>38</v>
      </c>
      <c r="C129" s="41">
        <v>11510</v>
      </c>
      <c r="D129" s="42" t="s">
        <v>38</v>
      </c>
      <c r="E129" s="42" t="s">
        <v>39</v>
      </c>
      <c r="F129" s="42" t="s">
        <v>40</v>
      </c>
      <c r="G129" s="42" t="s">
        <v>39</v>
      </c>
      <c r="H129" s="42" t="s">
        <v>45</v>
      </c>
      <c r="I129" s="41">
        <v>29401</v>
      </c>
      <c r="J129" s="58" t="s">
        <v>66</v>
      </c>
      <c r="K129" s="16" t="s">
        <v>279</v>
      </c>
      <c r="L129" s="51" t="s">
        <v>280</v>
      </c>
      <c r="M129" s="31"/>
      <c r="N129" s="31"/>
      <c r="O129" s="41" t="s">
        <v>41</v>
      </c>
      <c r="P129" s="47">
        <v>1</v>
      </c>
      <c r="Q129" s="31">
        <v>1047</v>
      </c>
      <c r="R129" s="7" t="s">
        <v>42</v>
      </c>
      <c r="S129" s="33">
        <f t="shared" si="8"/>
        <v>1047</v>
      </c>
      <c r="T129" s="37">
        <v>0</v>
      </c>
      <c r="U129" s="37">
        <v>0</v>
      </c>
      <c r="V129" s="37">
        <v>0</v>
      </c>
      <c r="W129" s="37">
        <v>0</v>
      </c>
      <c r="X129" s="37">
        <v>0</v>
      </c>
      <c r="Y129" s="38">
        <v>0</v>
      </c>
      <c r="Z129" s="37">
        <v>0</v>
      </c>
      <c r="AA129" s="37">
        <v>0</v>
      </c>
      <c r="AB129" s="37">
        <v>0</v>
      </c>
      <c r="AC129" s="37">
        <v>0</v>
      </c>
      <c r="AD129" s="37"/>
      <c r="AE129" s="37">
        <v>0</v>
      </c>
      <c r="AF129" s="45"/>
      <c r="AG129" s="45"/>
      <c r="AH129" s="45"/>
      <c r="AI129" s="45"/>
      <c r="AJ129" s="45"/>
      <c r="AK129" s="45"/>
      <c r="AL129" s="45"/>
      <c r="AM129" s="45"/>
      <c r="AN129" s="45"/>
      <c r="AO129" s="45"/>
      <c r="AP129" s="45"/>
      <c r="AQ129" s="45"/>
      <c r="AR129" s="45"/>
      <c r="AS129" s="45"/>
      <c r="AT129" s="45"/>
      <c r="AU129" s="45"/>
      <c r="AV129" s="45"/>
      <c r="AW129" s="45"/>
      <c r="AX129" s="45"/>
      <c r="AY129" s="45"/>
      <c r="AZ129" s="45"/>
      <c r="BA129" s="45"/>
      <c r="BB129" s="45"/>
      <c r="BC129" s="45"/>
      <c r="BD129" s="45"/>
      <c r="BE129" s="45"/>
      <c r="BF129" s="45"/>
      <c r="BG129" s="45"/>
      <c r="BH129" s="45"/>
      <c r="BI129" s="45"/>
      <c r="BJ129" s="45"/>
      <c r="BK129" s="45"/>
      <c r="BL129" s="45"/>
      <c r="BM129" s="45"/>
      <c r="BN129" s="45"/>
      <c r="BO129" s="45"/>
      <c r="BP129" s="45"/>
      <c r="BQ129" s="45"/>
      <c r="BR129" s="45"/>
      <c r="BS129" s="45"/>
      <c r="BT129" s="45"/>
      <c r="BU129" s="45"/>
      <c r="BV129" s="45"/>
      <c r="BW129" s="45"/>
      <c r="BX129" s="45"/>
      <c r="BY129" s="45"/>
      <c r="BZ129" s="45"/>
      <c r="CA129" s="45"/>
      <c r="CB129" s="45"/>
      <c r="CC129" s="45"/>
      <c r="CD129" s="45"/>
      <c r="CE129" s="45"/>
      <c r="CF129" s="45"/>
      <c r="CG129" s="45"/>
      <c r="CH129" s="45"/>
      <c r="CI129" s="45"/>
      <c r="CJ129" s="45"/>
      <c r="CK129" s="45"/>
      <c r="CL129" s="45"/>
      <c r="CM129" s="45"/>
      <c r="CN129" s="45"/>
      <c r="CO129" s="45"/>
      <c r="CP129" s="45"/>
      <c r="CQ129" s="45"/>
      <c r="CR129" s="45"/>
      <c r="CS129" s="45"/>
      <c r="CT129" s="45"/>
      <c r="CU129" s="45"/>
      <c r="CV129" s="45"/>
      <c r="CW129" s="45"/>
      <c r="CX129" s="45"/>
      <c r="CY129" s="45"/>
      <c r="CZ129" s="45"/>
      <c r="DA129" s="45"/>
      <c r="DB129" s="45"/>
      <c r="DC129" s="45"/>
      <c r="DD129" s="45"/>
      <c r="DE129" s="45"/>
      <c r="DF129" s="45"/>
      <c r="DG129" s="45"/>
      <c r="DH129" s="45"/>
      <c r="DI129" s="45"/>
      <c r="DJ129" s="45"/>
      <c r="DK129" s="45"/>
      <c r="DL129" s="45"/>
      <c r="DM129" s="45"/>
      <c r="DN129" s="45"/>
      <c r="DO129" s="45"/>
      <c r="DP129" s="45"/>
      <c r="DQ129" s="45"/>
      <c r="DR129" s="45"/>
      <c r="DS129" s="45"/>
      <c r="DT129" s="45"/>
      <c r="DU129" s="45"/>
      <c r="DV129" s="45"/>
      <c r="DW129" s="45"/>
      <c r="DX129" s="45"/>
      <c r="DY129" s="45"/>
      <c r="DZ129" s="45"/>
      <c r="EA129" s="45"/>
      <c r="EB129" s="45"/>
      <c r="EC129" s="45"/>
      <c r="ED129" s="45"/>
      <c r="EE129" s="45"/>
      <c r="EF129" s="45"/>
      <c r="EG129" s="45"/>
      <c r="EH129" s="45"/>
      <c r="EI129" s="45"/>
      <c r="EJ129" s="45"/>
      <c r="EK129" s="45"/>
      <c r="EL129" s="45"/>
      <c r="EM129" s="45"/>
      <c r="EN129" s="45"/>
      <c r="EO129" s="45"/>
      <c r="EP129" s="45"/>
      <c r="EQ129" s="45"/>
      <c r="ER129" s="45"/>
      <c r="ES129" s="45"/>
      <c r="ET129" s="45"/>
      <c r="EU129" s="45"/>
      <c r="EV129" s="45"/>
      <c r="EW129" s="45"/>
      <c r="EX129" s="45"/>
      <c r="EY129" s="45"/>
      <c r="EZ129" s="45"/>
      <c r="FA129" s="45"/>
      <c r="FB129" s="45"/>
      <c r="FC129" s="45"/>
      <c r="FD129" s="45"/>
      <c r="FE129" s="45"/>
      <c r="FF129" s="45"/>
      <c r="FG129" s="45"/>
      <c r="FH129" s="45"/>
      <c r="FI129" s="45"/>
      <c r="FJ129" s="45"/>
      <c r="FK129" s="45"/>
      <c r="FL129" s="45"/>
      <c r="FM129" s="45"/>
      <c r="FN129" s="45"/>
    </row>
    <row r="130" spans="1:170" s="29" customFormat="1" ht="67.5" x14ac:dyDescent="0.25">
      <c r="A130" s="8" t="s">
        <v>37</v>
      </c>
      <c r="B130" s="6" t="s">
        <v>38</v>
      </c>
      <c r="C130" s="30">
        <v>51314</v>
      </c>
      <c r="D130" s="6" t="s">
        <v>38</v>
      </c>
      <c r="E130" s="6" t="s">
        <v>39</v>
      </c>
      <c r="F130" s="6" t="s">
        <v>40</v>
      </c>
      <c r="G130" s="24" t="s">
        <v>39</v>
      </c>
      <c r="H130" s="6" t="s">
        <v>45</v>
      </c>
      <c r="I130" s="25">
        <v>31401</v>
      </c>
      <c r="J130" s="59" t="s">
        <v>96</v>
      </c>
      <c r="K130" s="10"/>
      <c r="L130" s="53" t="s">
        <v>78</v>
      </c>
      <c r="M130" s="10"/>
      <c r="N130" s="10"/>
      <c r="O130" s="10" t="s">
        <v>41</v>
      </c>
      <c r="P130" s="14">
        <v>1</v>
      </c>
      <c r="Q130" s="13">
        <v>8911.14</v>
      </c>
      <c r="R130" s="7" t="s">
        <v>42</v>
      </c>
      <c r="S130" s="22">
        <f t="shared" ref="S130:S145" si="9">P130*Q130</f>
        <v>8911.14</v>
      </c>
      <c r="T130" s="37">
        <v>0</v>
      </c>
      <c r="U130" s="37">
        <v>0</v>
      </c>
      <c r="V130" s="37">
        <v>0</v>
      </c>
      <c r="W130" s="37">
        <v>0</v>
      </c>
      <c r="X130" s="37">
        <v>0</v>
      </c>
      <c r="Y130" s="38">
        <v>0</v>
      </c>
      <c r="Z130" s="37">
        <v>0</v>
      </c>
      <c r="AA130" s="37">
        <v>0</v>
      </c>
      <c r="AB130" s="37">
        <v>0</v>
      </c>
      <c r="AC130" s="37">
        <v>0</v>
      </c>
      <c r="AD130" s="28">
        <v>0</v>
      </c>
      <c r="AE130" s="37">
        <v>0</v>
      </c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</row>
    <row r="131" spans="1:170" s="29" customFormat="1" ht="45" x14ac:dyDescent="0.25">
      <c r="A131" s="8" t="s">
        <v>37</v>
      </c>
      <c r="B131" s="6" t="s">
        <v>38</v>
      </c>
      <c r="C131" s="30">
        <v>51316</v>
      </c>
      <c r="D131" s="6" t="s">
        <v>38</v>
      </c>
      <c r="E131" s="6" t="s">
        <v>39</v>
      </c>
      <c r="F131" s="6" t="s">
        <v>43</v>
      </c>
      <c r="G131" s="24" t="s">
        <v>68</v>
      </c>
      <c r="H131" s="6" t="s">
        <v>67</v>
      </c>
      <c r="I131" s="25">
        <v>31602</v>
      </c>
      <c r="J131" s="59" t="s">
        <v>69</v>
      </c>
      <c r="K131" s="10"/>
      <c r="L131" s="53" t="s">
        <v>79</v>
      </c>
      <c r="M131" s="10"/>
      <c r="N131" s="10"/>
      <c r="O131" s="10" t="s">
        <v>41</v>
      </c>
      <c r="P131" s="14">
        <v>1</v>
      </c>
      <c r="Q131" s="13">
        <v>236</v>
      </c>
      <c r="R131" s="7" t="s">
        <v>42</v>
      </c>
      <c r="S131" s="22">
        <f t="shared" si="9"/>
        <v>236</v>
      </c>
      <c r="T131" s="37">
        <v>0</v>
      </c>
      <c r="U131" s="37">
        <v>0</v>
      </c>
      <c r="V131" s="37">
        <v>0</v>
      </c>
      <c r="W131" s="37">
        <v>0</v>
      </c>
      <c r="X131" s="37">
        <v>0</v>
      </c>
      <c r="Y131" s="38">
        <v>0</v>
      </c>
      <c r="Z131" s="37">
        <v>0</v>
      </c>
      <c r="AA131" s="37">
        <v>0</v>
      </c>
      <c r="AB131" s="37">
        <v>0</v>
      </c>
      <c r="AC131" s="37">
        <v>0</v>
      </c>
      <c r="AD131" s="28">
        <v>0</v>
      </c>
      <c r="AE131" s="37">
        <v>0</v>
      </c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</row>
    <row r="132" spans="1:170" s="29" customFormat="1" ht="56.25" x14ac:dyDescent="0.25">
      <c r="A132" s="8" t="s">
        <v>37</v>
      </c>
      <c r="B132" s="6" t="s">
        <v>38</v>
      </c>
      <c r="C132" s="30">
        <v>51322</v>
      </c>
      <c r="D132" s="6" t="s">
        <v>38</v>
      </c>
      <c r="E132" s="6" t="s">
        <v>39</v>
      </c>
      <c r="F132" s="6" t="s">
        <v>40</v>
      </c>
      <c r="G132" s="24" t="s">
        <v>39</v>
      </c>
      <c r="H132" s="6" t="s">
        <v>67</v>
      </c>
      <c r="I132" s="25">
        <v>32201</v>
      </c>
      <c r="J132" s="57" t="s">
        <v>70</v>
      </c>
      <c r="K132" s="10"/>
      <c r="L132" s="54" t="s">
        <v>80</v>
      </c>
      <c r="M132" s="10"/>
      <c r="N132" s="10"/>
      <c r="O132" s="10" t="s">
        <v>41</v>
      </c>
      <c r="P132" s="14">
        <v>1</v>
      </c>
      <c r="Q132" s="13">
        <v>31618.34</v>
      </c>
      <c r="R132" s="7" t="s">
        <v>42</v>
      </c>
      <c r="S132" s="22">
        <f t="shared" si="9"/>
        <v>31618.34</v>
      </c>
      <c r="T132" s="37">
        <v>0</v>
      </c>
      <c r="U132" s="37">
        <v>0</v>
      </c>
      <c r="V132" s="37">
        <v>0</v>
      </c>
      <c r="W132" s="37">
        <v>0</v>
      </c>
      <c r="X132" s="37">
        <v>0</v>
      </c>
      <c r="Y132" s="38">
        <v>0</v>
      </c>
      <c r="Z132" s="37">
        <v>0</v>
      </c>
      <c r="AA132" s="37">
        <v>0</v>
      </c>
      <c r="AB132" s="37">
        <v>0</v>
      </c>
      <c r="AC132" s="37">
        <v>0</v>
      </c>
      <c r="AD132" s="28">
        <v>0</v>
      </c>
      <c r="AE132" s="37">
        <v>0</v>
      </c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</row>
    <row r="133" spans="1:170" s="29" customFormat="1" ht="78.75" x14ac:dyDescent="0.25">
      <c r="A133" s="8" t="s">
        <v>37</v>
      </c>
      <c r="B133" s="6" t="s">
        <v>38</v>
      </c>
      <c r="C133" s="30">
        <v>51322</v>
      </c>
      <c r="D133" s="6" t="s">
        <v>38</v>
      </c>
      <c r="E133" s="6" t="s">
        <v>39</v>
      </c>
      <c r="F133" s="6" t="s">
        <v>40</v>
      </c>
      <c r="G133" s="24" t="s">
        <v>39</v>
      </c>
      <c r="H133" s="6" t="s">
        <v>67</v>
      </c>
      <c r="I133" s="25">
        <v>32201</v>
      </c>
      <c r="J133" s="57" t="s">
        <v>70</v>
      </c>
      <c r="K133" s="10"/>
      <c r="L133" s="54" t="s">
        <v>81</v>
      </c>
      <c r="M133" s="10"/>
      <c r="N133" s="10"/>
      <c r="O133" s="10" t="s">
        <v>41</v>
      </c>
      <c r="P133" s="14">
        <v>1</v>
      </c>
      <c r="Q133" s="13">
        <v>30079.3</v>
      </c>
      <c r="R133" s="7" t="s">
        <v>42</v>
      </c>
      <c r="S133" s="22">
        <f t="shared" si="9"/>
        <v>30079.3</v>
      </c>
      <c r="T133" s="37">
        <v>0</v>
      </c>
      <c r="U133" s="37">
        <v>0</v>
      </c>
      <c r="V133" s="37">
        <v>0</v>
      </c>
      <c r="W133" s="37">
        <v>0</v>
      </c>
      <c r="X133" s="37">
        <v>0</v>
      </c>
      <c r="Y133" s="38">
        <v>0</v>
      </c>
      <c r="Z133" s="37">
        <v>0</v>
      </c>
      <c r="AA133" s="37">
        <v>0</v>
      </c>
      <c r="AB133" s="37">
        <v>0</v>
      </c>
      <c r="AC133" s="37">
        <v>0</v>
      </c>
      <c r="AD133" s="28">
        <v>0</v>
      </c>
      <c r="AE133" s="37">
        <v>0</v>
      </c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</row>
    <row r="134" spans="1:170" s="29" customFormat="1" ht="56.25" x14ac:dyDescent="0.25">
      <c r="A134" s="8" t="s">
        <v>37</v>
      </c>
      <c r="B134" s="6" t="s">
        <v>38</v>
      </c>
      <c r="C134" s="30">
        <v>51322</v>
      </c>
      <c r="D134" s="6" t="s">
        <v>38</v>
      </c>
      <c r="E134" s="6" t="s">
        <v>39</v>
      </c>
      <c r="F134" s="6" t="s">
        <v>40</v>
      </c>
      <c r="G134" s="24" t="s">
        <v>39</v>
      </c>
      <c r="H134" s="6" t="s">
        <v>67</v>
      </c>
      <c r="I134" s="25">
        <v>32201</v>
      </c>
      <c r="J134" s="57" t="s">
        <v>70</v>
      </c>
      <c r="K134" s="10"/>
      <c r="L134" s="54" t="s">
        <v>82</v>
      </c>
      <c r="M134" s="10"/>
      <c r="N134" s="10"/>
      <c r="O134" s="10" t="s">
        <v>41</v>
      </c>
      <c r="P134" s="14">
        <v>1</v>
      </c>
      <c r="Q134" s="13">
        <v>5777.57</v>
      </c>
      <c r="R134" s="7" t="s">
        <v>42</v>
      </c>
      <c r="S134" s="22">
        <f t="shared" si="9"/>
        <v>5777.57</v>
      </c>
      <c r="T134" s="37">
        <v>0</v>
      </c>
      <c r="U134" s="37">
        <v>0</v>
      </c>
      <c r="V134" s="37">
        <v>0</v>
      </c>
      <c r="W134" s="37">
        <v>0</v>
      </c>
      <c r="X134" s="37">
        <v>0</v>
      </c>
      <c r="Y134" s="38">
        <v>0</v>
      </c>
      <c r="Z134" s="37">
        <v>0</v>
      </c>
      <c r="AA134" s="37">
        <v>0</v>
      </c>
      <c r="AB134" s="37">
        <v>0</v>
      </c>
      <c r="AC134" s="37">
        <v>0</v>
      </c>
      <c r="AD134" s="28">
        <v>0</v>
      </c>
      <c r="AE134" s="37">
        <v>0</v>
      </c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</row>
    <row r="135" spans="1:170" s="29" customFormat="1" ht="78.75" x14ac:dyDescent="0.25">
      <c r="A135" s="8" t="s">
        <v>37</v>
      </c>
      <c r="B135" s="6" t="s">
        <v>38</v>
      </c>
      <c r="C135" s="30">
        <v>51322</v>
      </c>
      <c r="D135" s="6" t="s">
        <v>38</v>
      </c>
      <c r="E135" s="6" t="s">
        <v>39</v>
      </c>
      <c r="F135" s="6" t="s">
        <v>40</v>
      </c>
      <c r="G135" s="24" t="s">
        <v>39</v>
      </c>
      <c r="H135" s="6" t="s">
        <v>67</v>
      </c>
      <c r="I135" s="25">
        <v>32201</v>
      </c>
      <c r="J135" s="57" t="s">
        <v>70</v>
      </c>
      <c r="K135" s="10"/>
      <c r="L135" s="54" t="s">
        <v>83</v>
      </c>
      <c r="M135" s="10"/>
      <c r="N135" s="10"/>
      <c r="O135" s="10" t="s">
        <v>41</v>
      </c>
      <c r="P135" s="14">
        <v>1</v>
      </c>
      <c r="Q135" s="13">
        <v>28375.57</v>
      </c>
      <c r="R135" s="7" t="s">
        <v>42</v>
      </c>
      <c r="S135" s="22">
        <f t="shared" si="9"/>
        <v>28375.57</v>
      </c>
      <c r="T135" s="37">
        <v>0</v>
      </c>
      <c r="U135" s="37">
        <v>0</v>
      </c>
      <c r="V135" s="37">
        <v>0</v>
      </c>
      <c r="W135" s="37">
        <v>0</v>
      </c>
      <c r="X135" s="37">
        <v>0</v>
      </c>
      <c r="Y135" s="38">
        <v>0</v>
      </c>
      <c r="Z135" s="37">
        <v>0</v>
      </c>
      <c r="AA135" s="37">
        <v>0</v>
      </c>
      <c r="AB135" s="37">
        <v>0</v>
      </c>
      <c r="AC135" s="37">
        <v>0</v>
      </c>
      <c r="AD135" s="28">
        <v>0</v>
      </c>
      <c r="AE135" s="37">
        <v>0</v>
      </c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</row>
    <row r="136" spans="1:170" s="29" customFormat="1" ht="78.75" x14ac:dyDescent="0.25">
      <c r="A136" s="8" t="s">
        <v>37</v>
      </c>
      <c r="B136" s="6" t="s">
        <v>38</v>
      </c>
      <c r="C136" s="30">
        <v>51326</v>
      </c>
      <c r="D136" s="6" t="s">
        <v>38</v>
      </c>
      <c r="E136" s="6" t="s">
        <v>39</v>
      </c>
      <c r="F136" s="6" t="s">
        <v>40</v>
      </c>
      <c r="G136" s="24" t="s">
        <v>39</v>
      </c>
      <c r="H136" s="6" t="s">
        <v>45</v>
      </c>
      <c r="I136" s="25">
        <v>32601</v>
      </c>
      <c r="J136" s="57" t="s">
        <v>70</v>
      </c>
      <c r="K136" s="10"/>
      <c r="L136" s="53" t="s">
        <v>71</v>
      </c>
      <c r="M136" s="10"/>
      <c r="N136" s="10"/>
      <c r="O136" s="10" t="s">
        <v>41</v>
      </c>
      <c r="P136" s="14">
        <v>1</v>
      </c>
      <c r="Q136" s="13">
        <v>857.85</v>
      </c>
      <c r="R136" s="7" t="s">
        <v>42</v>
      </c>
      <c r="S136" s="22">
        <f t="shared" si="9"/>
        <v>857.85</v>
      </c>
      <c r="T136" s="37">
        <v>0</v>
      </c>
      <c r="U136" s="37">
        <v>0</v>
      </c>
      <c r="V136" s="37">
        <v>0</v>
      </c>
      <c r="W136" s="37">
        <v>0</v>
      </c>
      <c r="X136" s="37">
        <v>0</v>
      </c>
      <c r="Y136" s="38">
        <v>0</v>
      </c>
      <c r="Z136" s="37">
        <v>0</v>
      </c>
      <c r="AA136" s="37">
        <v>0</v>
      </c>
      <c r="AB136" s="37">
        <v>0</v>
      </c>
      <c r="AC136" s="37">
        <v>0</v>
      </c>
      <c r="AD136" s="28">
        <v>0</v>
      </c>
      <c r="AE136" s="37">
        <v>0</v>
      </c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</row>
    <row r="137" spans="1:170" s="29" customFormat="1" ht="67.5" x14ac:dyDescent="0.25">
      <c r="A137" s="8" t="s">
        <v>37</v>
      </c>
      <c r="B137" s="6" t="s">
        <v>38</v>
      </c>
      <c r="C137" s="30">
        <v>51326</v>
      </c>
      <c r="D137" s="6" t="s">
        <v>38</v>
      </c>
      <c r="E137" s="6" t="s">
        <v>39</v>
      </c>
      <c r="F137" s="6" t="s">
        <v>43</v>
      </c>
      <c r="G137" s="24" t="s">
        <v>39</v>
      </c>
      <c r="H137" s="6" t="s">
        <v>45</v>
      </c>
      <c r="I137" s="25">
        <v>32601</v>
      </c>
      <c r="J137" s="57" t="s">
        <v>70</v>
      </c>
      <c r="K137" s="10"/>
      <c r="L137" s="53" t="s">
        <v>84</v>
      </c>
      <c r="M137" s="10"/>
      <c r="N137" s="10"/>
      <c r="O137" s="10" t="s">
        <v>41</v>
      </c>
      <c r="P137" s="14">
        <v>1</v>
      </c>
      <c r="Q137" s="13">
        <v>1349.16</v>
      </c>
      <c r="R137" s="7" t="s">
        <v>42</v>
      </c>
      <c r="S137" s="22">
        <f t="shared" si="9"/>
        <v>1349.16</v>
      </c>
      <c r="T137" s="37">
        <v>0</v>
      </c>
      <c r="U137" s="37">
        <v>0</v>
      </c>
      <c r="V137" s="37">
        <v>0</v>
      </c>
      <c r="W137" s="37">
        <v>0</v>
      </c>
      <c r="X137" s="37">
        <v>0</v>
      </c>
      <c r="Y137" s="38">
        <v>0</v>
      </c>
      <c r="Z137" s="37">
        <v>0</v>
      </c>
      <c r="AA137" s="37">
        <v>0</v>
      </c>
      <c r="AB137" s="37">
        <v>0</v>
      </c>
      <c r="AC137" s="37">
        <v>0</v>
      </c>
      <c r="AD137" s="28">
        <v>0</v>
      </c>
      <c r="AE137" s="37">
        <v>0</v>
      </c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</row>
    <row r="138" spans="1:170" s="29" customFormat="1" ht="78.75" x14ac:dyDescent="0.25">
      <c r="A138" s="8" t="s">
        <v>37</v>
      </c>
      <c r="B138" s="6" t="s">
        <v>38</v>
      </c>
      <c r="C138" s="30">
        <v>51326</v>
      </c>
      <c r="D138" s="6" t="s">
        <v>38</v>
      </c>
      <c r="E138" s="6" t="s">
        <v>39</v>
      </c>
      <c r="F138" s="6" t="s">
        <v>46</v>
      </c>
      <c r="G138" s="24" t="s">
        <v>47</v>
      </c>
      <c r="H138" s="6" t="s">
        <v>45</v>
      </c>
      <c r="I138" s="25">
        <v>32601</v>
      </c>
      <c r="J138" s="57" t="s">
        <v>70</v>
      </c>
      <c r="K138" s="10"/>
      <c r="L138" s="53" t="s">
        <v>85</v>
      </c>
      <c r="M138" s="10"/>
      <c r="N138" s="10"/>
      <c r="O138" s="10" t="s">
        <v>41</v>
      </c>
      <c r="P138" s="14">
        <v>1</v>
      </c>
      <c r="Q138" s="13">
        <v>690.42</v>
      </c>
      <c r="R138" s="7" t="s">
        <v>42</v>
      </c>
      <c r="S138" s="22">
        <f t="shared" si="9"/>
        <v>690.42</v>
      </c>
      <c r="T138" s="37">
        <v>0</v>
      </c>
      <c r="U138" s="37">
        <v>0</v>
      </c>
      <c r="V138" s="37">
        <v>0</v>
      </c>
      <c r="W138" s="37">
        <v>0</v>
      </c>
      <c r="X138" s="37">
        <v>0</v>
      </c>
      <c r="Y138" s="38">
        <v>0</v>
      </c>
      <c r="Z138" s="37">
        <v>0</v>
      </c>
      <c r="AA138" s="37">
        <v>0</v>
      </c>
      <c r="AB138" s="37">
        <v>0</v>
      </c>
      <c r="AC138" s="37">
        <v>0</v>
      </c>
      <c r="AD138" s="28">
        <v>0</v>
      </c>
      <c r="AE138" s="37">
        <v>0</v>
      </c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</row>
    <row r="139" spans="1:170" s="29" customFormat="1" ht="78.75" x14ac:dyDescent="0.25">
      <c r="A139" s="8" t="s">
        <v>37</v>
      </c>
      <c r="B139" s="6" t="s">
        <v>38</v>
      </c>
      <c r="C139" s="30">
        <v>51326</v>
      </c>
      <c r="D139" s="6" t="s">
        <v>38</v>
      </c>
      <c r="E139" s="6" t="s">
        <v>39</v>
      </c>
      <c r="F139" s="6" t="s">
        <v>43</v>
      </c>
      <c r="G139" s="24" t="s">
        <v>39</v>
      </c>
      <c r="H139" s="6" t="s">
        <v>44</v>
      </c>
      <c r="I139" s="25">
        <v>32601</v>
      </c>
      <c r="J139" s="57" t="s">
        <v>87</v>
      </c>
      <c r="K139" s="10"/>
      <c r="L139" s="53" t="s">
        <v>86</v>
      </c>
      <c r="M139" s="10"/>
      <c r="N139" s="10"/>
      <c r="O139" s="10" t="s">
        <v>41</v>
      </c>
      <c r="P139" s="14">
        <v>1</v>
      </c>
      <c r="Q139" s="13">
        <v>77.23</v>
      </c>
      <c r="R139" s="7" t="s">
        <v>42</v>
      </c>
      <c r="S139" s="22">
        <f t="shared" si="9"/>
        <v>77.23</v>
      </c>
      <c r="T139" s="37">
        <v>0</v>
      </c>
      <c r="U139" s="37">
        <v>0</v>
      </c>
      <c r="V139" s="37">
        <v>0</v>
      </c>
      <c r="W139" s="37">
        <v>0</v>
      </c>
      <c r="X139" s="37">
        <v>0</v>
      </c>
      <c r="Y139" s="38">
        <v>0</v>
      </c>
      <c r="Z139" s="37">
        <v>0</v>
      </c>
      <c r="AA139" s="37">
        <v>0</v>
      </c>
      <c r="AB139" s="37">
        <v>0</v>
      </c>
      <c r="AC139" s="37">
        <v>0</v>
      </c>
      <c r="AD139" s="28">
        <v>0</v>
      </c>
      <c r="AE139" s="37">
        <v>0</v>
      </c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</row>
    <row r="140" spans="1:170" s="29" customFormat="1" ht="56.25" x14ac:dyDescent="0.25">
      <c r="A140" s="8" t="s">
        <v>37</v>
      </c>
      <c r="B140" s="6" t="s">
        <v>38</v>
      </c>
      <c r="C140" s="30">
        <v>51351</v>
      </c>
      <c r="D140" s="6" t="s">
        <v>38</v>
      </c>
      <c r="E140" s="6" t="s">
        <v>39</v>
      </c>
      <c r="F140" s="6" t="s">
        <v>46</v>
      </c>
      <c r="G140" s="24" t="s">
        <v>47</v>
      </c>
      <c r="H140" s="48" t="s">
        <v>45</v>
      </c>
      <c r="I140" s="25">
        <v>33602</v>
      </c>
      <c r="J140" s="57" t="s">
        <v>70</v>
      </c>
      <c r="K140" s="10"/>
      <c r="L140" s="54" t="s">
        <v>88</v>
      </c>
      <c r="M140" s="10"/>
      <c r="N140" s="10"/>
      <c r="O140" s="10" t="s">
        <v>41</v>
      </c>
      <c r="P140" s="14">
        <v>1</v>
      </c>
      <c r="Q140" s="13">
        <v>3463.89</v>
      </c>
      <c r="R140" s="7" t="s">
        <v>42</v>
      </c>
      <c r="S140" s="22">
        <f t="shared" si="9"/>
        <v>3463.89</v>
      </c>
      <c r="T140" s="37">
        <v>0</v>
      </c>
      <c r="U140" s="37">
        <v>0</v>
      </c>
      <c r="V140" s="37">
        <v>0</v>
      </c>
      <c r="W140" s="37">
        <v>0</v>
      </c>
      <c r="X140" s="37">
        <v>0</v>
      </c>
      <c r="Y140" s="38">
        <v>0</v>
      </c>
      <c r="Z140" s="37">
        <v>0</v>
      </c>
      <c r="AA140" s="37">
        <v>0</v>
      </c>
      <c r="AB140" s="37">
        <v>0</v>
      </c>
      <c r="AC140" s="37">
        <v>0</v>
      </c>
      <c r="AD140" s="28">
        <v>0</v>
      </c>
      <c r="AE140" s="37">
        <v>0</v>
      </c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</row>
    <row r="141" spans="1:170" s="29" customFormat="1" ht="56.25" x14ac:dyDescent="0.25">
      <c r="A141" s="8" t="s">
        <v>37</v>
      </c>
      <c r="B141" s="6" t="s">
        <v>38</v>
      </c>
      <c r="C141" s="30">
        <v>51351</v>
      </c>
      <c r="D141" s="6" t="s">
        <v>38</v>
      </c>
      <c r="E141" s="6" t="s">
        <v>39</v>
      </c>
      <c r="F141" s="6" t="s">
        <v>40</v>
      </c>
      <c r="G141" s="24" t="s">
        <v>39</v>
      </c>
      <c r="H141" s="48" t="s">
        <v>67</v>
      </c>
      <c r="I141" s="25">
        <v>33801</v>
      </c>
      <c r="J141" s="57" t="s">
        <v>94</v>
      </c>
      <c r="K141" s="10"/>
      <c r="L141" s="54" t="s">
        <v>89</v>
      </c>
      <c r="M141" s="10"/>
      <c r="N141" s="10"/>
      <c r="O141" s="10" t="s">
        <v>41</v>
      </c>
      <c r="P141" s="14">
        <v>1</v>
      </c>
      <c r="Q141" s="49">
        <v>37120</v>
      </c>
      <c r="R141" s="7" t="s">
        <v>42</v>
      </c>
      <c r="S141" s="22">
        <f t="shared" si="9"/>
        <v>37120</v>
      </c>
      <c r="T141" s="37">
        <v>0</v>
      </c>
      <c r="U141" s="37">
        <v>0</v>
      </c>
      <c r="V141" s="37">
        <v>0</v>
      </c>
      <c r="W141" s="37">
        <v>0</v>
      </c>
      <c r="X141" s="37">
        <v>0</v>
      </c>
      <c r="Y141" s="38">
        <v>0</v>
      </c>
      <c r="Z141" s="37">
        <v>0</v>
      </c>
      <c r="AA141" s="37">
        <v>0</v>
      </c>
      <c r="AB141" s="37">
        <v>0</v>
      </c>
      <c r="AC141" s="37">
        <v>0</v>
      </c>
      <c r="AD141" s="28">
        <v>0</v>
      </c>
      <c r="AE141" s="37">
        <v>0</v>
      </c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</row>
    <row r="142" spans="1:170" s="29" customFormat="1" ht="33.75" x14ac:dyDescent="0.25">
      <c r="A142" s="8" t="s">
        <v>37</v>
      </c>
      <c r="B142" s="6" t="s">
        <v>38</v>
      </c>
      <c r="C142" s="30">
        <v>51351</v>
      </c>
      <c r="D142" s="6" t="s">
        <v>38</v>
      </c>
      <c r="E142" s="6" t="s">
        <v>39</v>
      </c>
      <c r="F142" s="6" t="s">
        <v>40</v>
      </c>
      <c r="G142" s="24" t="s">
        <v>39</v>
      </c>
      <c r="H142" s="48" t="s">
        <v>67</v>
      </c>
      <c r="I142" s="25">
        <v>35201</v>
      </c>
      <c r="J142" s="57" t="s">
        <v>74</v>
      </c>
      <c r="K142" s="10"/>
      <c r="L142" s="55" t="s">
        <v>90</v>
      </c>
      <c r="M142" s="10"/>
      <c r="N142" s="10"/>
      <c r="O142" s="10" t="s">
        <v>41</v>
      </c>
      <c r="P142" s="14">
        <v>1</v>
      </c>
      <c r="Q142" s="13">
        <v>2500</v>
      </c>
      <c r="R142" s="7" t="s">
        <v>42</v>
      </c>
      <c r="S142" s="22">
        <f t="shared" si="9"/>
        <v>2500</v>
      </c>
      <c r="T142" s="37">
        <v>0</v>
      </c>
      <c r="U142" s="37">
        <v>0</v>
      </c>
      <c r="V142" s="37">
        <v>0</v>
      </c>
      <c r="W142" s="37">
        <v>0</v>
      </c>
      <c r="X142" s="37">
        <v>0</v>
      </c>
      <c r="Y142" s="38">
        <v>0</v>
      </c>
      <c r="Z142" s="37">
        <v>0</v>
      </c>
      <c r="AA142" s="37">
        <v>0</v>
      </c>
      <c r="AB142" s="37">
        <v>0</v>
      </c>
      <c r="AC142" s="37">
        <v>0</v>
      </c>
      <c r="AD142" s="28">
        <v>0</v>
      </c>
      <c r="AE142" s="37">
        <v>0</v>
      </c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</row>
    <row r="143" spans="1:170" s="29" customFormat="1" ht="78.75" x14ac:dyDescent="0.25">
      <c r="A143" s="8" t="s">
        <v>37</v>
      </c>
      <c r="B143" s="6" t="s">
        <v>38</v>
      </c>
      <c r="C143" s="30">
        <v>51351</v>
      </c>
      <c r="D143" s="6" t="s">
        <v>38</v>
      </c>
      <c r="E143" s="6" t="s">
        <v>39</v>
      </c>
      <c r="F143" s="6" t="s">
        <v>40</v>
      </c>
      <c r="G143" s="24" t="s">
        <v>39</v>
      </c>
      <c r="H143" s="48" t="s">
        <v>67</v>
      </c>
      <c r="I143" s="25">
        <v>35201</v>
      </c>
      <c r="J143" s="57" t="s">
        <v>74</v>
      </c>
      <c r="K143" s="10"/>
      <c r="L143" s="55" t="s">
        <v>91</v>
      </c>
      <c r="M143" s="10"/>
      <c r="N143" s="10"/>
      <c r="O143" s="10" t="s">
        <v>41</v>
      </c>
      <c r="P143" s="14">
        <v>1</v>
      </c>
      <c r="Q143" s="13">
        <v>2030</v>
      </c>
      <c r="R143" s="7" t="s">
        <v>42</v>
      </c>
      <c r="S143" s="22">
        <f t="shared" si="9"/>
        <v>2030</v>
      </c>
      <c r="T143" s="37">
        <v>0</v>
      </c>
      <c r="U143" s="37">
        <v>0</v>
      </c>
      <c r="V143" s="37">
        <v>0</v>
      </c>
      <c r="W143" s="37">
        <v>0</v>
      </c>
      <c r="X143" s="37">
        <v>0</v>
      </c>
      <c r="Y143" s="38">
        <v>0</v>
      </c>
      <c r="Z143" s="37">
        <v>0</v>
      </c>
      <c r="AA143" s="37">
        <v>0</v>
      </c>
      <c r="AB143" s="37">
        <v>0</v>
      </c>
      <c r="AC143" s="37">
        <v>0</v>
      </c>
      <c r="AD143" s="28">
        <v>0</v>
      </c>
      <c r="AE143" s="37">
        <v>0</v>
      </c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</row>
    <row r="144" spans="1:170" s="29" customFormat="1" ht="56.25" x14ac:dyDescent="0.25">
      <c r="A144" s="8" t="s">
        <v>37</v>
      </c>
      <c r="B144" s="6" t="s">
        <v>38</v>
      </c>
      <c r="C144" s="30">
        <v>51355</v>
      </c>
      <c r="D144" s="6" t="s">
        <v>38</v>
      </c>
      <c r="E144" s="6" t="s">
        <v>39</v>
      </c>
      <c r="F144" s="6" t="s">
        <v>40</v>
      </c>
      <c r="G144" s="24" t="s">
        <v>39</v>
      </c>
      <c r="H144" s="6" t="s">
        <v>45</v>
      </c>
      <c r="I144" s="25">
        <v>35701</v>
      </c>
      <c r="J144" s="57" t="s">
        <v>74</v>
      </c>
      <c r="K144" s="10"/>
      <c r="L144" s="54" t="s">
        <v>92</v>
      </c>
      <c r="M144" s="10"/>
      <c r="N144" s="10"/>
      <c r="O144" s="10" t="s">
        <v>41</v>
      </c>
      <c r="P144" s="14">
        <v>1</v>
      </c>
      <c r="Q144" s="56">
        <v>3057.76</v>
      </c>
      <c r="R144" s="7" t="s">
        <v>42</v>
      </c>
      <c r="S144" s="22">
        <f t="shared" si="9"/>
        <v>3057.76</v>
      </c>
      <c r="T144" s="37">
        <v>0</v>
      </c>
      <c r="U144" s="37">
        <v>0</v>
      </c>
      <c r="V144" s="37">
        <v>0</v>
      </c>
      <c r="W144" s="37">
        <v>0</v>
      </c>
      <c r="X144" s="37">
        <v>0</v>
      </c>
      <c r="Y144" s="38">
        <v>0</v>
      </c>
      <c r="Z144" s="37">
        <v>0</v>
      </c>
      <c r="AA144" s="37">
        <v>0</v>
      </c>
      <c r="AB144" s="37">
        <v>0</v>
      </c>
      <c r="AC144" s="37">
        <v>0</v>
      </c>
      <c r="AD144" s="28">
        <v>0</v>
      </c>
      <c r="AE144" s="37">
        <v>0</v>
      </c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</row>
    <row r="145" spans="1:170" s="29" customFormat="1" ht="56.25" x14ac:dyDescent="0.25">
      <c r="A145" s="8" t="s">
        <v>37</v>
      </c>
      <c r="B145" s="6" t="s">
        <v>38</v>
      </c>
      <c r="C145" s="30">
        <v>51355</v>
      </c>
      <c r="D145" s="6" t="s">
        <v>38</v>
      </c>
      <c r="E145" s="6" t="s">
        <v>39</v>
      </c>
      <c r="F145" s="6" t="s">
        <v>40</v>
      </c>
      <c r="G145" s="24" t="s">
        <v>39</v>
      </c>
      <c r="H145" s="6" t="s">
        <v>45</v>
      </c>
      <c r="I145" s="25">
        <v>35801</v>
      </c>
      <c r="J145" s="57" t="s">
        <v>95</v>
      </c>
      <c r="K145" s="10"/>
      <c r="L145" s="53" t="s">
        <v>93</v>
      </c>
      <c r="M145" s="10"/>
      <c r="N145" s="10"/>
      <c r="O145" s="10" t="s">
        <v>41</v>
      </c>
      <c r="P145" s="14">
        <v>1</v>
      </c>
      <c r="Q145" s="50">
        <v>22040</v>
      </c>
      <c r="R145" s="7" t="s">
        <v>42</v>
      </c>
      <c r="S145" s="22">
        <f t="shared" si="9"/>
        <v>22040</v>
      </c>
      <c r="T145" s="37">
        <v>0</v>
      </c>
      <c r="U145" s="37">
        <v>0</v>
      </c>
      <c r="V145" s="37">
        <v>0</v>
      </c>
      <c r="W145" s="37">
        <v>0</v>
      </c>
      <c r="X145" s="37">
        <v>0</v>
      </c>
      <c r="Y145" s="38">
        <v>0</v>
      </c>
      <c r="Z145" s="37">
        <v>0</v>
      </c>
      <c r="AA145" s="37">
        <v>0</v>
      </c>
      <c r="AB145" s="37">
        <v>0</v>
      </c>
      <c r="AC145" s="37">
        <v>0</v>
      </c>
      <c r="AD145" s="28">
        <v>0</v>
      </c>
      <c r="AE145" s="37">
        <v>0</v>
      </c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</row>
    <row r="146" spans="1:170" s="65" customFormat="1" ht="45" x14ac:dyDescent="0.25">
      <c r="A146" s="10" t="s">
        <v>283</v>
      </c>
      <c r="B146" s="10" t="s">
        <v>284</v>
      </c>
      <c r="C146" s="10">
        <v>11510</v>
      </c>
      <c r="D146" s="10" t="s">
        <v>284</v>
      </c>
      <c r="E146" s="12" t="s">
        <v>39</v>
      </c>
      <c r="F146" s="12" t="s">
        <v>46</v>
      </c>
      <c r="G146" s="66" t="s">
        <v>47</v>
      </c>
      <c r="H146" s="12" t="s">
        <v>290</v>
      </c>
      <c r="I146" s="12">
        <v>26102</v>
      </c>
      <c r="J146" s="12" t="s">
        <v>291</v>
      </c>
      <c r="K146" s="12" t="s">
        <v>292</v>
      </c>
      <c r="L146" s="57" t="s">
        <v>293</v>
      </c>
      <c r="M146" s="57"/>
      <c r="N146" s="57"/>
      <c r="O146" s="12" t="s">
        <v>285</v>
      </c>
      <c r="P146" s="67">
        <v>2</v>
      </c>
      <c r="Q146" s="68">
        <v>30</v>
      </c>
      <c r="R146" s="7" t="s">
        <v>286</v>
      </c>
      <c r="S146" s="69">
        <f t="shared" ref="S146:S150" si="10">P146*Q146</f>
        <v>60</v>
      </c>
      <c r="T146" s="70">
        <v>0</v>
      </c>
      <c r="U146" s="70">
        <v>0</v>
      </c>
      <c r="V146" s="70">
        <v>0</v>
      </c>
      <c r="W146" s="70">
        <v>0</v>
      </c>
      <c r="X146" s="70">
        <v>0</v>
      </c>
      <c r="Y146" s="70">
        <v>0</v>
      </c>
      <c r="Z146" s="70">
        <v>0</v>
      </c>
      <c r="AA146" s="70">
        <v>0</v>
      </c>
      <c r="AB146" s="70">
        <v>0</v>
      </c>
      <c r="AC146" s="70">
        <v>0</v>
      </c>
      <c r="AD146" s="70">
        <v>60</v>
      </c>
      <c r="AE146" s="70">
        <v>0</v>
      </c>
    </row>
    <row r="147" spans="1:170" s="65" customFormat="1" ht="45" x14ac:dyDescent="0.25">
      <c r="A147" s="10" t="s">
        <v>283</v>
      </c>
      <c r="B147" s="10" t="s">
        <v>284</v>
      </c>
      <c r="C147" s="10">
        <v>11510</v>
      </c>
      <c r="D147" s="10" t="s">
        <v>284</v>
      </c>
      <c r="E147" s="12" t="s">
        <v>39</v>
      </c>
      <c r="F147" s="12" t="s">
        <v>46</v>
      </c>
      <c r="G147" s="66" t="s">
        <v>47</v>
      </c>
      <c r="H147" s="12" t="s">
        <v>290</v>
      </c>
      <c r="I147" s="12">
        <v>26102</v>
      </c>
      <c r="J147" s="12" t="s">
        <v>291</v>
      </c>
      <c r="K147" s="12" t="s">
        <v>294</v>
      </c>
      <c r="L147" s="57" t="s">
        <v>295</v>
      </c>
      <c r="M147" s="57"/>
      <c r="N147" s="57"/>
      <c r="O147" s="67" t="s">
        <v>285</v>
      </c>
      <c r="P147" s="72">
        <v>3</v>
      </c>
      <c r="Q147" s="68">
        <v>2</v>
      </c>
      <c r="R147" s="7" t="s">
        <v>286</v>
      </c>
      <c r="S147" s="69">
        <f t="shared" si="10"/>
        <v>6</v>
      </c>
      <c r="T147" s="70">
        <v>0</v>
      </c>
      <c r="U147" s="70">
        <v>0</v>
      </c>
      <c r="V147" s="70">
        <v>0</v>
      </c>
      <c r="W147" s="70">
        <v>0</v>
      </c>
      <c r="X147" s="70">
        <v>0</v>
      </c>
      <c r="Y147" s="70">
        <v>0</v>
      </c>
      <c r="Z147" s="70">
        <v>0</v>
      </c>
      <c r="AA147" s="70">
        <v>0</v>
      </c>
      <c r="AB147" s="70">
        <v>0</v>
      </c>
      <c r="AC147" s="70">
        <v>0</v>
      </c>
      <c r="AD147" s="70">
        <v>6</v>
      </c>
      <c r="AE147" s="70">
        <v>0</v>
      </c>
    </row>
    <row r="148" spans="1:170" s="65" customFormat="1" ht="45" x14ac:dyDescent="0.25">
      <c r="A148" s="10" t="s">
        <v>283</v>
      </c>
      <c r="B148" s="10" t="s">
        <v>284</v>
      </c>
      <c r="C148" s="10">
        <v>11510</v>
      </c>
      <c r="D148" s="10" t="s">
        <v>284</v>
      </c>
      <c r="E148" s="12" t="s">
        <v>39</v>
      </c>
      <c r="F148" s="12" t="s">
        <v>46</v>
      </c>
      <c r="G148" s="66" t="s">
        <v>47</v>
      </c>
      <c r="H148" s="12" t="s">
        <v>45</v>
      </c>
      <c r="I148" s="12">
        <v>26103</v>
      </c>
      <c r="J148" s="12" t="s">
        <v>291</v>
      </c>
      <c r="K148" s="12" t="s">
        <v>296</v>
      </c>
      <c r="L148" s="57" t="s">
        <v>297</v>
      </c>
      <c r="M148" s="57"/>
      <c r="N148" s="57"/>
      <c r="O148" s="12" t="s">
        <v>285</v>
      </c>
      <c r="P148" s="67">
        <v>1</v>
      </c>
      <c r="Q148" s="68">
        <v>1</v>
      </c>
      <c r="R148" s="7" t="s">
        <v>286</v>
      </c>
      <c r="S148" s="69">
        <f t="shared" si="10"/>
        <v>1</v>
      </c>
      <c r="T148" s="70">
        <v>0</v>
      </c>
      <c r="U148" s="70">
        <v>0</v>
      </c>
      <c r="V148" s="70">
        <v>0</v>
      </c>
      <c r="W148" s="70">
        <v>0</v>
      </c>
      <c r="X148" s="70">
        <v>0</v>
      </c>
      <c r="Y148" s="70">
        <v>0</v>
      </c>
      <c r="Z148" s="70">
        <v>0</v>
      </c>
      <c r="AA148" s="70">
        <v>0</v>
      </c>
      <c r="AB148" s="70">
        <v>0</v>
      </c>
      <c r="AC148" s="70">
        <v>0</v>
      </c>
      <c r="AD148" s="70">
        <v>1</v>
      </c>
      <c r="AE148" s="70">
        <v>0</v>
      </c>
    </row>
    <row r="149" spans="1:170" s="65" customFormat="1" ht="45" x14ac:dyDescent="0.25">
      <c r="A149" s="10" t="s">
        <v>283</v>
      </c>
      <c r="B149" s="10" t="s">
        <v>284</v>
      </c>
      <c r="C149" s="10">
        <v>11510</v>
      </c>
      <c r="D149" s="10" t="s">
        <v>284</v>
      </c>
      <c r="E149" s="12" t="s">
        <v>39</v>
      </c>
      <c r="F149" s="12" t="s">
        <v>46</v>
      </c>
      <c r="G149" s="66" t="s">
        <v>47</v>
      </c>
      <c r="H149" s="12" t="s">
        <v>45</v>
      </c>
      <c r="I149" s="12">
        <v>26103</v>
      </c>
      <c r="J149" s="12" t="s">
        <v>291</v>
      </c>
      <c r="K149" s="12" t="s">
        <v>298</v>
      </c>
      <c r="L149" s="57" t="s">
        <v>299</v>
      </c>
      <c r="M149" s="57"/>
      <c r="N149" s="57"/>
      <c r="O149" s="12" t="s">
        <v>285</v>
      </c>
      <c r="P149" s="67">
        <v>1</v>
      </c>
      <c r="Q149" s="68">
        <v>20</v>
      </c>
      <c r="R149" s="7" t="s">
        <v>286</v>
      </c>
      <c r="S149" s="69">
        <f t="shared" si="10"/>
        <v>20</v>
      </c>
      <c r="T149" s="70">
        <v>0</v>
      </c>
      <c r="U149" s="70">
        <v>0</v>
      </c>
      <c r="V149" s="70">
        <v>0</v>
      </c>
      <c r="W149" s="70">
        <v>0</v>
      </c>
      <c r="X149" s="70">
        <v>0</v>
      </c>
      <c r="Y149" s="70">
        <v>0</v>
      </c>
      <c r="Z149" s="70">
        <v>0</v>
      </c>
      <c r="AA149" s="70">
        <v>0</v>
      </c>
      <c r="AB149" s="70">
        <v>0</v>
      </c>
      <c r="AC149" s="70">
        <v>0</v>
      </c>
      <c r="AD149" s="70">
        <v>20</v>
      </c>
      <c r="AE149" s="70">
        <v>0</v>
      </c>
    </row>
    <row r="150" spans="1:170" s="65" customFormat="1" ht="45" x14ac:dyDescent="0.25">
      <c r="A150" s="10" t="s">
        <v>283</v>
      </c>
      <c r="B150" s="10" t="s">
        <v>284</v>
      </c>
      <c r="C150" s="10">
        <v>11510</v>
      </c>
      <c r="D150" s="10" t="s">
        <v>284</v>
      </c>
      <c r="E150" s="12" t="s">
        <v>39</v>
      </c>
      <c r="F150" s="12" t="s">
        <v>46</v>
      </c>
      <c r="G150" s="66" t="s">
        <v>47</v>
      </c>
      <c r="H150" s="12" t="s">
        <v>45</v>
      </c>
      <c r="I150" s="12">
        <v>26103</v>
      </c>
      <c r="J150" s="12" t="s">
        <v>291</v>
      </c>
      <c r="K150" s="12" t="s">
        <v>300</v>
      </c>
      <c r="L150" s="57" t="s">
        <v>301</v>
      </c>
      <c r="M150" s="57"/>
      <c r="N150" s="57"/>
      <c r="O150" s="12" t="s">
        <v>285</v>
      </c>
      <c r="P150" s="67">
        <v>2</v>
      </c>
      <c r="Q150" s="68">
        <v>500</v>
      </c>
      <c r="R150" s="7" t="s">
        <v>286</v>
      </c>
      <c r="S150" s="69">
        <f t="shared" si="10"/>
        <v>1000</v>
      </c>
      <c r="T150" s="70">
        <v>0</v>
      </c>
      <c r="U150" s="70">
        <v>0</v>
      </c>
      <c r="V150" s="70">
        <v>0</v>
      </c>
      <c r="W150" s="70">
        <v>0</v>
      </c>
      <c r="X150" s="70">
        <v>0</v>
      </c>
      <c r="Y150" s="70">
        <v>0</v>
      </c>
      <c r="Z150" s="70">
        <v>0</v>
      </c>
      <c r="AA150" s="70">
        <v>0</v>
      </c>
      <c r="AB150" s="70">
        <v>0</v>
      </c>
      <c r="AC150" s="70">
        <v>0</v>
      </c>
      <c r="AD150" s="70">
        <v>1000</v>
      </c>
      <c r="AE150" s="70">
        <v>0</v>
      </c>
    </row>
    <row r="151" spans="1:170" s="62" customFormat="1" ht="23.25" x14ac:dyDescent="0.25">
      <c r="A151" s="10" t="s">
        <v>283</v>
      </c>
      <c r="B151" s="12" t="s">
        <v>302</v>
      </c>
      <c r="C151" s="73" t="s">
        <v>303</v>
      </c>
      <c r="D151" s="12" t="s">
        <v>302</v>
      </c>
      <c r="E151" s="74" t="s">
        <v>39</v>
      </c>
      <c r="F151" s="75" t="s">
        <v>40</v>
      </c>
      <c r="G151" s="74" t="s">
        <v>39</v>
      </c>
      <c r="H151" s="10" t="s">
        <v>45</v>
      </c>
      <c r="I151" s="10">
        <v>32601</v>
      </c>
      <c r="J151" s="27" t="s">
        <v>304</v>
      </c>
      <c r="K151" s="76"/>
      <c r="L151" s="57" t="s">
        <v>305</v>
      </c>
      <c r="M151" s="77"/>
      <c r="N151" s="78" t="s">
        <v>306</v>
      </c>
      <c r="O151" s="78" t="s">
        <v>306</v>
      </c>
      <c r="P151" s="77">
        <v>1</v>
      </c>
      <c r="Q151" s="77">
        <v>1349.16</v>
      </c>
      <c r="R151" s="79" t="s">
        <v>42</v>
      </c>
      <c r="S151" s="80">
        <f t="shared" ref="S151:S189" si="11">P151*Q151</f>
        <v>1349.16</v>
      </c>
      <c r="T151" s="70">
        <v>0</v>
      </c>
      <c r="U151" s="70">
        <v>0</v>
      </c>
      <c r="V151" s="70">
        <v>0</v>
      </c>
      <c r="W151" s="70">
        <v>0</v>
      </c>
      <c r="X151" s="70">
        <v>0</v>
      </c>
      <c r="Y151" s="70">
        <v>0</v>
      </c>
      <c r="Z151" s="70">
        <v>0</v>
      </c>
      <c r="AA151" s="70">
        <v>0</v>
      </c>
      <c r="AB151" s="70">
        <v>0</v>
      </c>
      <c r="AC151" s="70">
        <v>0</v>
      </c>
      <c r="AD151" s="81">
        <v>1349.16</v>
      </c>
      <c r="AE151" s="70">
        <v>0</v>
      </c>
    </row>
    <row r="152" spans="1:170" s="62" customFormat="1" ht="23.25" x14ac:dyDescent="0.25">
      <c r="A152" s="10" t="s">
        <v>283</v>
      </c>
      <c r="B152" s="12" t="s">
        <v>302</v>
      </c>
      <c r="C152" s="73" t="s">
        <v>303</v>
      </c>
      <c r="D152" s="12" t="s">
        <v>302</v>
      </c>
      <c r="E152" s="74" t="s">
        <v>39</v>
      </c>
      <c r="F152" s="75" t="s">
        <v>40</v>
      </c>
      <c r="G152" s="74" t="s">
        <v>39</v>
      </c>
      <c r="H152" s="10" t="s">
        <v>45</v>
      </c>
      <c r="I152" s="10">
        <v>32601</v>
      </c>
      <c r="J152" s="27" t="s">
        <v>304</v>
      </c>
      <c r="K152" s="76"/>
      <c r="L152" s="57" t="s">
        <v>305</v>
      </c>
      <c r="M152" s="77"/>
      <c r="N152" s="78" t="s">
        <v>306</v>
      </c>
      <c r="O152" s="78" t="s">
        <v>306</v>
      </c>
      <c r="P152" s="77">
        <v>1</v>
      </c>
      <c r="Q152" s="77">
        <v>3112.12</v>
      </c>
      <c r="R152" s="79" t="s">
        <v>42</v>
      </c>
      <c r="S152" s="80">
        <f t="shared" si="11"/>
        <v>3112.12</v>
      </c>
      <c r="T152" s="70">
        <v>0</v>
      </c>
      <c r="U152" s="70">
        <v>0</v>
      </c>
      <c r="V152" s="70">
        <v>0</v>
      </c>
      <c r="W152" s="70">
        <v>0</v>
      </c>
      <c r="X152" s="70">
        <v>0</v>
      </c>
      <c r="Y152" s="70">
        <v>0</v>
      </c>
      <c r="Z152" s="70">
        <v>0</v>
      </c>
      <c r="AA152" s="70">
        <v>0</v>
      </c>
      <c r="AB152" s="70">
        <v>0</v>
      </c>
      <c r="AC152" s="70">
        <v>0</v>
      </c>
      <c r="AD152" s="81">
        <v>3112.12</v>
      </c>
      <c r="AE152" s="70">
        <v>0</v>
      </c>
    </row>
    <row r="153" spans="1:170" s="62" customFormat="1" ht="23.25" x14ac:dyDescent="0.25">
      <c r="A153" s="10" t="s">
        <v>283</v>
      </c>
      <c r="B153" s="12" t="s">
        <v>302</v>
      </c>
      <c r="C153" s="73" t="s">
        <v>307</v>
      </c>
      <c r="D153" s="12" t="s">
        <v>302</v>
      </c>
      <c r="E153" s="74" t="s">
        <v>39</v>
      </c>
      <c r="F153" s="75" t="s">
        <v>40</v>
      </c>
      <c r="G153" s="74" t="s">
        <v>39</v>
      </c>
      <c r="H153" s="10" t="s">
        <v>45</v>
      </c>
      <c r="I153" s="10">
        <v>33602</v>
      </c>
      <c r="J153" s="27" t="s">
        <v>308</v>
      </c>
      <c r="K153" s="76"/>
      <c r="L153" s="57" t="s">
        <v>309</v>
      </c>
      <c r="M153" s="77"/>
      <c r="N153" s="78" t="s">
        <v>306</v>
      </c>
      <c r="O153" s="78" t="s">
        <v>306</v>
      </c>
      <c r="P153" s="77">
        <v>1</v>
      </c>
      <c r="Q153" s="77">
        <v>2366.4</v>
      </c>
      <c r="R153" s="79" t="s">
        <v>42</v>
      </c>
      <c r="S153" s="80">
        <f t="shared" si="11"/>
        <v>2366.4</v>
      </c>
      <c r="T153" s="70">
        <v>0</v>
      </c>
      <c r="U153" s="70">
        <v>0</v>
      </c>
      <c r="V153" s="70">
        <v>0</v>
      </c>
      <c r="W153" s="70">
        <v>0</v>
      </c>
      <c r="X153" s="70">
        <v>0</v>
      </c>
      <c r="Y153" s="70">
        <v>0</v>
      </c>
      <c r="Z153" s="70">
        <v>0</v>
      </c>
      <c r="AA153" s="70">
        <v>0</v>
      </c>
      <c r="AB153" s="70">
        <v>0</v>
      </c>
      <c r="AC153" s="70">
        <v>0</v>
      </c>
      <c r="AD153" s="81">
        <v>2366.4</v>
      </c>
      <c r="AE153" s="70">
        <v>0</v>
      </c>
    </row>
    <row r="154" spans="1:170" s="62" customFormat="1" ht="23.25" x14ac:dyDescent="0.25">
      <c r="A154" s="10" t="s">
        <v>283</v>
      </c>
      <c r="B154" s="12" t="s">
        <v>302</v>
      </c>
      <c r="C154" s="73" t="s">
        <v>310</v>
      </c>
      <c r="D154" s="12" t="s">
        <v>302</v>
      </c>
      <c r="E154" s="74" t="s">
        <v>39</v>
      </c>
      <c r="F154" s="75" t="s">
        <v>40</v>
      </c>
      <c r="G154" s="74" t="s">
        <v>39</v>
      </c>
      <c r="H154" s="10" t="s">
        <v>45</v>
      </c>
      <c r="I154" s="10">
        <v>31401</v>
      </c>
      <c r="J154" s="27" t="s">
        <v>311</v>
      </c>
      <c r="K154" s="76"/>
      <c r="L154" s="57" t="s">
        <v>311</v>
      </c>
      <c r="M154" s="77"/>
      <c r="N154" s="78" t="s">
        <v>306</v>
      </c>
      <c r="O154" s="78" t="s">
        <v>306</v>
      </c>
      <c r="P154" s="77">
        <v>1</v>
      </c>
      <c r="Q154" s="77">
        <v>957.3</v>
      </c>
      <c r="R154" s="79" t="s">
        <v>42</v>
      </c>
      <c r="S154" s="80">
        <f t="shared" si="11"/>
        <v>957.3</v>
      </c>
      <c r="T154" s="70">
        <v>0</v>
      </c>
      <c r="U154" s="70">
        <v>0</v>
      </c>
      <c r="V154" s="70">
        <v>0</v>
      </c>
      <c r="W154" s="70">
        <v>0</v>
      </c>
      <c r="X154" s="70">
        <v>0</v>
      </c>
      <c r="Y154" s="70">
        <v>0</v>
      </c>
      <c r="Z154" s="70">
        <v>0</v>
      </c>
      <c r="AA154" s="70">
        <v>0</v>
      </c>
      <c r="AB154" s="70">
        <v>0</v>
      </c>
      <c r="AC154" s="70">
        <v>0</v>
      </c>
      <c r="AD154" s="81">
        <v>957.3</v>
      </c>
      <c r="AE154" s="70">
        <v>0</v>
      </c>
    </row>
    <row r="155" spans="1:170" s="62" customFormat="1" ht="23.25" x14ac:dyDescent="0.25">
      <c r="A155" s="10" t="s">
        <v>283</v>
      </c>
      <c r="B155" s="12" t="s">
        <v>302</v>
      </c>
      <c r="C155" s="73" t="s">
        <v>312</v>
      </c>
      <c r="D155" s="12" t="s">
        <v>302</v>
      </c>
      <c r="E155" s="74" t="s">
        <v>39</v>
      </c>
      <c r="F155" s="75" t="s">
        <v>40</v>
      </c>
      <c r="G155" s="74" t="s">
        <v>39</v>
      </c>
      <c r="H155" s="10" t="s">
        <v>45</v>
      </c>
      <c r="I155" s="10">
        <v>24601</v>
      </c>
      <c r="J155" s="27" t="s">
        <v>313</v>
      </c>
      <c r="K155" s="15" t="s">
        <v>314</v>
      </c>
      <c r="L155" s="57" t="s">
        <v>315</v>
      </c>
      <c r="M155" s="77"/>
      <c r="N155" s="78" t="s">
        <v>306</v>
      </c>
      <c r="O155" s="78" t="s">
        <v>306</v>
      </c>
      <c r="P155" s="77">
        <v>1</v>
      </c>
      <c r="Q155" s="77">
        <v>20</v>
      </c>
      <c r="R155" s="79" t="s">
        <v>42</v>
      </c>
      <c r="S155" s="80">
        <f t="shared" si="11"/>
        <v>20</v>
      </c>
      <c r="T155" s="70">
        <v>0</v>
      </c>
      <c r="U155" s="70">
        <v>0</v>
      </c>
      <c r="V155" s="70">
        <v>0</v>
      </c>
      <c r="W155" s="70">
        <v>0</v>
      </c>
      <c r="X155" s="70">
        <v>0</v>
      </c>
      <c r="Y155" s="70">
        <v>0</v>
      </c>
      <c r="Z155" s="70">
        <v>0</v>
      </c>
      <c r="AA155" s="70">
        <v>0</v>
      </c>
      <c r="AB155" s="70">
        <v>0</v>
      </c>
      <c r="AC155" s="70">
        <v>0</v>
      </c>
      <c r="AD155" s="81">
        <v>20</v>
      </c>
      <c r="AE155" s="70">
        <v>0</v>
      </c>
    </row>
    <row r="156" spans="1:170" s="62" customFormat="1" ht="33.75" x14ac:dyDescent="0.25">
      <c r="A156" s="10" t="s">
        <v>283</v>
      </c>
      <c r="B156" s="12" t="s">
        <v>302</v>
      </c>
      <c r="C156" s="73" t="s">
        <v>312</v>
      </c>
      <c r="D156" s="12" t="s">
        <v>302</v>
      </c>
      <c r="E156" s="74" t="s">
        <v>39</v>
      </c>
      <c r="F156" s="75" t="s">
        <v>40</v>
      </c>
      <c r="G156" s="74" t="s">
        <v>39</v>
      </c>
      <c r="H156" s="10" t="s">
        <v>45</v>
      </c>
      <c r="I156" s="10">
        <v>29901</v>
      </c>
      <c r="J156" s="27" t="s">
        <v>316</v>
      </c>
      <c r="K156" s="76" t="s">
        <v>317</v>
      </c>
      <c r="L156" s="57" t="s">
        <v>318</v>
      </c>
      <c r="M156" s="77"/>
      <c r="N156" s="78" t="s">
        <v>306</v>
      </c>
      <c r="O156" s="78" t="s">
        <v>306</v>
      </c>
      <c r="P156" s="77">
        <v>3</v>
      </c>
      <c r="Q156" s="77">
        <v>25</v>
      </c>
      <c r="R156" s="79" t="s">
        <v>42</v>
      </c>
      <c r="S156" s="80">
        <f t="shared" si="11"/>
        <v>75</v>
      </c>
      <c r="T156" s="70">
        <v>0</v>
      </c>
      <c r="U156" s="70">
        <v>0</v>
      </c>
      <c r="V156" s="70">
        <v>0</v>
      </c>
      <c r="W156" s="70">
        <v>0</v>
      </c>
      <c r="X156" s="70">
        <v>0</v>
      </c>
      <c r="Y156" s="70">
        <v>0</v>
      </c>
      <c r="Z156" s="70">
        <v>0</v>
      </c>
      <c r="AA156" s="70">
        <v>0</v>
      </c>
      <c r="AB156" s="70">
        <v>0</v>
      </c>
      <c r="AC156" s="70">
        <v>0</v>
      </c>
      <c r="AD156" s="81">
        <v>75</v>
      </c>
      <c r="AE156" s="70">
        <v>0</v>
      </c>
    </row>
    <row r="157" spans="1:170" s="62" customFormat="1" ht="33.75" x14ac:dyDescent="0.25">
      <c r="A157" s="10" t="s">
        <v>283</v>
      </c>
      <c r="B157" s="12" t="s">
        <v>302</v>
      </c>
      <c r="C157" s="73" t="s">
        <v>312</v>
      </c>
      <c r="D157" s="12" t="s">
        <v>302</v>
      </c>
      <c r="E157" s="74" t="s">
        <v>39</v>
      </c>
      <c r="F157" s="75" t="s">
        <v>40</v>
      </c>
      <c r="G157" s="74" t="s">
        <v>39</v>
      </c>
      <c r="H157" s="10" t="s">
        <v>45</v>
      </c>
      <c r="I157" s="10">
        <v>29901</v>
      </c>
      <c r="J157" s="27" t="s">
        <v>316</v>
      </c>
      <c r="K157" s="76" t="s">
        <v>319</v>
      </c>
      <c r="L157" s="57" t="s">
        <v>320</v>
      </c>
      <c r="M157" s="77"/>
      <c r="N157" s="78" t="s">
        <v>306</v>
      </c>
      <c r="O157" s="78" t="s">
        <v>306</v>
      </c>
      <c r="P157" s="77">
        <v>1</v>
      </c>
      <c r="Q157" s="77">
        <v>77</v>
      </c>
      <c r="R157" s="79" t="s">
        <v>42</v>
      </c>
      <c r="S157" s="80">
        <f t="shared" si="11"/>
        <v>77</v>
      </c>
      <c r="T157" s="70">
        <v>0</v>
      </c>
      <c r="U157" s="70">
        <v>0</v>
      </c>
      <c r="V157" s="70">
        <v>0</v>
      </c>
      <c r="W157" s="70">
        <v>0</v>
      </c>
      <c r="X157" s="70">
        <v>0</v>
      </c>
      <c r="Y157" s="70">
        <v>0</v>
      </c>
      <c r="Z157" s="70">
        <v>0</v>
      </c>
      <c r="AA157" s="70">
        <v>0</v>
      </c>
      <c r="AB157" s="70">
        <v>0</v>
      </c>
      <c r="AC157" s="70">
        <v>0</v>
      </c>
      <c r="AD157" s="81">
        <v>77</v>
      </c>
      <c r="AE157" s="70">
        <v>0</v>
      </c>
    </row>
    <row r="158" spans="1:170" s="62" customFormat="1" ht="33.75" x14ac:dyDescent="0.25">
      <c r="A158" s="10" t="s">
        <v>283</v>
      </c>
      <c r="B158" s="12" t="s">
        <v>302</v>
      </c>
      <c r="C158" s="73" t="s">
        <v>312</v>
      </c>
      <c r="D158" s="12" t="s">
        <v>302</v>
      </c>
      <c r="E158" s="74" t="s">
        <v>39</v>
      </c>
      <c r="F158" s="75" t="s">
        <v>40</v>
      </c>
      <c r="G158" s="74" t="s">
        <v>39</v>
      </c>
      <c r="H158" s="10" t="s">
        <v>45</v>
      </c>
      <c r="I158" s="10">
        <v>29901</v>
      </c>
      <c r="J158" s="27" t="s">
        <v>316</v>
      </c>
      <c r="K158" s="76" t="s">
        <v>321</v>
      </c>
      <c r="L158" s="57" t="s">
        <v>322</v>
      </c>
      <c r="M158" s="77"/>
      <c r="N158" s="78" t="s">
        <v>306</v>
      </c>
      <c r="O158" s="78" t="s">
        <v>306</v>
      </c>
      <c r="P158" s="77">
        <v>2</v>
      </c>
      <c r="Q158" s="77">
        <v>160</v>
      </c>
      <c r="R158" s="79" t="s">
        <v>42</v>
      </c>
      <c r="S158" s="80">
        <f t="shared" si="11"/>
        <v>320</v>
      </c>
      <c r="T158" s="70">
        <v>0</v>
      </c>
      <c r="U158" s="70">
        <v>0</v>
      </c>
      <c r="V158" s="70">
        <v>0</v>
      </c>
      <c r="W158" s="70">
        <v>0</v>
      </c>
      <c r="X158" s="70">
        <v>0</v>
      </c>
      <c r="Y158" s="70">
        <v>0</v>
      </c>
      <c r="Z158" s="70">
        <v>0</v>
      </c>
      <c r="AA158" s="70">
        <v>0</v>
      </c>
      <c r="AB158" s="70">
        <v>0</v>
      </c>
      <c r="AC158" s="70">
        <v>0</v>
      </c>
      <c r="AD158" s="81">
        <v>320</v>
      </c>
      <c r="AE158" s="70">
        <v>0</v>
      </c>
    </row>
    <row r="159" spans="1:170" s="62" customFormat="1" ht="33.75" x14ac:dyDescent="0.25">
      <c r="A159" s="10" t="s">
        <v>283</v>
      </c>
      <c r="B159" s="12" t="s">
        <v>302</v>
      </c>
      <c r="C159" s="73" t="s">
        <v>312</v>
      </c>
      <c r="D159" s="12" t="s">
        <v>302</v>
      </c>
      <c r="E159" s="74" t="s">
        <v>39</v>
      </c>
      <c r="F159" s="75" t="s">
        <v>40</v>
      </c>
      <c r="G159" s="74" t="s">
        <v>39</v>
      </c>
      <c r="H159" s="10" t="s">
        <v>45</v>
      </c>
      <c r="I159" s="10">
        <v>29901</v>
      </c>
      <c r="J159" s="27" t="s">
        <v>316</v>
      </c>
      <c r="K159" s="76" t="s">
        <v>323</v>
      </c>
      <c r="L159" s="57" t="s">
        <v>324</v>
      </c>
      <c r="M159" s="77"/>
      <c r="N159" s="78" t="s">
        <v>306</v>
      </c>
      <c r="O159" s="78" t="s">
        <v>306</v>
      </c>
      <c r="P159" s="77">
        <v>2</v>
      </c>
      <c r="Q159" s="77">
        <v>25</v>
      </c>
      <c r="R159" s="79" t="s">
        <v>42</v>
      </c>
      <c r="S159" s="80">
        <f t="shared" si="11"/>
        <v>50</v>
      </c>
      <c r="T159" s="70">
        <v>0</v>
      </c>
      <c r="U159" s="70">
        <v>0</v>
      </c>
      <c r="V159" s="70">
        <v>0</v>
      </c>
      <c r="W159" s="70">
        <v>0</v>
      </c>
      <c r="X159" s="70">
        <v>0</v>
      </c>
      <c r="Y159" s="70">
        <v>0</v>
      </c>
      <c r="Z159" s="70">
        <v>0</v>
      </c>
      <c r="AA159" s="70">
        <v>0</v>
      </c>
      <c r="AB159" s="70">
        <v>0</v>
      </c>
      <c r="AC159" s="70">
        <v>0</v>
      </c>
      <c r="AD159" s="81">
        <v>50</v>
      </c>
      <c r="AE159" s="70">
        <v>0</v>
      </c>
    </row>
    <row r="160" spans="1:170" s="62" customFormat="1" ht="33.75" x14ac:dyDescent="0.25">
      <c r="A160" s="10" t="s">
        <v>283</v>
      </c>
      <c r="B160" s="12" t="s">
        <v>302</v>
      </c>
      <c r="C160" s="73" t="s">
        <v>312</v>
      </c>
      <c r="D160" s="12" t="s">
        <v>302</v>
      </c>
      <c r="E160" s="74" t="s">
        <v>39</v>
      </c>
      <c r="F160" s="75" t="s">
        <v>40</v>
      </c>
      <c r="G160" s="74" t="s">
        <v>39</v>
      </c>
      <c r="H160" s="10" t="s">
        <v>45</v>
      </c>
      <c r="I160" s="10">
        <v>24901</v>
      </c>
      <c r="J160" s="27" t="s">
        <v>325</v>
      </c>
      <c r="K160" s="76" t="s">
        <v>326</v>
      </c>
      <c r="L160" s="57" t="s">
        <v>327</v>
      </c>
      <c r="M160" s="77"/>
      <c r="N160" s="78" t="s">
        <v>306</v>
      </c>
      <c r="O160" s="78" t="s">
        <v>306</v>
      </c>
      <c r="P160" s="77">
        <v>1</v>
      </c>
      <c r="Q160" s="77">
        <v>10</v>
      </c>
      <c r="R160" s="79" t="s">
        <v>42</v>
      </c>
      <c r="S160" s="80">
        <f t="shared" si="11"/>
        <v>10</v>
      </c>
      <c r="T160" s="70">
        <v>0</v>
      </c>
      <c r="U160" s="70">
        <v>0</v>
      </c>
      <c r="V160" s="70">
        <v>0</v>
      </c>
      <c r="W160" s="70">
        <v>0</v>
      </c>
      <c r="X160" s="70">
        <v>0</v>
      </c>
      <c r="Y160" s="70">
        <v>0</v>
      </c>
      <c r="Z160" s="70">
        <v>0</v>
      </c>
      <c r="AA160" s="70">
        <v>0</v>
      </c>
      <c r="AB160" s="70">
        <v>0</v>
      </c>
      <c r="AC160" s="70">
        <v>0</v>
      </c>
      <c r="AD160" s="81">
        <v>10</v>
      </c>
      <c r="AE160" s="70">
        <v>0</v>
      </c>
    </row>
    <row r="161" spans="1:31" s="62" customFormat="1" ht="90" x14ac:dyDescent="0.25">
      <c r="A161" s="10" t="s">
        <v>283</v>
      </c>
      <c r="B161" s="12" t="s">
        <v>302</v>
      </c>
      <c r="C161" s="73" t="s">
        <v>312</v>
      </c>
      <c r="D161" s="12" t="s">
        <v>302</v>
      </c>
      <c r="E161" s="74" t="s">
        <v>39</v>
      </c>
      <c r="F161" s="75" t="s">
        <v>328</v>
      </c>
      <c r="G161" s="74" t="s">
        <v>329</v>
      </c>
      <c r="H161" s="10" t="s">
        <v>330</v>
      </c>
      <c r="I161" s="10">
        <v>26102</v>
      </c>
      <c r="J161" s="27" t="s">
        <v>331</v>
      </c>
      <c r="K161" s="76" t="s">
        <v>332</v>
      </c>
      <c r="L161" s="57" t="s">
        <v>333</v>
      </c>
      <c r="M161" s="77"/>
      <c r="N161" s="78" t="s">
        <v>306</v>
      </c>
      <c r="O161" s="78" t="s">
        <v>306</v>
      </c>
      <c r="P161" s="77">
        <v>16</v>
      </c>
      <c r="Q161" s="77">
        <v>100</v>
      </c>
      <c r="R161" s="79" t="s">
        <v>42</v>
      </c>
      <c r="S161" s="80">
        <f t="shared" si="11"/>
        <v>1600</v>
      </c>
      <c r="T161" s="70">
        <v>0</v>
      </c>
      <c r="U161" s="70">
        <v>0</v>
      </c>
      <c r="V161" s="70">
        <v>0</v>
      </c>
      <c r="W161" s="70">
        <v>0</v>
      </c>
      <c r="X161" s="70">
        <v>0</v>
      </c>
      <c r="Y161" s="70">
        <v>0</v>
      </c>
      <c r="Z161" s="70">
        <v>0</v>
      </c>
      <c r="AA161" s="70">
        <v>0</v>
      </c>
      <c r="AB161" s="70">
        <v>0</v>
      </c>
      <c r="AC161" s="70">
        <v>0</v>
      </c>
      <c r="AD161" s="81">
        <v>1600</v>
      </c>
      <c r="AE161" s="70">
        <v>0</v>
      </c>
    </row>
    <row r="162" spans="1:31" s="62" customFormat="1" ht="90" x14ac:dyDescent="0.25">
      <c r="A162" s="10" t="s">
        <v>283</v>
      </c>
      <c r="B162" s="12" t="s">
        <v>302</v>
      </c>
      <c r="C162" s="73" t="s">
        <v>312</v>
      </c>
      <c r="D162" s="12" t="s">
        <v>302</v>
      </c>
      <c r="E162" s="74" t="s">
        <v>39</v>
      </c>
      <c r="F162" s="75" t="s">
        <v>46</v>
      </c>
      <c r="G162" s="74" t="s">
        <v>288</v>
      </c>
      <c r="H162" s="10" t="s">
        <v>289</v>
      </c>
      <c r="I162" s="10">
        <v>26102</v>
      </c>
      <c r="J162" s="27" t="s">
        <v>331</v>
      </c>
      <c r="K162" s="76" t="s">
        <v>332</v>
      </c>
      <c r="L162" s="57" t="s">
        <v>334</v>
      </c>
      <c r="M162" s="77"/>
      <c r="N162" s="78" t="s">
        <v>306</v>
      </c>
      <c r="O162" s="78" t="s">
        <v>306</v>
      </c>
      <c r="P162" s="77">
        <v>20</v>
      </c>
      <c r="Q162" s="77">
        <v>100</v>
      </c>
      <c r="R162" s="79" t="s">
        <v>42</v>
      </c>
      <c r="S162" s="80">
        <f t="shared" si="11"/>
        <v>2000</v>
      </c>
      <c r="T162" s="70">
        <v>0</v>
      </c>
      <c r="U162" s="70">
        <v>0</v>
      </c>
      <c r="V162" s="70">
        <v>0</v>
      </c>
      <c r="W162" s="70">
        <v>0</v>
      </c>
      <c r="X162" s="70">
        <v>0</v>
      </c>
      <c r="Y162" s="70">
        <v>0</v>
      </c>
      <c r="Z162" s="70">
        <v>0</v>
      </c>
      <c r="AA162" s="70">
        <v>0</v>
      </c>
      <c r="AB162" s="70">
        <v>0</v>
      </c>
      <c r="AC162" s="70">
        <v>0</v>
      </c>
      <c r="AD162" s="81">
        <v>2000</v>
      </c>
      <c r="AE162" s="70">
        <v>0</v>
      </c>
    </row>
    <row r="163" spans="1:31" s="62" customFormat="1" ht="90" x14ac:dyDescent="0.25">
      <c r="A163" s="10" t="s">
        <v>283</v>
      </c>
      <c r="B163" s="12" t="s">
        <v>302</v>
      </c>
      <c r="C163" s="73" t="s">
        <v>312</v>
      </c>
      <c r="D163" s="12" t="s">
        <v>302</v>
      </c>
      <c r="E163" s="74" t="s">
        <v>39</v>
      </c>
      <c r="F163" s="75" t="s">
        <v>328</v>
      </c>
      <c r="G163" s="74" t="s">
        <v>329</v>
      </c>
      <c r="H163" s="10" t="s">
        <v>335</v>
      </c>
      <c r="I163" s="10">
        <v>26102</v>
      </c>
      <c r="J163" s="27" t="s">
        <v>331</v>
      </c>
      <c r="K163" s="76" t="s">
        <v>332</v>
      </c>
      <c r="L163" s="57" t="s">
        <v>334</v>
      </c>
      <c r="M163" s="77"/>
      <c r="N163" s="78" t="s">
        <v>306</v>
      </c>
      <c r="O163" s="78" t="s">
        <v>306</v>
      </c>
      <c r="P163" s="77">
        <v>8</v>
      </c>
      <c r="Q163" s="77">
        <v>100</v>
      </c>
      <c r="R163" s="79" t="s">
        <v>42</v>
      </c>
      <c r="S163" s="80">
        <f t="shared" si="11"/>
        <v>800</v>
      </c>
      <c r="T163" s="70">
        <v>0</v>
      </c>
      <c r="U163" s="70">
        <v>0</v>
      </c>
      <c r="V163" s="70">
        <v>0</v>
      </c>
      <c r="W163" s="70">
        <v>0</v>
      </c>
      <c r="X163" s="70">
        <v>0</v>
      </c>
      <c r="Y163" s="70">
        <v>0</v>
      </c>
      <c r="Z163" s="70">
        <v>0</v>
      </c>
      <c r="AA163" s="70">
        <v>0</v>
      </c>
      <c r="AB163" s="70">
        <v>0</v>
      </c>
      <c r="AC163" s="70">
        <v>0</v>
      </c>
      <c r="AD163" s="81">
        <v>800</v>
      </c>
      <c r="AE163" s="70">
        <v>0</v>
      </c>
    </row>
    <row r="164" spans="1:31" s="62" customFormat="1" ht="33.75" x14ac:dyDescent="0.25">
      <c r="A164" s="10" t="s">
        <v>283</v>
      </c>
      <c r="B164" s="12" t="s">
        <v>302</v>
      </c>
      <c r="C164" s="73" t="s">
        <v>312</v>
      </c>
      <c r="D164" s="12" t="s">
        <v>302</v>
      </c>
      <c r="E164" s="74" t="s">
        <v>39</v>
      </c>
      <c r="F164" s="75" t="s">
        <v>46</v>
      </c>
      <c r="G164" s="74" t="s">
        <v>47</v>
      </c>
      <c r="H164" s="10" t="s">
        <v>45</v>
      </c>
      <c r="I164" s="10">
        <v>29901</v>
      </c>
      <c r="J164" s="27" t="s">
        <v>316</v>
      </c>
      <c r="K164" s="76" t="s">
        <v>321</v>
      </c>
      <c r="L164" s="57" t="s">
        <v>322</v>
      </c>
      <c r="M164" s="77"/>
      <c r="N164" s="78" t="s">
        <v>306</v>
      </c>
      <c r="O164" s="78" t="s">
        <v>306</v>
      </c>
      <c r="P164" s="77">
        <v>1</v>
      </c>
      <c r="Q164" s="77">
        <v>160</v>
      </c>
      <c r="R164" s="79" t="s">
        <v>42</v>
      </c>
      <c r="S164" s="80">
        <f t="shared" si="11"/>
        <v>160</v>
      </c>
      <c r="T164" s="70">
        <v>0</v>
      </c>
      <c r="U164" s="70">
        <v>0</v>
      </c>
      <c r="V164" s="70">
        <v>0</v>
      </c>
      <c r="W164" s="70">
        <v>0</v>
      </c>
      <c r="X164" s="70">
        <v>0</v>
      </c>
      <c r="Y164" s="70">
        <v>0</v>
      </c>
      <c r="Z164" s="70">
        <v>0</v>
      </c>
      <c r="AA164" s="70">
        <v>0</v>
      </c>
      <c r="AB164" s="70">
        <v>0</v>
      </c>
      <c r="AC164" s="70">
        <v>0</v>
      </c>
      <c r="AD164" s="81">
        <v>160</v>
      </c>
      <c r="AE164" s="70">
        <v>0</v>
      </c>
    </row>
    <row r="165" spans="1:31" s="62" customFormat="1" ht="23.25" x14ac:dyDescent="0.25">
      <c r="A165" s="10" t="s">
        <v>283</v>
      </c>
      <c r="B165" s="12" t="s">
        <v>302</v>
      </c>
      <c r="C165" s="73" t="s">
        <v>312</v>
      </c>
      <c r="D165" s="12" t="s">
        <v>302</v>
      </c>
      <c r="E165" s="74" t="s">
        <v>39</v>
      </c>
      <c r="F165" s="75" t="s">
        <v>46</v>
      </c>
      <c r="G165" s="74" t="s">
        <v>47</v>
      </c>
      <c r="H165" s="10" t="s">
        <v>45</v>
      </c>
      <c r="I165" s="10">
        <v>29901</v>
      </c>
      <c r="J165" s="27" t="s">
        <v>336</v>
      </c>
      <c r="K165" s="76" t="s">
        <v>337</v>
      </c>
      <c r="L165" s="57" t="s">
        <v>336</v>
      </c>
      <c r="M165" s="77"/>
      <c r="N165" s="78" t="s">
        <v>306</v>
      </c>
      <c r="O165" s="78" t="s">
        <v>306</v>
      </c>
      <c r="P165" s="77">
        <v>1</v>
      </c>
      <c r="Q165" s="77">
        <v>225.01</v>
      </c>
      <c r="R165" s="79" t="s">
        <v>42</v>
      </c>
      <c r="S165" s="80">
        <f t="shared" si="11"/>
        <v>225.01</v>
      </c>
      <c r="T165" s="70">
        <v>0</v>
      </c>
      <c r="U165" s="70">
        <v>0</v>
      </c>
      <c r="V165" s="70">
        <v>0</v>
      </c>
      <c r="W165" s="70">
        <v>0</v>
      </c>
      <c r="X165" s="70">
        <v>0</v>
      </c>
      <c r="Y165" s="70">
        <v>0</v>
      </c>
      <c r="Z165" s="70">
        <v>0</v>
      </c>
      <c r="AA165" s="70">
        <v>0</v>
      </c>
      <c r="AB165" s="70">
        <v>0</v>
      </c>
      <c r="AC165" s="70">
        <v>0</v>
      </c>
      <c r="AD165" s="81">
        <v>225.01</v>
      </c>
      <c r="AE165" s="70">
        <v>0</v>
      </c>
    </row>
    <row r="166" spans="1:31" s="62" customFormat="1" ht="33.75" x14ac:dyDescent="0.25">
      <c r="A166" s="10" t="s">
        <v>283</v>
      </c>
      <c r="B166" s="12" t="s">
        <v>302</v>
      </c>
      <c r="C166" s="73" t="s">
        <v>312</v>
      </c>
      <c r="D166" s="12" t="s">
        <v>302</v>
      </c>
      <c r="E166" s="74" t="s">
        <v>39</v>
      </c>
      <c r="F166" s="75" t="s">
        <v>46</v>
      </c>
      <c r="G166" s="74" t="s">
        <v>47</v>
      </c>
      <c r="H166" s="10" t="s">
        <v>45</v>
      </c>
      <c r="I166" s="10">
        <v>29901</v>
      </c>
      <c r="J166" s="27" t="s">
        <v>338</v>
      </c>
      <c r="K166" s="76" t="s">
        <v>339</v>
      </c>
      <c r="L166" s="57" t="s">
        <v>340</v>
      </c>
      <c r="M166" s="77"/>
      <c r="N166" s="78" t="s">
        <v>306</v>
      </c>
      <c r="O166" s="78" t="s">
        <v>306</v>
      </c>
      <c r="P166" s="77">
        <v>1</v>
      </c>
      <c r="Q166" s="77">
        <v>73</v>
      </c>
      <c r="R166" s="79" t="s">
        <v>42</v>
      </c>
      <c r="S166" s="80">
        <f t="shared" si="11"/>
        <v>73</v>
      </c>
      <c r="T166" s="70">
        <v>0</v>
      </c>
      <c r="U166" s="70">
        <v>0</v>
      </c>
      <c r="V166" s="70">
        <v>0</v>
      </c>
      <c r="W166" s="70">
        <v>0</v>
      </c>
      <c r="X166" s="70">
        <v>0</v>
      </c>
      <c r="Y166" s="70">
        <v>0</v>
      </c>
      <c r="Z166" s="70">
        <v>0</v>
      </c>
      <c r="AA166" s="70">
        <v>0</v>
      </c>
      <c r="AB166" s="70">
        <v>0</v>
      </c>
      <c r="AC166" s="70">
        <v>0</v>
      </c>
      <c r="AD166" s="81">
        <v>73</v>
      </c>
      <c r="AE166" s="70">
        <v>0</v>
      </c>
    </row>
    <row r="167" spans="1:31" s="62" customFormat="1" ht="45" x14ac:dyDescent="0.25">
      <c r="A167" s="10" t="s">
        <v>283</v>
      </c>
      <c r="B167" s="12" t="s">
        <v>302</v>
      </c>
      <c r="C167" s="73" t="s">
        <v>312</v>
      </c>
      <c r="D167" s="12" t="s">
        <v>302</v>
      </c>
      <c r="E167" s="74" t="s">
        <v>39</v>
      </c>
      <c r="F167" s="75" t="s">
        <v>328</v>
      </c>
      <c r="G167" s="74" t="s">
        <v>329</v>
      </c>
      <c r="H167" s="10" t="s">
        <v>45</v>
      </c>
      <c r="I167" s="10">
        <v>22104</v>
      </c>
      <c r="J167" s="27" t="s">
        <v>341</v>
      </c>
      <c r="K167" s="76" t="s">
        <v>342</v>
      </c>
      <c r="L167" s="57" t="s">
        <v>343</v>
      </c>
      <c r="M167" s="77"/>
      <c r="N167" s="78" t="s">
        <v>306</v>
      </c>
      <c r="O167" s="78" t="s">
        <v>306</v>
      </c>
      <c r="P167" s="77">
        <v>6</v>
      </c>
      <c r="Q167" s="77">
        <v>31</v>
      </c>
      <c r="R167" s="79" t="s">
        <v>42</v>
      </c>
      <c r="S167" s="80">
        <f t="shared" si="11"/>
        <v>186</v>
      </c>
      <c r="T167" s="70">
        <v>0</v>
      </c>
      <c r="U167" s="70">
        <v>0</v>
      </c>
      <c r="V167" s="70">
        <v>0</v>
      </c>
      <c r="W167" s="70">
        <v>0</v>
      </c>
      <c r="X167" s="70">
        <v>0</v>
      </c>
      <c r="Y167" s="70">
        <v>0</v>
      </c>
      <c r="Z167" s="70">
        <v>0</v>
      </c>
      <c r="AA167" s="70">
        <v>0</v>
      </c>
      <c r="AB167" s="70">
        <v>0</v>
      </c>
      <c r="AC167" s="70">
        <v>0</v>
      </c>
      <c r="AD167" s="81">
        <v>186</v>
      </c>
      <c r="AE167" s="70">
        <v>0</v>
      </c>
    </row>
    <row r="168" spans="1:31" s="62" customFormat="1" ht="45" x14ac:dyDescent="0.25">
      <c r="A168" s="10" t="s">
        <v>283</v>
      </c>
      <c r="B168" s="12" t="s">
        <v>302</v>
      </c>
      <c r="C168" s="73" t="s">
        <v>312</v>
      </c>
      <c r="D168" s="12" t="s">
        <v>302</v>
      </c>
      <c r="E168" s="74" t="s">
        <v>39</v>
      </c>
      <c r="F168" s="75" t="s">
        <v>328</v>
      </c>
      <c r="G168" s="74" t="s">
        <v>329</v>
      </c>
      <c r="H168" s="10" t="s">
        <v>45</v>
      </c>
      <c r="I168" s="10">
        <v>22104</v>
      </c>
      <c r="J168" s="27" t="s">
        <v>341</v>
      </c>
      <c r="K168" s="76" t="s">
        <v>342</v>
      </c>
      <c r="L168" s="57" t="s">
        <v>343</v>
      </c>
      <c r="M168" s="77"/>
      <c r="N168" s="78" t="s">
        <v>306</v>
      </c>
      <c r="O168" s="78" t="s">
        <v>306</v>
      </c>
      <c r="P168" s="77">
        <v>6</v>
      </c>
      <c r="Q168" s="77">
        <v>31</v>
      </c>
      <c r="R168" s="79" t="s">
        <v>42</v>
      </c>
      <c r="S168" s="80">
        <f t="shared" si="11"/>
        <v>186</v>
      </c>
      <c r="T168" s="70">
        <v>0</v>
      </c>
      <c r="U168" s="70">
        <v>0</v>
      </c>
      <c r="V168" s="70">
        <v>0</v>
      </c>
      <c r="W168" s="70">
        <v>0</v>
      </c>
      <c r="X168" s="70">
        <v>0</v>
      </c>
      <c r="Y168" s="70">
        <v>0</v>
      </c>
      <c r="Z168" s="70">
        <v>0</v>
      </c>
      <c r="AA168" s="70">
        <v>0</v>
      </c>
      <c r="AB168" s="70">
        <v>0</v>
      </c>
      <c r="AC168" s="70">
        <v>0</v>
      </c>
      <c r="AD168" s="81">
        <v>186</v>
      </c>
      <c r="AE168" s="70">
        <v>0</v>
      </c>
    </row>
    <row r="169" spans="1:31" s="62" customFormat="1" ht="45" x14ac:dyDescent="0.25">
      <c r="A169" s="10" t="s">
        <v>283</v>
      </c>
      <c r="B169" s="12" t="s">
        <v>302</v>
      </c>
      <c r="C169" s="73" t="s">
        <v>312</v>
      </c>
      <c r="D169" s="12" t="s">
        <v>302</v>
      </c>
      <c r="E169" s="74" t="s">
        <v>39</v>
      </c>
      <c r="F169" s="75" t="s">
        <v>328</v>
      </c>
      <c r="G169" s="74" t="s">
        <v>329</v>
      </c>
      <c r="H169" s="10" t="s">
        <v>45</v>
      </c>
      <c r="I169" s="10">
        <v>22104</v>
      </c>
      <c r="J169" s="27" t="s">
        <v>341</v>
      </c>
      <c r="K169" s="76" t="s">
        <v>342</v>
      </c>
      <c r="L169" s="57" t="s">
        <v>343</v>
      </c>
      <c r="M169" s="77"/>
      <c r="N169" s="78" t="s">
        <v>306</v>
      </c>
      <c r="O169" s="78" t="s">
        <v>306</v>
      </c>
      <c r="P169" s="77">
        <v>5</v>
      </c>
      <c r="Q169" s="77">
        <v>31</v>
      </c>
      <c r="R169" s="79" t="s">
        <v>42</v>
      </c>
      <c r="S169" s="80">
        <f t="shared" si="11"/>
        <v>155</v>
      </c>
      <c r="T169" s="70">
        <v>0</v>
      </c>
      <c r="U169" s="70">
        <v>0</v>
      </c>
      <c r="V169" s="70">
        <v>0</v>
      </c>
      <c r="W169" s="70">
        <v>0</v>
      </c>
      <c r="X169" s="70">
        <v>0</v>
      </c>
      <c r="Y169" s="70">
        <v>0</v>
      </c>
      <c r="Z169" s="70">
        <v>0</v>
      </c>
      <c r="AA169" s="70">
        <v>0</v>
      </c>
      <c r="AB169" s="70">
        <v>0</v>
      </c>
      <c r="AC169" s="70">
        <v>0</v>
      </c>
      <c r="AD169" s="81">
        <v>155</v>
      </c>
      <c r="AE169" s="70">
        <v>0</v>
      </c>
    </row>
    <row r="170" spans="1:31" s="62" customFormat="1" ht="45" x14ac:dyDescent="0.25">
      <c r="A170" s="10" t="s">
        <v>283</v>
      </c>
      <c r="B170" s="12" t="s">
        <v>302</v>
      </c>
      <c r="C170" s="73" t="s">
        <v>312</v>
      </c>
      <c r="D170" s="12" t="s">
        <v>302</v>
      </c>
      <c r="E170" s="74" t="s">
        <v>39</v>
      </c>
      <c r="F170" s="75" t="s">
        <v>328</v>
      </c>
      <c r="G170" s="74" t="s">
        <v>329</v>
      </c>
      <c r="H170" s="10" t="s">
        <v>45</v>
      </c>
      <c r="I170" s="10">
        <v>22104</v>
      </c>
      <c r="J170" s="27" t="s">
        <v>341</v>
      </c>
      <c r="K170" s="76" t="s">
        <v>342</v>
      </c>
      <c r="L170" s="57" t="s">
        <v>343</v>
      </c>
      <c r="M170" s="77"/>
      <c r="N170" s="78" t="s">
        <v>306</v>
      </c>
      <c r="O170" s="78" t="s">
        <v>306</v>
      </c>
      <c r="P170" s="77">
        <v>6</v>
      </c>
      <c r="Q170" s="77">
        <v>31</v>
      </c>
      <c r="R170" s="79" t="s">
        <v>42</v>
      </c>
      <c r="S170" s="80">
        <f t="shared" si="11"/>
        <v>186</v>
      </c>
      <c r="T170" s="70">
        <v>0</v>
      </c>
      <c r="U170" s="70">
        <v>0</v>
      </c>
      <c r="V170" s="70">
        <v>0</v>
      </c>
      <c r="W170" s="70">
        <v>0</v>
      </c>
      <c r="X170" s="70">
        <v>0</v>
      </c>
      <c r="Y170" s="70">
        <v>0</v>
      </c>
      <c r="Z170" s="70">
        <v>0</v>
      </c>
      <c r="AA170" s="70">
        <v>0</v>
      </c>
      <c r="AB170" s="70">
        <v>0</v>
      </c>
      <c r="AC170" s="70">
        <v>0</v>
      </c>
      <c r="AD170" s="81">
        <v>186</v>
      </c>
      <c r="AE170" s="70">
        <v>0</v>
      </c>
    </row>
    <row r="171" spans="1:31" s="62" customFormat="1" ht="45" x14ac:dyDescent="0.25">
      <c r="A171" s="10" t="s">
        <v>283</v>
      </c>
      <c r="B171" s="12" t="s">
        <v>302</v>
      </c>
      <c r="C171" s="73" t="s">
        <v>312</v>
      </c>
      <c r="D171" s="12" t="s">
        <v>302</v>
      </c>
      <c r="E171" s="74" t="s">
        <v>39</v>
      </c>
      <c r="F171" s="75" t="s">
        <v>328</v>
      </c>
      <c r="G171" s="74" t="s">
        <v>329</v>
      </c>
      <c r="H171" s="10" t="s">
        <v>45</v>
      </c>
      <c r="I171" s="10">
        <v>22104</v>
      </c>
      <c r="J171" s="27" t="s">
        <v>341</v>
      </c>
      <c r="K171" s="76" t="s">
        <v>342</v>
      </c>
      <c r="L171" s="57" t="s">
        <v>343</v>
      </c>
      <c r="M171" s="77"/>
      <c r="N171" s="78" t="s">
        <v>306</v>
      </c>
      <c r="O171" s="78" t="s">
        <v>306</v>
      </c>
      <c r="P171" s="77">
        <v>6</v>
      </c>
      <c r="Q171" s="77">
        <v>31</v>
      </c>
      <c r="R171" s="79" t="s">
        <v>42</v>
      </c>
      <c r="S171" s="80">
        <f t="shared" si="11"/>
        <v>186</v>
      </c>
      <c r="T171" s="70">
        <v>0</v>
      </c>
      <c r="U171" s="70">
        <v>0</v>
      </c>
      <c r="V171" s="70">
        <v>0</v>
      </c>
      <c r="W171" s="70">
        <v>0</v>
      </c>
      <c r="X171" s="70">
        <v>0</v>
      </c>
      <c r="Y171" s="70">
        <v>0</v>
      </c>
      <c r="Z171" s="70">
        <v>0</v>
      </c>
      <c r="AA171" s="70">
        <v>0</v>
      </c>
      <c r="AB171" s="70">
        <v>0</v>
      </c>
      <c r="AC171" s="70">
        <v>0</v>
      </c>
      <c r="AD171" s="81">
        <v>186</v>
      </c>
      <c r="AE171" s="70">
        <v>0</v>
      </c>
    </row>
    <row r="172" spans="1:31" s="62" customFormat="1" ht="45" x14ac:dyDescent="0.25">
      <c r="A172" s="10" t="s">
        <v>283</v>
      </c>
      <c r="B172" s="12" t="s">
        <v>302</v>
      </c>
      <c r="C172" s="73" t="s">
        <v>312</v>
      </c>
      <c r="D172" s="12" t="s">
        <v>302</v>
      </c>
      <c r="E172" s="74" t="s">
        <v>39</v>
      </c>
      <c r="F172" s="75" t="s">
        <v>328</v>
      </c>
      <c r="G172" s="74" t="s">
        <v>329</v>
      </c>
      <c r="H172" s="10" t="s">
        <v>45</v>
      </c>
      <c r="I172" s="10">
        <v>22104</v>
      </c>
      <c r="J172" s="27" t="s">
        <v>341</v>
      </c>
      <c r="K172" s="76" t="s">
        <v>342</v>
      </c>
      <c r="L172" s="57" t="s">
        <v>343</v>
      </c>
      <c r="M172" s="77"/>
      <c r="N172" s="78" t="s">
        <v>306</v>
      </c>
      <c r="O172" s="78" t="s">
        <v>306</v>
      </c>
      <c r="P172" s="77">
        <v>7</v>
      </c>
      <c r="Q172" s="77">
        <v>31</v>
      </c>
      <c r="R172" s="79" t="s">
        <v>42</v>
      </c>
      <c r="S172" s="80">
        <f t="shared" si="11"/>
        <v>217</v>
      </c>
      <c r="T172" s="70">
        <v>0</v>
      </c>
      <c r="U172" s="70">
        <v>0</v>
      </c>
      <c r="V172" s="70">
        <v>0</v>
      </c>
      <c r="W172" s="70">
        <v>0</v>
      </c>
      <c r="X172" s="70">
        <v>0</v>
      </c>
      <c r="Y172" s="70">
        <v>0</v>
      </c>
      <c r="Z172" s="70">
        <v>0</v>
      </c>
      <c r="AA172" s="70">
        <v>0</v>
      </c>
      <c r="AB172" s="70">
        <v>0</v>
      </c>
      <c r="AC172" s="70">
        <v>0</v>
      </c>
      <c r="AD172" s="81">
        <v>217</v>
      </c>
      <c r="AE172" s="70">
        <v>0</v>
      </c>
    </row>
    <row r="173" spans="1:31" s="62" customFormat="1" ht="45" x14ac:dyDescent="0.25">
      <c r="A173" s="10" t="s">
        <v>283</v>
      </c>
      <c r="B173" s="12" t="s">
        <v>302</v>
      </c>
      <c r="C173" s="73" t="s">
        <v>312</v>
      </c>
      <c r="D173" s="12" t="s">
        <v>302</v>
      </c>
      <c r="E173" s="74" t="s">
        <v>39</v>
      </c>
      <c r="F173" s="75" t="s">
        <v>328</v>
      </c>
      <c r="G173" s="74" t="s">
        <v>329</v>
      </c>
      <c r="H173" s="10" t="s">
        <v>45</v>
      </c>
      <c r="I173" s="10">
        <v>22104</v>
      </c>
      <c r="J173" s="27" t="s">
        <v>341</v>
      </c>
      <c r="K173" s="76" t="s">
        <v>342</v>
      </c>
      <c r="L173" s="57" t="s">
        <v>343</v>
      </c>
      <c r="M173" s="77"/>
      <c r="N173" s="78" t="s">
        <v>306</v>
      </c>
      <c r="O173" s="78" t="s">
        <v>306</v>
      </c>
      <c r="P173" s="77">
        <v>4</v>
      </c>
      <c r="Q173" s="77">
        <v>31</v>
      </c>
      <c r="R173" s="79" t="s">
        <v>42</v>
      </c>
      <c r="S173" s="80">
        <f t="shared" si="11"/>
        <v>124</v>
      </c>
      <c r="T173" s="70">
        <v>0</v>
      </c>
      <c r="U173" s="70">
        <v>0</v>
      </c>
      <c r="V173" s="70">
        <v>0</v>
      </c>
      <c r="W173" s="70">
        <v>0</v>
      </c>
      <c r="X173" s="70">
        <v>0</v>
      </c>
      <c r="Y173" s="70">
        <v>0</v>
      </c>
      <c r="Z173" s="70">
        <v>0</v>
      </c>
      <c r="AA173" s="70">
        <v>0</v>
      </c>
      <c r="AB173" s="70">
        <v>0</v>
      </c>
      <c r="AC173" s="70">
        <v>0</v>
      </c>
      <c r="AD173" s="81">
        <v>124</v>
      </c>
      <c r="AE173" s="70">
        <v>0</v>
      </c>
    </row>
    <row r="174" spans="1:31" s="62" customFormat="1" ht="45" x14ac:dyDescent="0.25">
      <c r="A174" s="10" t="s">
        <v>283</v>
      </c>
      <c r="B174" s="12" t="s">
        <v>302</v>
      </c>
      <c r="C174" s="73" t="s">
        <v>312</v>
      </c>
      <c r="D174" s="12" t="s">
        <v>302</v>
      </c>
      <c r="E174" s="74" t="s">
        <v>39</v>
      </c>
      <c r="F174" s="75" t="s">
        <v>328</v>
      </c>
      <c r="G174" s="74" t="s">
        <v>329</v>
      </c>
      <c r="H174" s="10" t="s">
        <v>45</v>
      </c>
      <c r="I174" s="10">
        <v>22104</v>
      </c>
      <c r="J174" s="27" t="s">
        <v>341</v>
      </c>
      <c r="K174" s="76" t="s">
        <v>342</v>
      </c>
      <c r="L174" s="57" t="s">
        <v>343</v>
      </c>
      <c r="M174" s="77"/>
      <c r="N174" s="78" t="s">
        <v>306</v>
      </c>
      <c r="O174" s="78" t="s">
        <v>306</v>
      </c>
      <c r="P174" s="77">
        <v>7</v>
      </c>
      <c r="Q174" s="77">
        <v>31</v>
      </c>
      <c r="R174" s="79" t="s">
        <v>42</v>
      </c>
      <c r="S174" s="80">
        <f t="shared" si="11"/>
        <v>217</v>
      </c>
      <c r="T174" s="70">
        <v>0</v>
      </c>
      <c r="U174" s="70">
        <v>0</v>
      </c>
      <c r="V174" s="70">
        <v>0</v>
      </c>
      <c r="W174" s="70">
        <v>0</v>
      </c>
      <c r="X174" s="70">
        <v>0</v>
      </c>
      <c r="Y174" s="70">
        <v>0</v>
      </c>
      <c r="Z174" s="70">
        <v>0</v>
      </c>
      <c r="AA174" s="70">
        <v>0</v>
      </c>
      <c r="AB174" s="70">
        <v>0</v>
      </c>
      <c r="AC174" s="70">
        <v>0</v>
      </c>
      <c r="AD174" s="81">
        <v>217</v>
      </c>
      <c r="AE174" s="70">
        <v>0</v>
      </c>
    </row>
    <row r="175" spans="1:31" s="62" customFormat="1" ht="45" x14ac:dyDescent="0.25">
      <c r="A175" s="10" t="s">
        <v>283</v>
      </c>
      <c r="B175" s="12" t="s">
        <v>302</v>
      </c>
      <c r="C175" s="73" t="s">
        <v>312</v>
      </c>
      <c r="D175" s="12" t="s">
        <v>302</v>
      </c>
      <c r="E175" s="74" t="s">
        <v>39</v>
      </c>
      <c r="F175" s="75" t="s">
        <v>328</v>
      </c>
      <c r="G175" s="74" t="s">
        <v>329</v>
      </c>
      <c r="H175" s="10" t="s">
        <v>45</v>
      </c>
      <c r="I175" s="10">
        <v>22104</v>
      </c>
      <c r="J175" s="27" t="s">
        <v>341</v>
      </c>
      <c r="K175" s="76" t="s">
        <v>342</v>
      </c>
      <c r="L175" s="57" t="s">
        <v>343</v>
      </c>
      <c r="M175" s="77"/>
      <c r="N175" s="78" t="s">
        <v>306</v>
      </c>
      <c r="O175" s="78" t="s">
        <v>306</v>
      </c>
      <c r="P175" s="77">
        <v>7</v>
      </c>
      <c r="Q175" s="77">
        <v>31</v>
      </c>
      <c r="R175" s="79" t="s">
        <v>42</v>
      </c>
      <c r="S175" s="80">
        <f t="shared" si="11"/>
        <v>217</v>
      </c>
      <c r="T175" s="70">
        <v>0</v>
      </c>
      <c r="U175" s="70">
        <v>0</v>
      </c>
      <c r="V175" s="70">
        <v>0</v>
      </c>
      <c r="W175" s="70">
        <v>0</v>
      </c>
      <c r="X175" s="70">
        <v>0</v>
      </c>
      <c r="Y175" s="70">
        <v>0</v>
      </c>
      <c r="Z175" s="70">
        <v>0</v>
      </c>
      <c r="AA175" s="70">
        <v>0</v>
      </c>
      <c r="AB175" s="70">
        <v>0</v>
      </c>
      <c r="AC175" s="70">
        <v>0</v>
      </c>
      <c r="AD175" s="81">
        <v>217</v>
      </c>
      <c r="AE175" s="70">
        <v>0</v>
      </c>
    </row>
    <row r="176" spans="1:31" s="62" customFormat="1" ht="45" x14ac:dyDescent="0.25">
      <c r="A176" s="10" t="s">
        <v>283</v>
      </c>
      <c r="B176" s="12" t="s">
        <v>302</v>
      </c>
      <c r="C176" s="73" t="s">
        <v>312</v>
      </c>
      <c r="D176" s="12" t="s">
        <v>302</v>
      </c>
      <c r="E176" s="74" t="s">
        <v>39</v>
      </c>
      <c r="F176" s="75" t="s">
        <v>328</v>
      </c>
      <c r="G176" s="74" t="s">
        <v>329</v>
      </c>
      <c r="H176" s="10" t="s">
        <v>45</v>
      </c>
      <c r="I176" s="10">
        <v>22104</v>
      </c>
      <c r="J176" s="27" t="s">
        <v>341</v>
      </c>
      <c r="K176" s="76" t="s">
        <v>119</v>
      </c>
      <c r="L176" s="57" t="s">
        <v>344</v>
      </c>
      <c r="M176" s="77"/>
      <c r="N176" s="78" t="s">
        <v>306</v>
      </c>
      <c r="O176" s="78" t="s">
        <v>306</v>
      </c>
      <c r="P176" s="77">
        <v>2</v>
      </c>
      <c r="Q176" s="77">
        <v>240</v>
      </c>
      <c r="R176" s="79" t="s">
        <v>42</v>
      </c>
      <c r="S176" s="80">
        <f t="shared" si="11"/>
        <v>480</v>
      </c>
      <c r="T176" s="70">
        <v>0</v>
      </c>
      <c r="U176" s="70">
        <v>0</v>
      </c>
      <c r="V176" s="70">
        <v>0</v>
      </c>
      <c r="W176" s="70">
        <v>0</v>
      </c>
      <c r="X176" s="70">
        <v>0</v>
      </c>
      <c r="Y176" s="70">
        <v>0</v>
      </c>
      <c r="Z176" s="70">
        <v>0</v>
      </c>
      <c r="AA176" s="70">
        <v>0</v>
      </c>
      <c r="AB176" s="70">
        <v>0</v>
      </c>
      <c r="AC176" s="70">
        <v>0</v>
      </c>
      <c r="AD176" s="81">
        <v>480</v>
      </c>
      <c r="AE176" s="70">
        <v>0</v>
      </c>
    </row>
    <row r="177" spans="1:31" s="62" customFormat="1" ht="33.75" x14ac:dyDescent="0.25">
      <c r="A177" s="10" t="s">
        <v>283</v>
      </c>
      <c r="B177" s="12" t="s">
        <v>302</v>
      </c>
      <c r="C177" s="73" t="s">
        <v>345</v>
      </c>
      <c r="D177" s="12" t="s">
        <v>302</v>
      </c>
      <c r="E177" s="74" t="s">
        <v>39</v>
      </c>
      <c r="F177" s="75" t="s">
        <v>46</v>
      </c>
      <c r="G177" s="74" t="s">
        <v>288</v>
      </c>
      <c r="H177" s="10" t="s">
        <v>289</v>
      </c>
      <c r="I177" s="10">
        <v>35201</v>
      </c>
      <c r="J177" s="27" t="s">
        <v>338</v>
      </c>
      <c r="K177" s="76"/>
      <c r="L177" s="57" t="s">
        <v>346</v>
      </c>
      <c r="M177" s="77"/>
      <c r="N177" s="78" t="s">
        <v>306</v>
      </c>
      <c r="O177" s="78" t="s">
        <v>306</v>
      </c>
      <c r="P177" s="77">
        <v>1</v>
      </c>
      <c r="Q177" s="77">
        <v>290</v>
      </c>
      <c r="R177" s="79" t="s">
        <v>42</v>
      </c>
      <c r="S177" s="80">
        <f t="shared" si="11"/>
        <v>290</v>
      </c>
      <c r="T177" s="70">
        <v>0</v>
      </c>
      <c r="U177" s="70">
        <v>0</v>
      </c>
      <c r="V177" s="70">
        <v>0</v>
      </c>
      <c r="W177" s="70">
        <v>0</v>
      </c>
      <c r="X177" s="70">
        <v>0</v>
      </c>
      <c r="Y177" s="70">
        <v>0</v>
      </c>
      <c r="Z177" s="70">
        <v>0</v>
      </c>
      <c r="AA177" s="70">
        <v>0</v>
      </c>
      <c r="AB177" s="70">
        <v>0</v>
      </c>
      <c r="AC177" s="70">
        <v>0</v>
      </c>
      <c r="AD177" s="81">
        <v>290</v>
      </c>
      <c r="AE177" s="70">
        <v>0</v>
      </c>
    </row>
    <row r="178" spans="1:31" s="62" customFormat="1" ht="23.25" x14ac:dyDescent="0.25">
      <c r="A178" s="10" t="s">
        <v>283</v>
      </c>
      <c r="B178" s="12" t="s">
        <v>302</v>
      </c>
      <c r="C178" s="73" t="s">
        <v>347</v>
      </c>
      <c r="D178" s="12" t="s">
        <v>302</v>
      </c>
      <c r="E178" s="74" t="s">
        <v>39</v>
      </c>
      <c r="F178" s="75" t="s">
        <v>46</v>
      </c>
      <c r="G178" s="74" t="s">
        <v>288</v>
      </c>
      <c r="H178" s="10" t="s">
        <v>289</v>
      </c>
      <c r="I178" s="10">
        <v>35801</v>
      </c>
      <c r="J178" s="27" t="s">
        <v>348</v>
      </c>
      <c r="K178" s="76"/>
      <c r="L178" s="57" t="s">
        <v>349</v>
      </c>
      <c r="M178" s="77"/>
      <c r="N178" s="78" t="s">
        <v>306</v>
      </c>
      <c r="O178" s="78" t="s">
        <v>306</v>
      </c>
      <c r="P178" s="77">
        <v>1</v>
      </c>
      <c r="Q178" s="77">
        <f>984+5396</f>
        <v>6380</v>
      </c>
      <c r="R178" s="79" t="s">
        <v>42</v>
      </c>
      <c r="S178" s="80">
        <f t="shared" si="11"/>
        <v>6380</v>
      </c>
      <c r="T178" s="70">
        <v>0</v>
      </c>
      <c r="U178" s="70">
        <v>0</v>
      </c>
      <c r="V178" s="70">
        <v>0</v>
      </c>
      <c r="W178" s="70">
        <v>0</v>
      </c>
      <c r="X178" s="70">
        <v>0</v>
      </c>
      <c r="Y178" s="70">
        <v>0</v>
      </c>
      <c r="Z178" s="70">
        <v>0</v>
      </c>
      <c r="AA178" s="70">
        <v>0</v>
      </c>
      <c r="AB178" s="70">
        <v>0</v>
      </c>
      <c r="AC178" s="70">
        <v>0</v>
      </c>
      <c r="AD178" s="81">
        <v>6380</v>
      </c>
      <c r="AE178" s="70">
        <v>0</v>
      </c>
    </row>
    <row r="179" spans="1:31" s="62" customFormat="1" ht="23.25" x14ac:dyDescent="0.25">
      <c r="A179" s="10" t="s">
        <v>283</v>
      </c>
      <c r="B179" s="12" t="s">
        <v>302</v>
      </c>
      <c r="C179" s="73" t="s">
        <v>347</v>
      </c>
      <c r="D179" s="12" t="s">
        <v>302</v>
      </c>
      <c r="E179" s="74" t="s">
        <v>39</v>
      </c>
      <c r="F179" s="75" t="s">
        <v>40</v>
      </c>
      <c r="G179" s="74" t="s">
        <v>39</v>
      </c>
      <c r="H179" s="10" t="s">
        <v>45</v>
      </c>
      <c r="I179" s="10">
        <v>35801</v>
      </c>
      <c r="J179" s="27" t="s">
        <v>348</v>
      </c>
      <c r="K179" s="76"/>
      <c r="L179" s="57" t="s">
        <v>349</v>
      </c>
      <c r="M179" s="77"/>
      <c r="N179" s="78" t="s">
        <v>306</v>
      </c>
      <c r="O179" s="78" t="s">
        <v>306</v>
      </c>
      <c r="P179" s="77">
        <v>1</v>
      </c>
      <c r="Q179" s="77">
        <f>8095+2403</f>
        <v>10498</v>
      </c>
      <c r="R179" s="79" t="s">
        <v>42</v>
      </c>
      <c r="S179" s="80">
        <f t="shared" si="11"/>
        <v>10498</v>
      </c>
      <c r="T179" s="70">
        <v>0</v>
      </c>
      <c r="U179" s="70">
        <v>0</v>
      </c>
      <c r="V179" s="70">
        <v>0</v>
      </c>
      <c r="W179" s="70">
        <v>0</v>
      </c>
      <c r="X179" s="70">
        <v>0</v>
      </c>
      <c r="Y179" s="70">
        <v>0</v>
      </c>
      <c r="Z179" s="70">
        <v>0</v>
      </c>
      <c r="AA179" s="70">
        <v>0</v>
      </c>
      <c r="AB179" s="70">
        <v>0</v>
      </c>
      <c r="AC179" s="70">
        <v>0</v>
      </c>
      <c r="AD179" s="81">
        <v>10498</v>
      </c>
      <c r="AE179" s="70">
        <v>0</v>
      </c>
    </row>
    <row r="180" spans="1:31" s="62" customFormat="1" ht="23.25" x14ac:dyDescent="0.25">
      <c r="A180" s="10" t="s">
        <v>283</v>
      </c>
      <c r="B180" s="12" t="s">
        <v>302</v>
      </c>
      <c r="C180" s="73" t="s">
        <v>307</v>
      </c>
      <c r="D180" s="12" t="s">
        <v>302</v>
      </c>
      <c r="E180" s="74" t="s">
        <v>39</v>
      </c>
      <c r="F180" s="75" t="s">
        <v>40</v>
      </c>
      <c r="G180" s="74" t="s">
        <v>39</v>
      </c>
      <c r="H180" s="10" t="s">
        <v>350</v>
      </c>
      <c r="I180" s="10">
        <v>33801</v>
      </c>
      <c r="J180" s="27" t="s">
        <v>351</v>
      </c>
      <c r="K180" s="76"/>
      <c r="L180" s="57" t="s">
        <v>351</v>
      </c>
      <c r="M180" s="77"/>
      <c r="N180" s="78" t="s">
        <v>306</v>
      </c>
      <c r="O180" s="78" t="s">
        <v>306</v>
      </c>
      <c r="P180" s="77">
        <v>1</v>
      </c>
      <c r="Q180" s="77">
        <v>20184</v>
      </c>
      <c r="R180" s="79" t="s">
        <v>42</v>
      </c>
      <c r="S180" s="80">
        <f t="shared" si="11"/>
        <v>20184</v>
      </c>
      <c r="T180" s="70">
        <v>0</v>
      </c>
      <c r="U180" s="70">
        <v>0</v>
      </c>
      <c r="V180" s="70">
        <v>0</v>
      </c>
      <c r="W180" s="70">
        <v>0</v>
      </c>
      <c r="X180" s="70">
        <v>0</v>
      </c>
      <c r="Y180" s="70">
        <v>0</v>
      </c>
      <c r="Z180" s="70">
        <v>0</v>
      </c>
      <c r="AA180" s="70">
        <v>0</v>
      </c>
      <c r="AB180" s="70">
        <v>0</v>
      </c>
      <c r="AC180" s="70">
        <v>0</v>
      </c>
      <c r="AD180" s="81">
        <v>20184</v>
      </c>
      <c r="AE180" s="70">
        <v>0</v>
      </c>
    </row>
    <row r="181" spans="1:31" s="62" customFormat="1" ht="23.25" x14ac:dyDescent="0.25">
      <c r="A181" s="10" t="s">
        <v>283</v>
      </c>
      <c r="B181" s="12" t="s">
        <v>302</v>
      </c>
      <c r="C181" s="73" t="s">
        <v>307</v>
      </c>
      <c r="D181" s="12" t="s">
        <v>302</v>
      </c>
      <c r="E181" s="74" t="s">
        <v>39</v>
      </c>
      <c r="F181" s="75" t="s">
        <v>46</v>
      </c>
      <c r="G181" s="74" t="s">
        <v>288</v>
      </c>
      <c r="H181" s="10" t="s">
        <v>289</v>
      </c>
      <c r="I181" s="10">
        <v>33602</v>
      </c>
      <c r="J181" s="27" t="s">
        <v>308</v>
      </c>
      <c r="K181" s="76"/>
      <c r="L181" s="57" t="s">
        <v>352</v>
      </c>
      <c r="M181" s="77"/>
      <c r="N181" s="78" t="s">
        <v>306</v>
      </c>
      <c r="O181" s="78" t="s">
        <v>306</v>
      </c>
      <c r="P181" s="77">
        <v>1</v>
      </c>
      <c r="Q181" s="77">
        <v>7100</v>
      </c>
      <c r="R181" s="79" t="s">
        <v>42</v>
      </c>
      <c r="S181" s="80">
        <f t="shared" si="11"/>
        <v>7100</v>
      </c>
      <c r="T181" s="70">
        <v>0</v>
      </c>
      <c r="U181" s="70">
        <v>0</v>
      </c>
      <c r="V181" s="70">
        <v>0</v>
      </c>
      <c r="W181" s="70">
        <v>0</v>
      </c>
      <c r="X181" s="70">
        <v>0</v>
      </c>
      <c r="Y181" s="70">
        <v>0</v>
      </c>
      <c r="Z181" s="70">
        <v>0</v>
      </c>
      <c r="AA181" s="70">
        <v>0</v>
      </c>
      <c r="AB181" s="70">
        <v>0</v>
      </c>
      <c r="AC181" s="70">
        <v>0</v>
      </c>
      <c r="AD181" s="81">
        <v>7100</v>
      </c>
      <c r="AE181" s="70">
        <v>0</v>
      </c>
    </row>
    <row r="182" spans="1:31" s="62" customFormat="1" ht="23.25" x14ac:dyDescent="0.25">
      <c r="A182" s="10" t="s">
        <v>283</v>
      </c>
      <c r="B182" s="12" t="s">
        <v>302</v>
      </c>
      <c r="C182" s="73" t="s">
        <v>312</v>
      </c>
      <c r="D182" s="12" t="s">
        <v>302</v>
      </c>
      <c r="E182" s="74" t="s">
        <v>39</v>
      </c>
      <c r="F182" s="75" t="s">
        <v>46</v>
      </c>
      <c r="G182" s="74" t="s">
        <v>288</v>
      </c>
      <c r="H182" s="10" t="s">
        <v>289</v>
      </c>
      <c r="I182" s="10">
        <v>21101</v>
      </c>
      <c r="J182" s="27" t="s">
        <v>353</v>
      </c>
      <c r="K182" s="15" t="s">
        <v>354</v>
      </c>
      <c r="L182" s="57" t="s">
        <v>355</v>
      </c>
      <c r="M182" s="77"/>
      <c r="N182" s="78" t="s">
        <v>306</v>
      </c>
      <c r="O182" s="78" t="s">
        <v>306</v>
      </c>
      <c r="P182" s="77">
        <v>1</v>
      </c>
      <c r="Q182" s="77">
        <v>70</v>
      </c>
      <c r="R182" s="79" t="s">
        <v>42</v>
      </c>
      <c r="S182" s="80">
        <f t="shared" si="11"/>
        <v>70</v>
      </c>
      <c r="T182" s="70">
        <v>0</v>
      </c>
      <c r="U182" s="70">
        <v>0</v>
      </c>
      <c r="V182" s="70">
        <v>0</v>
      </c>
      <c r="W182" s="70">
        <v>0</v>
      </c>
      <c r="X182" s="70">
        <v>0</v>
      </c>
      <c r="Y182" s="70">
        <v>0</v>
      </c>
      <c r="Z182" s="70">
        <v>0</v>
      </c>
      <c r="AA182" s="70">
        <v>0</v>
      </c>
      <c r="AB182" s="70">
        <v>0</v>
      </c>
      <c r="AC182" s="70">
        <v>0</v>
      </c>
      <c r="AD182" s="81">
        <v>70</v>
      </c>
      <c r="AE182" s="70">
        <v>0</v>
      </c>
    </row>
    <row r="183" spans="1:31" s="62" customFormat="1" ht="23.25" x14ac:dyDescent="0.25">
      <c r="A183" s="10" t="s">
        <v>283</v>
      </c>
      <c r="B183" s="12" t="s">
        <v>302</v>
      </c>
      <c r="C183" s="73" t="s">
        <v>312</v>
      </c>
      <c r="D183" s="12" t="s">
        <v>302</v>
      </c>
      <c r="E183" s="74" t="s">
        <v>39</v>
      </c>
      <c r="F183" s="75" t="s">
        <v>46</v>
      </c>
      <c r="G183" s="74" t="s">
        <v>288</v>
      </c>
      <c r="H183" s="10" t="s">
        <v>289</v>
      </c>
      <c r="I183" s="10">
        <v>21101</v>
      </c>
      <c r="J183" s="27" t="s">
        <v>353</v>
      </c>
      <c r="K183" s="76" t="s">
        <v>356</v>
      </c>
      <c r="L183" s="57" t="s">
        <v>357</v>
      </c>
      <c r="M183" s="77"/>
      <c r="N183" s="78" t="s">
        <v>306</v>
      </c>
      <c r="O183" s="78" t="s">
        <v>306</v>
      </c>
      <c r="P183" s="77">
        <v>2</v>
      </c>
      <c r="Q183" s="77">
        <v>21</v>
      </c>
      <c r="R183" s="79" t="s">
        <v>42</v>
      </c>
      <c r="S183" s="80">
        <f t="shared" si="11"/>
        <v>42</v>
      </c>
      <c r="T183" s="70">
        <v>0</v>
      </c>
      <c r="U183" s="70">
        <v>0</v>
      </c>
      <c r="V183" s="70">
        <v>0</v>
      </c>
      <c r="W183" s="70">
        <v>0</v>
      </c>
      <c r="X183" s="70">
        <v>0</v>
      </c>
      <c r="Y183" s="70">
        <v>0</v>
      </c>
      <c r="Z183" s="70">
        <v>0</v>
      </c>
      <c r="AA183" s="70">
        <v>0</v>
      </c>
      <c r="AB183" s="70">
        <v>0</v>
      </c>
      <c r="AC183" s="70">
        <v>0</v>
      </c>
      <c r="AD183" s="81">
        <v>42</v>
      </c>
      <c r="AE183" s="70">
        <v>0</v>
      </c>
    </row>
    <row r="184" spans="1:31" s="62" customFormat="1" ht="45" x14ac:dyDescent="0.25">
      <c r="A184" s="10" t="s">
        <v>283</v>
      </c>
      <c r="B184" s="12" t="s">
        <v>302</v>
      </c>
      <c r="C184" s="73" t="s">
        <v>312</v>
      </c>
      <c r="D184" s="12" t="s">
        <v>302</v>
      </c>
      <c r="E184" s="74" t="s">
        <v>39</v>
      </c>
      <c r="F184" s="75" t="s">
        <v>46</v>
      </c>
      <c r="G184" s="74" t="s">
        <v>288</v>
      </c>
      <c r="H184" s="10" t="s">
        <v>289</v>
      </c>
      <c r="I184" s="10">
        <v>22104</v>
      </c>
      <c r="J184" s="27" t="s">
        <v>341</v>
      </c>
      <c r="K184" s="76" t="s">
        <v>232</v>
      </c>
      <c r="L184" s="57" t="s">
        <v>358</v>
      </c>
      <c r="M184" s="77"/>
      <c r="N184" s="78" t="s">
        <v>306</v>
      </c>
      <c r="O184" s="78" t="s">
        <v>306</v>
      </c>
      <c r="P184" s="77">
        <v>3</v>
      </c>
      <c r="Q184" s="77">
        <v>27</v>
      </c>
      <c r="R184" s="79" t="s">
        <v>42</v>
      </c>
      <c r="S184" s="80">
        <f t="shared" si="11"/>
        <v>81</v>
      </c>
      <c r="T184" s="70">
        <v>0</v>
      </c>
      <c r="U184" s="70">
        <v>0</v>
      </c>
      <c r="V184" s="70">
        <v>0</v>
      </c>
      <c r="W184" s="70">
        <v>0</v>
      </c>
      <c r="X184" s="70">
        <v>0</v>
      </c>
      <c r="Y184" s="70">
        <v>0</v>
      </c>
      <c r="Z184" s="70">
        <v>0</v>
      </c>
      <c r="AA184" s="70">
        <v>0</v>
      </c>
      <c r="AB184" s="70">
        <v>0</v>
      </c>
      <c r="AC184" s="70">
        <v>0</v>
      </c>
      <c r="AD184" s="81">
        <v>81</v>
      </c>
      <c r="AE184" s="70">
        <v>0</v>
      </c>
    </row>
    <row r="185" spans="1:31" s="62" customFormat="1" ht="45" x14ac:dyDescent="0.25">
      <c r="A185" s="10" t="s">
        <v>283</v>
      </c>
      <c r="B185" s="12" t="s">
        <v>302</v>
      </c>
      <c r="C185" s="73" t="s">
        <v>312</v>
      </c>
      <c r="D185" s="12" t="s">
        <v>302</v>
      </c>
      <c r="E185" s="74" t="s">
        <v>39</v>
      </c>
      <c r="F185" s="75" t="s">
        <v>46</v>
      </c>
      <c r="G185" s="74" t="s">
        <v>288</v>
      </c>
      <c r="H185" s="10" t="s">
        <v>289</v>
      </c>
      <c r="I185" s="10">
        <v>22104</v>
      </c>
      <c r="J185" s="27" t="s">
        <v>341</v>
      </c>
      <c r="K185" s="76" t="s">
        <v>359</v>
      </c>
      <c r="L185" s="57" t="s">
        <v>360</v>
      </c>
      <c r="M185" s="77"/>
      <c r="N185" s="78" t="s">
        <v>306</v>
      </c>
      <c r="O185" s="78" t="s">
        <v>306</v>
      </c>
      <c r="P185" s="77">
        <v>2</v>
      </c>
      <c r="Q185" s="77">
        <v>299</v>
      </c>
      <c r="R185" s="79" t="s">
        <v>42</v>
      </c>
      <c r="S185" s="80">
        <f t="shared" si="11"/>
        <v>598</v>
      </c>
      <c r="T185" s="70">
        <v>0</v>
      </c>
      <c r="U185" s="70">
        <v>0</v>
      </c>
      <c r="V185" s="70">
        <v>0</v>
      </c>
      <c r="W185" s="70">
        <v>0</v>
      </c>
      <c r="X185" s="70">
        <v>0</v>
      </c>
      <c r="Y185" s="70">
        <v>0</v>
      </c>
      <c r="Z185" s="70">
        <v>0</v>
      </c>
      <c r="AA185" s="70">
        <v>0</v>
      </c>
      <c r="AB185" s="70">
        <v>0</v>
      </c>
      <c r="AC185" s="70">
        <v>0</v>
      </c>
      <c r="AD185" s="81">
        <v>598</v>
      </c>
      <c r="AE185" s="70">
        <v>0</v>
      </c>
    </row>
    <row r="186" spans="1:31" s="62" customFormat="1" ht="45" x14ac:dyDescent="0.25">
      <c r="A186" s="10" t="s">
        <v>283</v>
      </c>
      <c r="B186" s="12" t="s">
        <v>302</v>
      </c>
      <c r="C186" s="73" t="s">
        <v>312</v>
      </c>
      <c r="D186" s="12" t="s">
        <v>302</v>
      </c>
      <c r="E186" s="74" t="s">
        <v>39</v>
      </c>
      <c r="F186" s="75" t="s">
        <v>46</v>
      </c>
      <c r="G186" s="74" t="s">
        <v>288</v>
      </c>
      <c r="H186" s="10" t="s">
        <v>289</v>
      </c>
      <c r="I186" s="10">
        <v>22104</v>
      </c>
      <c r="J186" s="27" t="s">
        <v>341</v>
      </c>
      <c r="K186" s="76" t="s">
        <v>361</v>
      </c>
      <c r="L186" s="57" t="s">
        <v>362</v>
      </c>
      <c r="M186" s="77"/>
      <c r="N186" s="78" t="s">
        <v>306</v>
      </c>
      <c r="O186" s="78" t="s">
        <v>306</v>
      </c>
      <c r="P186" s="77">
        <v>2</v>
      </c>
      <c r="Q186" s="77">
        <v>163</v>
      </c>
      <c r="R186" s="79" t="s">
        <v>42</v>
      </c>
      <c r="S186" s="80">
        <f t="shared" si="11"/>
        <v>326</v>
      </c>
      <c r="T186" s="70">
        <v>0</v>
      </c>
      <c r="U186" s="70">
        <v>0</v>
      </c>
      <c r="V186" s="70">
        <v>0</v>
      </c>
      <c r="W186" s="70">
        <v>0</v>
      </c>
      <c r="X186" s="70">
        <v>0</v>
      </c>
      <c r="Y186" s="70">
        <v>0</v>
      </c>
      <c r="Z186" s="70">
        <v>0</v>
      </c>
      <c r="AA186" s="70">
        <v>0</v>
      </c>
      <c r="AB186" s="70">
        <v>0</v>
      </c>
      <c r="AC186" s="70">
        <v>0</v>
      </c>
      <c r="AD186" s="81">
        <v>326</v>
      </c>
      <c r="AE186" s="70">
        <v>0</v>
      </c>
    </row>
    <row r="187" spans="1:31" s="62" customFormat="1" ht="23.25" x14ac:dyDescent="0.25">
      <c r="A187" s="10" t="s">
        <v>283</v>
      </c>
      <c r="B187" s="12" t="s">
        <v>302</v>
      </c>
      <c r="C187" s="73" t="s">
        <v>312</v>
      </c>
      <c r="D187" s="12" t="s">
        <v>302</v>
      </c>
      <c r="E187" s="74" t="s">
        <v>39</v>
      </c>
      <c r="F187" s="75" t="s">
        <v>46</v>
      </c>
      <c r="G187" s="74" t="s">
        <v>288</v>
      </c>
      <c r="H187" s="10" t="s">
        <v>289</v>
      </c>
      <c r="I187" s="10">
        <v>21101</v>
      </c>
      <c r="J187" s="27" t="s">
        <v>353</v>
      </c>
      <c r="K187" s="15" t="s">
        <v>363</v>
      </c>
      <c r="L187" s="57" t="s">
        <v>364</v>
      </c>
      <c r="M187" s="77"/>
      <c r="N187" s="78" t="s">
        <v>306</v>
      </c>
      <c r="O187" s="78" t="s">
        <v>306</v>
      </c>
      <c r="P187" s="77">
        <v>2</v>
      </c>
      <c r="Q187" s="77">
        <v>1595</v>
      </c>
      <c r="R187" s="79" t="s">
        <v>42</v>
      </c>
      <c r="S187" s="80">
        <f t="shared" si="11"/>
        <v>3190</v>
      </c>
      <c r="T187" s="70">
        <v>0</v>
      </c>
      <c r="U187" s="70">
        <v>0</v>
      </c>
      <c r="V187" s="70">
        <v>0</v>
      </c>
      <c r="W187" s="70">
        <v>0</v>
      </c>
      <c r="X187" s="70">
        <v>0</v>
      </c>
      <c r="Y187" s="70">
        <v>0</v>
      </c>
      <c r="Z187" s="70">
        <v>0</v>
      </c>
      <c r="AA187" s="70">
        <v>0</v>
      </c>
      <c r="AB187" s="70">
        <v>0</v>
      </c>
      <c r="AC187" s="70">
        <v>0</v>
      </c>
      <c r="AD187" s="81">
        <v>3190</v>
      </c>
      <c r="AE187" s="70">
        <v>0</v>
      </c>
    </row>
    <row r="188" spans="1:31" s="62" customFormat="1" ht="23.25" x14ac:dyDescent="0.25">
      <c r="A188" s="10" t="s">
        <v>283</v>
      </c>
      <c r="B188" s="12" t="s">
        <v>302</v>
      </c>
      <c r="C188" s="73" t="s">
        <v>312</v>
      </c>
      <c r="D188" s="12" t="s">
        <v>302</v>
      </c>
      <c r="E188" s="74" t="s">
        <v>39</v>
      </c>
      <c r="F188" s="75" t="s">
        <v>46</v>
      </c>
      <c r="G188" s="74" t="s">
        <v>288</v>
      </c>
      <c r="H188" s="10" t="s">
        <v>289</v>
      </c>
      <c r="I188" s="10">
        <v>21101</v>
      </c>
      <c r="J188" s="27" t="s">
        <v>353</v>
      </c>
      <c r="K188" s="76" t="s">
        <v>365</v>
      </c>
      <c r="L188" s="57" t="s">
        <v>366</v>
      </c>
      <c r="M188" s="77"/>
      <c r="N188" s="78" t="s">
        <v>306</v>
      </c>
      <c r="O188" s="78" t="s">
        <v>306</v>
      </c>
      <c r="P188" s="77">
        <v>2</v>
      </c>
      <c r="Q188" s="77">
        <v>30.015000000000001</v>
      </c>
      <c r="R188" s="79" t="s">
        <v>42</v>
      </c>
      <c r="S188" s="80">
        <f t="shared" si="11"/>
        <v>60.03</v>
      </c>
      <c r="T188" s="70">
        <v>0</v>
      </c>
      <c r="U188" s="70">
        <v>0</v>
      </c>
      <c r="V188" s="70">
        <v>0</v>
      </c>
      <c r="W188" s="70">
        <v>0</v>
      </c>
      <c r="X188" s="70">
        <v>0</v>
      </c>
      <c r="Y188" s="70">
        <v>0</v>
      </c>
      <c r="Z188" s="70">
        <v>0</v>
      </c>
      <c r="AA188" s="70">
        <v>0</v>
      </c>
      <c r="AB188" s="70">
        <v>0</v>
      </c>
      <c r="AC188" s="70">
        <v>0</v>
      </c>
      <c r="AD188" s="81">
        <v>60.03</v>
      </c>
      <c r="AE188" s="70">
        <v>0</v>
      </c>
    </row>
    <row r="189" spans="1:31" s="62" customFormat="1" ht="23.25" x14ac:dyDescent="0.25">
      <c r="A189" s="10" t="s">
        <v>283</v>
      </c>
      <c r="B189" s="12" t="s">
        <v>302</v>
      </c>
      <c r="C189" s="73" t="s">
        <v>312</v>
      </c>
      <c r="D189" s="12" t="s">
        <v>302</v>
      </c>
      <c r="E189" s="74" t="s">
        <v>39</v>
      </c>
      <c r="F189" s="75" t="s">
        <v>46</v>
      </c>
      <c r="G189" s="74" t="s">
        <v>288</v>
      </c>
      <c r="H189" s="10" t="s">
        <v>289</v>
      </c>
      <c r="I189" s="10">
        <v>21101</v>
      </c>
      <c r="J189" s="27" t="s">
        <v>353</v>
      </c>
      <c r="K189" s="76" t="s">
        <v>0</v>
      </c>
      <c r="L189" s="57" t="s">
        <v>367</v>
      </c>
      <c r="M189" s="77"/>
      <c r="N189" s="78" t="s">
        <v>306</v>
      </c>
      <c r="O189" s="78" t="s">
        <v>306</v>
      </c>
      <c r="P189" s="77">
        <v>10</v>
      </c>
      <c r="Q189" s="77">
        <v>47</v>
      </c>
      <c r="R189" s="79" t="s">
        <v>42</v>
      </c>
      <c r="S189" s="80">
        <f t="shared" si="11"/>
        <v>470</v>
      </c>
      <c r="T189" s="70">
        <v>0</v>
      </c>
      <c r="U189" s="70">
        <v>0</v>
      </c>
      <c r="V189" s="70">
        <v>0</v>
      </c>
      <c r="W189" s="70">
        <v>0</v>
      </c>
      <c r="X189" s="70">
        <v>0</v>
      </c>
      <c r="Y189" s="70">
        <v>0</v>
      </c>
      <c r="Z189" s="70">
        <v>0</v>
      </c>
      <c r="AA189" s="70">
        <v>0</v>
      </c>
      <c r="AB189" s="70">
        <v>0</v>
      </c>
      <c r="AC189" s="70">
        <v>0</v>
      </c>
      <c r="AD189" s="81">
        <v>470</v>
      </c>
      <c r="AE189" s="70">
        <v>0</v>
      </c>
    </row>
    <row r="190" spans="1:31" s="84" customFormat="1" ht="67.5" x14ac:dyDescent="0.2">
      <c r="A190" s="44" t="s">
        <v>283</v>
      </c>
      <c r="B190" s="71" t="s">
        <v>368</v>
      </c>
      <c r="C190" s="44">
        <v>11510</v>
      </c>
      <c r="D190" s="71" t="s">
        <v>368</v>
      </c>
      <c r="E190" s="71" t="s">
        <v>39</v>
      </c>
      <c r="F190" s="71" t="s">
        <v>193</v>
      </c>
      <c r="G190" s="73" t="s">
        <v>194</v>
      </c>
      <c r="H190" s="71" t="s">
        <v>369</v>
      </c>
      <c r="I190" s="71">
        <v>26104</v>
      </c>
      <c r="J190" s="71" t="s">
        <v>370</v>
      </c>
      <c r="K190" s="10" t="s">
        <v>371</v>
      </c>
      <c r="L190" s="82" t="s">
        <v>372</v>
      </c>
      <c r="M190" s="12"/>
      <c r="N190" s="12"/>
      <c r="O190" s="12" t="s">
        <v>285</v>
      </c>
      <c r="P190" s="67">
        <v>1</v>
      </c>
      <c r="Q190" s="43">
        <v>25</v>
      </c>
      <c r="R190" s="43" t="s">
        <v>42</v>
      </c>
      <c r="S190" s="43">
        <v>25</v>
      </c>
      <c r="T190" s="83">
        <v>0</v>
      </c>
      <c r="U190" s="83">
        <v>0</v>
      </c>
      <c r="V190" s="83">
        <v>0</v>
      </c>
      <c r="W190" s="83">
        <v>0</v>
      </c>
      <c r="X190" s="83">
        <v>0</v>
      </c>
      <c r="Y190" s="83">
        <v>0</v>
      </c>
      <c r="Z190" s="83">
        <v>0</v>
      </c>
      <c r="AA190" s="83">
        <v>0</v>
      </c>
      <c r="AB190" s="83">
        <v>0</v>
      </c>
      <c r="AC190" s="83">
        <v>0</v>
      </c>
      <c r="AD190" s="43">
        <v>25</v>
      </c>
      <c r="AE190" s="83">
        <v>0</v>
      </c>
    </row>
    <row r="191" spans="1:31" s="84" customFormat="1" ht="67.5" x14ac:dyDescent="0.2">
      <c r="A191" s="44" t="s">
        <v>283</v>
      </c>
      <c r="B191" s="71" t="s">
        <v>368</v>
      </c>
      <c r="C191" s="44">
        <v>11510</v>
      </c>
      <c r="D191" s="71" t="s">
        <v>368</v>
      </c>
      <c r="E191" s="71" t="s">
        <v>39</v>
      </c>
      <c r="F191" s="71" t="s">
        <v>193</v>
      </c>
      <c r="G191" s="73" t="s">
        <v>194</v>
      </c>
      <c r="H191" s="71" t="s">
        <v>369</v>
      </c>
      <c r="I191" s="71">
        <v>26104</v>
      </c>
      <c r="J191" s="71" t="s">
        <v>370</v>
      </c>
      <c r="K191" s="10" t="s">
        <v>373</v>
      </c>
      <c r="L191" s="82" t="s">
        <v>374</v>
      </c>
      <c r="M191" s="12"/>
      <c r="N191" s="12"/>
      <c r="O191" s="12" t="s">
        <v>285</v>
      </c>
      <c r="P191" s="67">
        <v>1</v>
      </c>
      <c r="Q191" s="43">
        <v>200</v>
      </c>
      <c r="R191" s="43" t="s">
        <v>42</v>
      </c>
      <c r="S191" s="43">
        <v>200</v>
      </c>
      <c r="T191" s="83">
        <v>0</v>
      </c>
      <c r="U191" s="83">
        <v>0</v>
      </c>
      <c r="V191" s="83">
        <v>0</v>
      </c>
      <c r="W191" s="83">
        <v>0</v>
      </c>
      <c r="X191" s="83">
        <v>0</v>
      </c>
      <c r="Y191" s="83">
        <v>0</v>
      </c>
      <c r="Z191" s="83">
        <v>0</v>
      </c>
      <c r="AA191" s="83">
        <v>0</v>
      </c>
      <c r="AB191" s="83">
        <v>0</v>
      </c>
      <c r="AC191" s="83">
        <v>0</v>
      </c>
      <c r="AD191" s="43">
        <v>200</v>
      </c>
      <c r="AE191" s="83">
        <v>0</v>
      </c>
    </row>
    <row r="192" spans="1:31" s="84" customFormat="1" ht="101.25" x14ac:dyDescent="0.2">
      <c r="A192" s="44" t="s">
        <v>283</v>
      </c>
      <c r="B192" s="71" t="s">
        <v>368</v>
      </c>
      <c r="C192" s="44">
        <v>11510</v>
      </c>
      <c r="D192" s="71" t="s">
        <v>368</v>
      </c>
      <c r="E192" s="71" t="s">
        <v>39</v>
      </c>
      <c r="F192" s="71" t="s">
        <v>40</v>
      </c>
      <c r="G192" s="73" t="s">
        <v>39</v>
      </c>
      <c r="H192" s="71" t="s">
        <v>45</v>
      </c>
      <c r="I192" s="71">
        <v>26102</v>
      </c>
      <c r="J192" s="71" t="s">
        <v>375</v>
      </c>
      <c r="K192" s="10" t="s">
        <v>376</v>
      </c>
      <c r="L192" s="82" t="s">
        <v>377</v>
      </c>
      <c r="M192" s="12"/>
      <c r="N192" s="12"/>
      <c r="O192" s="12" t="s">
        <v>285</v>
      </c>
      <c r="P192" s="67">
        <v>30</v>
      </c>
      <c r="Q192" s="43">
        <v>300</v>
      </c>
      <c r="R192" s="43" t="s">
        <v>42</v>
      </c>
      <c r="S192" s="43">
        <v>9000</v>
      </c>
      <c r="T192" s="83">
        <v>0</v>
      </c>
      <c r="U192" s="83">
        <v>0</v>
      </c>
      <c r="V192" s="83">
        <v>0</v>
      </c>
      <c r="W192" s="83">
        <v>0</v>
      </c>
      <c r="X192" s="83">
        <v>0</v>
      </c>
      <c r="Y192" s="83">
        <v>0</v>
      </c>
      <c r="Z192" s="83">
        <v>0</v>
      </c>
      <c r="AA192" s="83">
        <v>0</v>
      </c>
      <c r="AB192" s="83">
        <v>0</v>
      </c>
      <c r="AC192" s="83">
        <v>0</v>
      </c>
      <c r="AD192" s="43">
        <v>9000</v>
      </c>
      <c r="AE192" s="83">
        <v>0</v>
      </c>
    </row>
    <row r="193" spans="1:31" s="84" customFormat="1" ht="101.25" x14ac:dyDescent="0.2">
      <c r="A193" s="44" t="s">
        <v>283</v>
      </c>
      <c r="B193" s="71" t="s">
        <v>368</v>
      </c>
      <c r="C193" s="44">
        <v>11510</v>
      </c>
      <c r="D193" s="71" t="s">
        <v>368</v>
      </c>
      <c r="E193" s="71" t="s">
        <v>39</v>
      </c>
      <c r="F193" s="71" t="s">
        <v>40</v>
      </c>
      <c r="G193" s="73" t="s">
        <v>39</v>
      </c>
      <c r="H193" s="71" t="s">
        <v>45</v>
      </c>
      <c r="I193" s="71">
        <v>26102</v>
      </c>
      <c r="J193" s="71" t="s">
        <v>375</v>
      </c>
      <c r="K193" s="10" t="s">
        <v>378</v>
      </c>
      <c r="L193" s="82" t="s">
        <v>379</v>
      </c>
      <c r="M193" s="12"/>
      <c r="N193" s="12"/>
      <c r="O193" s="12" t="s">
        <v>285</v>
      </c>
      <c r="P193" s="67">
        <v>33</v>
      </c>
      <c r="Q193" s="43">
        <v>200</v>
      </c>
      <c r="R193" s="43" t="s">
        <v>42</v>
      </c>
      <c r="S193" s="43">
        <v>6600</v>
      </c>
      <c r="T193" s="83">
        <v>0</v>
      </c>
      <c r="U193" s="83">
        <v>0</v>
      </c>
      <c r="V193" s="83">
        <v>0</v>
      </c>
      <c r="W193" s="83">
        <v>0</v>
      </c>
      <c r="X193" s="83">
        <v>0</v>
      </c>
      <c r="Y193" s="83">
        <v>0</v>
      </c>
      <c r="Z193" s="83">
        <v>0</v>
      </c>
      <c r="AA193" s="83">
        <v>0</v>
      </c>
      <c r="AB193" s="83">
        <v>0</v>
      </c>
      <c r="AC193" s="83">
        <v>0</v>
      </c>
      <c r="AD193" s="43">
        <v>6600</v>
      </c>
      <c r="AE193" s="83">
        <v>0</v>
      </c>
    </row>
    <row r="194" spans="1:31" s="84" customFormat="1" ht="101.25" x14ac:dyDescent="0.2">
      <c r="A194" s="44" t="s">
        <v>283</v>
      </c>
      <c r="B194" s="71" t="s">
        <v>368</v>
      </c>
      <c r="C194" s="44">
        <v>11510</v>
      </c>
      <c r="D194" s="71" t="s">
        <v>368</v>
      </c>
      <c r="E194" s="71" t="s">
        <v>39</v>
      </c>
      <c r="F194" s="71" t="s">
        <v>40</v>
      </c>
      <c r="G194" s="73" t="s">
        <v>39</v>
      </c>
      <c r="H194" s="71" t="s">
        <v>45</v>
      </c>
      <c r="I194" s="71">
        <v>26102</v>
      </c>
      <c r="J194" s="71" t="s">
        <v>375</v>
      </c>
      <c r="K194" s="10" t="s">
        <v>380</v>
      </c>
      <c r="L194" s="82" t="s">
        <v>381</v>
      </c>
      <c r="M194" s="12"/>
      <c r="N194" s="12"/>
      <c r="O194" s="12" t="s">
        <v>285</v>
      </c>
      <c r="P194" s="67">
        <v>3</v>
      </c>
      <c r="Q194" s="43">
        <v>50</v>
      </c>
      <c r="R194" s="43" t="s">
        <v>42</v>
      </c>
      <c r="S194" s="43">
        <v>150</v>
      </c>
      <c r="T194" s="83">
        <v>0</v>
      </c>
      <c r="U194" s="83">
        <v>0</v>
      </c>
      <c r="V194" s="83">
        <v>0</v>
      </c>
      <c r="W194" s="83">
        <v>0</v>
      </c>
      <c r="X194" s="83">
        <v>0</v>
      </c>
      <c r="Y194" s="83">
        <v>0</v>
      </c>
      <c r="Z194" s="83">
        <v>0</v>
      </c>
      <c r="AA194" s="83">
        <v>0</v>
      </c>
      <c r="AB194" s="83">
        <v>0</v>
      </c>
      <c r="AC194" s="83">
        <v>0</v>
      </c>
      <c r="AD194" s="43">
        <v>150</v>
      </c>
      <c r="AE194" s="83">
        <v>0</v>
      </c>
    </row>
    <row r="195" spans="1:31" s="84" customFormat="1" ht="101.25" x14ac:dyDescent="0.2">
      <c r="A195" s="44" t="s">
        <v>283</v>
      </c>
      <c r="B195" s="71" t="s">
        <v>368</v>
      </c>
      <c r="C195" s="44">
        <v>11510</v>
      </c>
      <c r="D195" s="71" t="s">
        <v>368</v>
      </c>
      <c r="E195" s="71" t="s">
        <v>39</v>
      </c>
      <c r="F195" s="71" t="s">
        <v>46</v>
      </c>
      <c r="G195" s="73" t="s">
        <v>288</v>
      </c>
      <c r="H195" s="71" t="s">
        <v>289</v>
      </c>
      <c r="I195" s="71">
        <v>26102</v>
      </c>
      <c r="J195" s="71" t="s">
        <v>375</v>
      </c>
      <c r="K195" s="10" t="s">
        <v>332</v>
      </c>
      <c r="L195" s="82" t="s">
        <v>382</v>
      </c>
      <c r="M195" s="12"/>
      <c r="N195" s="12"/>
      <c r="O195" s="12" t="s">
        <v>285</v>
      </c>
      <c r="P195" s="67">
        <v>20</v>
      </c>
      <c r="Q195" s="43">
        <v>100</v>
      </c>
      <c r="R195" s="43" t="s">
        <v>42</v>
      </c>
      <c r="S195" s="43">
        <v>2000</v>
      </c>
      <c r="T195" s="83">
        <v>0</v>
      </c>
      <c r="U195" s="83">
        <v>0</v>
      </c>
      <c r="V195" s="83">
        <v>0</v>
      </c>
      <c r="W195" s="83">
        <v>0</v>
      </c>
      <c r="X195" s="83">
        <v>0</v>
      </c>
      <c r="Y195" s="83">
        <v>0</v>
      </c>
      <c r="Z195" s="83">
        <v>0</v>
      </c>
      <c r="AA195" s="83">
        <v>0</v>
      </c>
      <c r="AB195" s="83">
        <v>0</v>
      </c>
      <c r="AC195" s="83">
        <v>0</v>
      </c>
      <c r="AD195" s="43">
        <v>2000</v>
      </c>
      <c r="AE195" s="83">
        <v>0</v>
      </c>
    </row>
    <row r="196" spans="1:31" s="84" customFormat="1" ht="101.25" x14ac:dyDescent="0.2">
      <c r="A196" s="44" t="s">
        <v>283</v>
      </c>
      <c r="B196" s="71" t="s">
        <v>368</v>
      </c>
      <c r="C196" s="44">
        <v>11510</v>
      </c>
      <c r="D196" s="71" t="s">
        <v>368</v>
      </c>
      <c r="E196" s="71" t="s">
        <v>39</v>
      </c>
      <c r="F196" s="71" t="s">
        <v>46</v>
      </c>
      <c r="G196" s="73" t="s">
        <v>288</v>
      </c>
      <c r="H196" s="71" t="s">
        <v>289</v>
      </c>
      <c r="I196" s="71">
        <v>26102</v>
      </c>
      <c r="J196" s="71" t="s">
        <v>375</v>
      </c>
      <c r="K196" s="10" t="s">
        <v>378</v>
      </c>
      <c r="L196" s="82" t="s">
        <v>379</v>
      </c>
      <c r="M196" s="12"/>
      <c r="N196" s="12"/>
      <c r="O196" s="12" t="s">
        <v>285</v>
      </c>
      <c r="P196" s="67">
        <v>22</v>
      </c>
      <c r="Q196" s="43">
        <v>200</v>
      </c>
      <c r="R196" s="43" t="s">
        <v>42</v>
      </c>
      <c r="S196" s="43">
        <v>4400</v>
      </c>
      <c r="T196" s="83">
        <v>0</v>
      </c>
      <c r="U196" s="83">
        <v>0</v>
      </c>
      <c r="V196" s="83">
        <v>0</v>
      </c>
      <c r="W196" s="83">
        <v>0</v>
      </c>
      <c r="X196" s="83">
        <v>0</v>
      </c>
      <c r="Y196" s="83">
        <v>0</v>
      </c>
      <c r="Z196" s="83">
        <v>0</v>
      </c>
      <c r="AA196" s="83">
        <v>0</v>
      </c>
      <c r="AB196" s="83">
        <v>0</v>
      </c>
      <c r="AC196" s="83">
        <v>0</v>
      </c>
      <c r="AD196" s="43">
        <v>4400</v>
      </c>
      <c r="AE196" s="83">
        <v>0</v>
      </c>
    </row>
    <row r="197" spans="1:31" s="84" customFormat="1" ht="101.25" x14ac:dyDescent="0.2">
      <c r="A197" s="44" t="s">
        <v>283</v>
      </c>
      <c r="B197" s="71" t="s">
        <v>368</v>
      </c>
      <c r="C197" s="44">
        <v>11510</v>
      </c>
      <c r="D197" s="71" t="s">
        <v>368</v>
      </c>
      <c r="E197" s="71" t="s">
        <v>39</v>
      </c>
      <c r="F197" s="71" t="s">
        <v>46</v>
      </c>
      <c r="G197" s="73" t="s">
        <v>288</v>
      </c>
      <c r="H197" s="71" t="s">
        <v>289</v>
      </c>
      <c r="I197" s="71">
        <v>26102</v>
      </c>
      <c r="J197" s="71" t="s">
        <v>375</v>
      </c>
      <c r="K197" s="10" t="s">
        <v>376</v>
      </c>
      <c r="L197" s="82" t="s">
        <v>377</v>
      </c>
      <c r="M197" s="12"/>
      <c r="N197" s="12"/>
      <c r="O197" s="12" t="s">
        <v>285</v>
      </c>
      <c r="P197" s="67">
        <v>20</v>
      </c>
      <c r="Q197" s="43">
        <v>300</v>
      </c>
      <c r="R197" s="43" t="s">
        <v>42</v>
      </c>
      <c r="S197" s="43">
        <v>6000</v>
      </c>
      <c r="T197" s="83">
        <v>0</v>
      </c>
      <c r="U197" s="83">
        <v>0</v>
      </c>
      <c r="V197" s="83">
        <v>0</v>
      </c>
      <c r="W197" s="83">
        <v>0</v>
      </c>
      <c r="X197" s="83">
        <v>0</v>
      </c>
      <c r="Y197" s="83">
        <v>0</v>
      </c>
      <c r="Z197" s="83">
        <v>0</v>
      </c>
      <c r="AA197" s="83">
        <v>0</v>
      </c>
      <c r="AB197" s="83">
        <v>0</v>
      </c>
      <c r="AC197" s="83">
        <v>0</v>
      </c>
      <c r="AD197" s="43">
        <v>6000</v>
      </c>
      <c r="AE197" s="83">
        <v>0</v>
      </c>
    </row>
    <row r="198" spans="1:31" s="84" customFormat="1" ht="101.25" x14ac:dyDescent="0.2">
      <c r="A198" s="44" t="s">
        <v>283</v>
      </c>
      <c r="B198" s="71" t="s">
        <v>368</v>
      </c>
      <c r="C198" s="44">
        <v>11510</v>
      </c>
      <c r="D198" s="71" t="s">
        <v>368</v>
      </c>
      <c r="E198" s="71" t="s">
        <v>39</v>
      </c>
      <c r="F198" s="71" t="s">
        <v>46</v>
      </c>
      <c r="G198" s="73" t="s">
        <v>288</v>
      </c>
      <c r="H198" s="71" t="s">
        <v>289</v>
      </c>
      <c r="I198" s="71">
        <v>26102</v>
      </c>
      <c r="J198" s="71" t="s">
        <v>375</v>
      </c>
      <c r="K198" s="10" t="s">
        <v>383</v>
      </c>
      <c r="L198" s="82" t="s">
        <v>384</v>
      </c>
      <c r="M198" s="12"/>
      <c r="N198" s="12"/>
      <c r="O198" s="12" t="s">
        <v>285</v>
      </c>
      <c r="P198" s="67">
        <v>7</v>
      </c>
      <c r="Q198" s="43">
        <v>10</v>
      </c>
      <c r="R198" s="43" t="s">
        <v>42</v>
      </c>
      <c r="S198" s="43">
        <v>70</v>
      </c>
      <c r="T198" s="83">
        <v>0</v>
      </c>
      <c r="U198" s="83">
        <v>0</v>
      </c>
      <c r="V198" s="83">
        <v>0</v>
      </c>
      <c r="W198" s="83">
        <v>0</v>
      </c>
      <c r="X198" s="83">
        <v>0</v>
      </c>
      <c r="Y198" s="83">
        <v>0</v>
      </c>
      <c r="Z198" s="83">
        <v>0</v>
      </c>
      <c r="AA198" s="83">
        <v>0</v>
      </c>
      <c r="AB198" s="83">
        <v>0</v>
      </c>
      <c r="AC198" s="83">
        <v>0</v>
      </c>
      <c r="AD198" s="43">
        <v>70</v>
      </c>
      <c r="AE198" s="83">
        <v>0</v>
      </c>
    </row>
    <row r="199" spans="1:31" s="84" customFormat="1" ht="101.25" x14ac:dyDescent="0.2">
      <c r="A199" s="44" t="s">
        <v>283</v>
      </c>
      <c r="B199" s="71" t="s">
        <v>368</v>
      </c>
      <c r="C199" s="44">
        <v>11510</v>
      </c>
      <c r="D199" s="71" t="s">
        <v>368</v>
      </c>
      <c r="E199" s="71" t="s">
        <v>39</v>
      </c>
      <c r="F199" s="71" t="s">
        <v>46</v>
      </c>
      <c r="G199" s="73" t="s">
        <v>288</v>
      </c>
      <c r="H199" s="71" t="s">
        <v>289</v>
      </c>
      <c r="I199" s="71">
        <v>26102</v>
      </c>
      <c r="J199" s="71" t="s">
        <v>375</v>
      </c>
      <c r="K199" s="10" t="s">
        <v>294</v>
      </c>
      <c r="L199" s="82" t="s">
        <v>385</v>
      </c>
      <c r="M199" s="12"/>
      <c r="N199" s="12"/>
      <c r="O199" s="12" t="s">
        <v>285</v>
      </c>
      <c r="P199" s="67">
        <v>2</v>
      </c>
      <c r="Q199" s="43">
        <v>2</v>
      </c>
      <c r="R199" s="43" t="s">
        <v>42</v>
      </c>
      <c r="S199" s="43">
        <v>4</v>
      </c>
      <c r="T199" s="83">
        <v>0</v>
      </c>
      <c r="U199" s="83">
        <v>0</v>
      </c>
      <c r="V199" s="83">
        <v>0</v>
      </c>
      <c r="W199" s="83">
        <v>0</v>
      </c>
      <c r="X199" s="83">
        <v>0</v>
      </c>
      <c r="Y199" s="83">
        <v>0</v>
      </c>
      <c r="Z199" s="83">
        <v>0</v>
      </c>
      <c r="AA199" s="83">
        <v>0</v>
      </c>
      <c r="AB199" s="83">
        <v>0</v>
      </c>
      <c r="AC199" s="83">
        <v>0</v>
      </c>
      <c r="AD199" s="43">
        <v>4</v>
      </c>
      <c r="AE199" s="83">
        <v>0</v>
      </c>
    </row>
    <row r="200" spans="1:31" s="84" customFormat="1" ht="101.25" x14ac:dyDescent="0.2">
      <c r="A200" s="44" t="s">
        <v>283</v>
      </c>
      <c r="B200" s="71" t="s">
        <v>368</v>
      </c>
      <c r="C200" s="44">
        <v>11510</v>
      </c>
      <c r="D200" s="71" t="s">
        <v>368</v>
      </c>
      <c r="E200" s="71" t="s">
        <v>39</v>
      </c>
      <c r="F200" s="71" t="s">
        <v>46</v>
      </c>
      <c r="G200" s="73" t="s">
        <v>47</v>
      </c>
      <c r="H200" s="71" t="s">
        <v>197</v>
      </c>
      <c r="I200" s="71">
        <v>26102</v>
      </c>
      <c r="J200" s="71" t="s">
        <v>375</v>
      </c>
      <c r="K200" s="10" t="s">
        <v>378</v>
      </c>
      <c r="L200" s="82" t="s">
        <v>379</v>
      </c>
      <c r="M200" s="12"/>
      <c r="N200" s="12"/>
      <c r="O200" s="12" t="s">
        <v>285</v>
      </c>
      <c r="P200" s="67">
        <v>5</v>
      </c>
      <c r="Q200" s="43">
        <v>200</v>
      </c>
      <c r="R200" s="43" t="s">
        <v>42</v>
      </c>
      <c r="S200" s="43">
        <v>1000</v>
      </c>
      <c r="T200" s="83">
        <v>0</v>
      </c>
      <c r="U200" s="83">
        <v>0</v>
      </c>
      <c r="V200" s="83">
        <v>0</v>
      </c>
      <c r="W200" s="83">
        <v>0</v>
      </c>
      <c r="X200" s="83">
        <v>0</v>
      </c>
      <c r="Y200" s="83">
        <v>0</v>
      </c>
      <c r="Z200" s="83">
        <v>0</v>
      </c>
      <c r="AA200" s="83">
        <v>0</v>
      </c>
      <c r="AB200" s="83">
        <v>0</v>
      </c>
      <c r="AC200" s="83">
        <v>0</v>
      </c>
      <c r="AD200" s="43">
        <v>1000</v>
      </c>
      <c r="AE200" s="83">
        <v>0</v>
      </c>
    </row>
    <row r="201" spans="1:31" s="84" customFormat="1" ht="101.25" x14ac:dyDescent="0.2">
      <c r="A201" s="44" t="s">
        <v>283</v>
      </c>
      <c r="B201" s="71" t="s">
        <v>368</v>
      </c>
      <c r="C201" s="44">
        <v>11510</v>
      </c>
      <c r="D201" s="71" t="s">
        <v>368</v>
      </c>
      <c r="E201" s="71" t="s">
        <v>39</v>
      </c>
      <c r="F201" s="71" t="s">
        <v>46</v>
      </c>
      <c r="G201" s="73" t="s">
        <v>47</v>
      </c>
      <c r="H201" s="71" t="s">
        <v>386</v>
      </c>
      <c r="I201" s="71">
        <v>26102</v>
      </c>
      <c r="J201" s="71" t="s">
        <v>375</v>
      </c>
      <c r="K201" s="10" t="s">
        <v>332</v>
      </c>
      <c r="L201" s="82" t="s">
        <v>382</v>
      </c>
      <c r="M201" s="12"/>
      <c r="N201" s="12"/>
      <c r="O201" s="12" t="s">
        <v>285</v>
      </c>
      <c r="P201" s="67">
        <v>6</v>
      </c>
      <c r="Q201" s="43">
        <v>100</v>
      </c>
      <c r="R201" s="43" t="s">
        <v>42</v>
      </c>
      <c r="S201" s="43">
        <v>600</v>
      </c>
      <c r="T201" s="83">
        <v>0</v>
      </c>
      <c r="U201" s="83">
        <v>0</v>
      </c>
      <c r="V201" s="83">
        <v>0</v>
      </c>
      <c r="W201" s="83">
        <v>0</v>
      </c>
      <c r="X201" s="83">
        <v>0</v>
      </c>
      <c r="Y201" s="83">
        <v>0</v>
      </c>
      <c r="Z201" s="83">
        <v>0</v>
      </c>
      <c r="AA201" s="83">
        <v>0</v>
      </c>
      <c r="AB201" s="83">
        <v>0</v>
      </c>
      <c r="AC201" s="83">
        <v>0</v>
      </c>
      <c r="AD201" s="43">
        <v>600</v>
      </c>
      <c r="AE201" s="83">
        <v>0</v>
      </c>
    </row>
    <row r="202" spans="1:31" s="84" customFormat="1" ht="101.25" x14ac:dyDescent="0.2">
      <c r="A202" s="44" t="s">
        <v>283</v>
      </c>
      <c r="B202" s="71" t="s">
        <v>368</v>
      </c>
      <c r="C202" s="44">
        <v>11510</v>
      </c>
      <c r="D202" s="71" t="s">
        <v>368</v>
      </c>
      <c r="E202" s="71" t="s">
        <v>39</v>
      </c>
      <c r="F202" s="71" t="s">
        <v>46</v>
      </c>
      <c r="G202" s="73" t="s">
        <v>47</v>
      </c>
      <c r="H202" s="71" t="s">
        <v>386</v>
      </c>
      <c r="I202" s="71">
        <v>26102</v>
      </c>
      <c r="J202" s="71" t="s">
        <v>375</v>
      </c>
      <c r="K202" s="10" t="s">
        <v>387</v>
      </c>
      <c r="L202" s="82" t="s">
        <v>377</v>
      </c>
      <c r="M202" s="12"/>
      <c r="N202" s="12"/>
      <c r="O202" s="12" t="s">
        <v>285</v>
      </c>
      <c r="P202" s="67">
        <v>1</v>
      </c>
      <c r="Q202" s="43">
        <v>30</v>
      </c>
      <c r="R202" s="43" t="s">
        <v>42</v>
      </c>
      <c r="S202" s="43">
        <v>30</v>
      </c>
      <c r="T202" s="83">
        <v>0</v>
      </c>
      <c r="U202" s="83">
        <v>0</v>
      </c>
      <c r="V202" s="83">
        <v>0</v>
      </c>
      <c r="W202" s="83">
        <v>0</v>
      </c>
      <c r="X202" s="83">
        <v>0</v>
      </c>
      <c r="Y202" s="83">
        <v>0</v>
      </c>
      <c r="Z202" s="83">
        <v>0</v>
      </c>
      <c r="AA202" s="83">
        <v>0</v>
      </c>
      <c r="AB202" s="83">
        <v>0</v>
      </c>
      <c r="AC202" s="83">
        <v>0</v>
      </c>
      <c r="AD202" s="43">
        <v>30</v>
      </c>
      <c r="AE202" s="83">
        <v>0</v>
      </c>
    </row>
    <row r="203" spans="1:31" s="84" customFormat="1" ht="45" x14ac:dyDescent="0.2">
      <c r="A203" s="44" t="s">
        <v>283</v>
      </c>
      <c r="B203" s="71" t="s">
        <v>368</v>
      </c>
      <c r="C203" s="44">
        <v>11510</v>
      </c>
      <c r="D203" s="71" t="s">
        <v>368</v>
      </c>
      <c r="E203" s="71" t="s">
        <v>39</v>
      </c>
      <c r="F203" s="71" t="s">
        <v>40</v>
      </c>
      <c r="G203" s="73" t="s">
        <v>39</v>
      </c>
      <c r="H203" s="71" t="s">
        <v>45</v>
      </c>
      <c r="I203" s="71">
        <v>22104</v>
      </c>
      <c r="J203" s="71" t="s">
        <v>388</v>
      </c>
      <c r="K203" s="10" t="s">
        <v>342</v>
      </c>
      <c r="L203" s="82" t="s">
        <v>389</v>
      </c>
      <c r="M203" s="12"/>
      <c r="N203" s="12"/>
      <c r="O203" s="12" t="s">
        <v>285</v>
      </c>
      <c r="P203" s="67">
        <v>12</v>
      </c>
      <c r="Q203" s="43">
        <v>29</v>
      </c>
      <c r="R203" s="43" t="s">
        <v>42</v>
      </c>
      <c r="S203" s="43">
        <v>348</v>
      </c>
      <c r="T203" s="83">
        <v>0</v>
      </c>
      <c r="U203" s="83">
        <v>0</v>
      </c>
      <c r="V203" s="83">
        <v>0</v>
      </c>
      <c r="W203" s="83">
        <v>0</v>
      </c>
      <c r="X203" s="83">
        <v>0</v>
      </c>
      <c r="Y203" s="83">
        <v>0</v>
      </c>
      <c r="Z203" s="83">
        <v>0</v>
      </c>
      <c r="AA203" s="83">
        <v>0</v>
      </c>
      <c r="AB203" s="83">
        <v>0</v>
      </c>
      <c r="AC203" s="83">
        <v>0</v>
      </c>
      <c r="AD203" s="43">
        <v>348</v>
      </c>
      <c r="AE203" s="83">
        <v>0</v>
      </c>
    </row>
    <row r="204" spans="1:31" s="84" customFormat="1" ht="45" x14ac:dyDescent="0.2">
      <c r="A204" s="44" t="s">
        <v>283</v>
      </c>
      <c r="B204" s="71" t="s">
        <v>368</v>
      </c>
      <c r="C204" s="44">
        <v>11510</v>
      </c>
      <c r="D204" s="71" t="s">
        <v>368</v>
      </c>
      <c r="E204" s="71" t="s">
        <v>39</v>
      </c>
      <c r="F204" s="71" t="s">
        <v>40</v>
      </c>
      <c r="G204" s="73" t="s">
        <v>39</v>
      </c>
      <c r="H204" s="71" t="s">
        <v>45</v>
      </c>
      <c r="I204" s="71">
        <v>29301</v>
      </c>
      <c r="J204" s="71" t="s">
        <v>390</v>
      </c>
      <c r="K204" s="10" t="s">
        <v>391</v>
      </c>
      <c r="L204" s="82" t="s">
        <v>392</v>
      </c>
      <c r="M204" s="12"/>
      <c r="N204" s="12"/>
      <c r="O204" s="12" t="s">
        <v>285</v>
      </c>
      <c r="P204" s="67">
        <v>3</v>
      </c>
      <c r="Q204" s="43">
        <v>1860</v>
      </c>
      <c r="R204" s="43" t="s">
        <v>42</v>
      </c>
      <c r="S204" s="43">
        <v>5580</v>
      </c>
      <c r="T204" s="83">
        <v>0</v>
      </c>
      <c r="U204" s="83">
        <v>0</v>
      </c>
      <c r="V204" s="83">
        <v>0</v>
      </c>
      <c r="W204" s="83">
        <v>0</v>
      </c>
      <c r="X204" s="83">
        <v>0</v>
      </c>
      <c r="Y204" s="83">
        <v>0</v>
      </c>
      <c r="Z204" s="83">
        <v>0</v>
      </c>
      <c r="AA204" s="83">
        <v>0</v>
      </c>
      <c r="AB204" s="83">
        <v>0</v>
      </c>
      <c r="AC204" s="83">
        <v>0</v>
      </c>
      <c r="AD204" s="43">
        <v>5580</v>
      </c>
      <c r="AE204" s="83">
        <v>0</v>
      </c>
    </row>
    <row r="205" spans="1:31" s="84" customFormat="1" ht="45" x14ac:dyDescent="0.2">
      <c r="A205" s="44" t="s">
        <v>283</v>
      </c>
      <c r="B205" s="71" t="s">
        <v>368</v>
      </c>
      <c r="C205" s="44">
        <v>11510</v>
      </c>
      <c r="D205" s="71" t="s">
        <v>368</v>
      </c>
      <c r="E205" s="71" t="s">
        <v>39</v>
      </c>
      <c r="F205" s="71" t="s">
        <v>40</v>
      </c>
      <c r="G205" s="73" t="s">
        <v>39</v>
      </c>
      <c r="H205" s="71" t="s">
        <v>45</v>
      </c>
      <c r="I205" s="71">
        <v>29301</v>
      </c>
      <c r="J205" s="71" t="s">
        <v>390</v>
      </c>
      <c r="K205" s="10" t="s">
        <v>393</v>
      </c>
      <c r="L205" s="82" t="s">
        <v>394</v>
      </c>
      <c r="M205" s="12"/>
      <c r="N205" s="12"/>
      <c r="O205" s="12" t="s">
        <v>285</v>
      </c>
      <c r="P205" s="67">
        <v>2</v>
      </c>
      <c r="Q205" s="43">
        <v>1070</v>
      </c>
      <c r="R205" s="43" t="s">
        <v>42</v>
      </c>
      <c r="S205" s="43">
        <v>2140</v>
      </c>
      <c r="T205" s="83">
        <v>0</v>
      </c>
      <c r="U205" s="83">
        <v>0</v>
      </c>
      <c r="V205" s="83">
        <v>0</v>
      </c>
      <c r="W205" s="83">
        <v>0</v>
      </c>
      <c r="X205" s="83">
        <v>0</v>
      </c>
      <c r="Y205" s="83">
        <v>0</v>
      </c>
      <c r="Z205" s="83">
        <v>0</v>
      </c>
      <c r="AA205" s="83">
        <v>0</v>
      </c>
      <c r="AB205" s="83">
        <v>0</v>
      </c>
      <c r="AC205" s="83">
        <v>0</v>
      </c>
      <c r="AD205" s="43">
        <v>2140</v>
      </c>
      <c r="AE205" s="83">
        <v>0</v>
      </c>
    </row>
    <row r="206" spans="1:31" s="84" customFormat="1" ht="45" x14ac:dyDescent="0.2">
      <c r="A206" s="44" t="s">
        <v>283</v>
      </c>
      <c r="B206" s="71" t="s">
        <v>368</v>
      </c>
      <c r="C206" s="44">
        <v>11510</v>
      </c>
      <c r="D206" s="71" t="s">
        <v>368</v>
      </c>
      <c r="E206" s="71" t="s">
        <v>39</v>
      </c>
      <c r="F206" s="71" t="s">
        <v>40</v>
      </c>
      <c r="G206" s="73" t="s">
        <v>39</v>
      </c>
      <c r="H206" s="71" t="s">
        <v>45</v>
      </c>
      <c r="I206" s="71">
        <v>29301</v>
      </c>
      <c r="J206" s="71" t="s">
        <v>390</v>
      </c>
      <c r="K206" s="10" t="s">
        <v>395</v>
      </c>
      <c r="L206" s="82" t="s">
        <v>396</v>
      </c>
      <c r="M206" s="12"/>
      <c r="N206" s="12"/>
      <c r="O206" s="12" t="s">
        <v>285</v>
      </c>
      <c r="P206" s="67">
        <v>1</v>
      </c>
      <c r="Q206" s="43">
        <v>690</v>
      </c>
      <c r="R206" s="43" t="s">
        <v>42</v>
      </c>
      <c r="S206" s="43">
        <v>690</v>
      </c>
      <c r="T206" s="83">
        <v>0</v>
      </c>
      <c r="U206" s="83">
        <v>0</v>
      </c>
      <c r="V206" s="83">
        <v>0</v>
      </c>
      <c r="W206" s="83">
        <v>0</v>
      </c>
      <c r="X206" s="83">
        <v>0</v>
      </c>
      <c r="Y206" s="83">
        <v>0</v>
      </c>
      <c r="Z206" s="83">
        <v>0</v>
      </c>
      <c r="AA206" s="83">
        <v>0</v>
      </c>
      <c r="AB206" s="83">
        <v>0</v>
      </c>
      <c r="AC206" s="83">
        <v>0</v>
      </c>
      <c r="AD206" s="43">
        <v>690</v>
      </c>
      <c r="AE206" s="83">
        <v>0</v>
      </c>
    </row>
    <row r="207" spans="1:31" s="84" customFormat="1" ht="45" x14ac:dyDescent="0.2">
      <c r="A207" s="44" t="s">
        <v>283</v>
      </c>
      <c r="B207" s="71" t="s">
        <v>368</v>
      </c>
      <c r="C207" s="44">
        <v>11510</v>
      </c>
      <c r="D207" s="71" t="s">
        <v>368</v>
      </c>
      <c r="E207" s="71" t="s">
        <v>39</v>
      </c>
      <c r="F207" s="71" t="s">
        <v>40</v>
      </c>
      <c r="G207" s="73" t="s">
        <v>39</v>
      </c>
      <c r="H207" s="71" t="s">
        <v>45</v>
      </c>
      <c r="I207" s="71">
        <v>29301</v>
      </c>
      <c r="J207" s="71" t="s">
        <v>390</v>
      </c>
      <c r="K207" s="10" t="s">
        <v>397</v>
      </c>
      <c r="L207" s="82" t="s">
        <v>398</v>
      </c>
      <c r="M207" s="12"/>
      <c r="N207" s="12"/>
      <c r="O207" s="12" t="s">
        <v>285</v>
      </c>
      <c r="P207" s="67">
        <v>1</v>
      </c>
      <c r="Q207" s="43">
        <v>1490</v>
      </c>
      <c r="R207" s="43" t="s">
        <v>42</v>
      </c>
      <c r="S207" s="43">
        <v>1490</v>
      </c>
      <c r="T207" s="83">
        <v>0</v>
      </c>
      <c r="U207" s="83">
        <v>0</v>
      </c>
      <c r="V207" s="83">
        <v>0</v>
      </c>
      <c r="W207" s="83">
        <v>0</v>
      </c>
      <c r="X207" s="83">
        <v>0</v>
      </c>
      <c r="Y207" s="83">
        <v>0</v>
      </c>
      <c r="Z207" s="83">
        <v>0</v>
      </c>
      <c r="AA207" s="83">
        <v>0</v>
      </c>
      <c r="AB207" s="83">
        <v>0</v>
      </c>
      <c r="AC207" s="83">
        <v>0</v>
      </c>
      <c r="AD207" s="43">
        <v>1490</v>
      </c>
      <c r="AE207" s="83">
        <v>0</v>
      </c>
    </row>
    <row r="208" spans="1:31" s="84" customFormat="1" ht="33.75" x14ac:dyDescent="0.2">
      <c r="A208" s="44" t="s">
        <v>283</v>
      </c>
      <c r="B208" s="71" t="s">
        <v>368</v>
      </c>
      <c r="C208" s="44">
        <v>11510</v>
      </c>
      <c r="D208" s="71" t="s">
        <v>368</v>
      </c>
      <c r="E208" s="71" t="s">
        <v>39</v>
      </c>
      <c r="F208" s="71" t="s">
        <v>40</v>
      </c>
      <c r="G208" s="73" t="s">
        <v>39</v>
      </c>
      <c r="H208" s="71" t="s">
        <v>45</v>
      </c>
      <c r="I208" s="71">
        <v>29901</v>
      </c>
      <c r="J208" s="71" t="s">
        <v>399</v>
      </c>
      <c r="K208" s="10" t="s">
        <v>400</v>
      </c>
      <c r="L208" s="82" t="s">
        <v>401</v>
      </c>
      <c r="M208" s="12"/>
      <c r="N208" s="12"/>
      <c r="O208" s="12" t="s">
        <v>285</v>
      </c>
      <c r="P208" s="67">
        <v>4</v>
      </c>
      <c r="Q208" s="43">
        <v>990</v>
      </c>
      <c r="R208" s="43" t="s">
        <v>42</v>
      </c>
      <c r="S208" s="43">
        <v>3960</v>
      </c>
      <c r="T208" s="83">
        <v>0</v>
      </c>
      <c r="U208" s="83">
        <v>0</v>
      </c>
      <c r="V208" s="83">
        <v>0</v>
      </c>
      <c r="W208" s="83">
        <v>0</v>
      </c>
      <c r="X208" s="83">
        <v>0</v>
      </c>
      <c r="Y208" s="83">
        <v>0</v>
      </c>
      <c r="Z208" s="83">
        <v>0</v>
      </c>
      <c r="AA208" s="83">
        <v>0</v>
      </c>
      <c r="AB208" s="83">
        <v>0</v>
      </c>
      <c r="AC208" s="83">
        <v>0</v>
      </c>
      <c r="AD208" s="43">
        <v>3960</v>
      </c>
      <c r="AE208" s="83">
        <v>0</v>
      </c>
    </row>
    <row r="209" spans="1:170" s="84" customFormat="1" ht="33.75" x14ac:dyDescent="0.2">
      <c r="A209" s="44" t="s">
        <v>283</v>
      </c>
      <c r="B209" s="71" t="s">
        <v>368</v>
      </c>
      <c r="C209" s="44">
        <v>11510</v>
      </c>
      <c r="D209" s="71" t="s">
        <v>368</v>
      </c>
      <c r="E209" s="71" t="s">
        <v>39</v>
      </c>
      <c r="F209" s="71" t="s">
        <v>40</v>
      </c>
      <c r="G209" s="73" t="s">
        <v>39</v>
      </c>
      <c r="H209" s="71" t="s">
        <v>45</v>
      </c>
      <c r="I209" s="71">
        <v>29401</v>
      </c>
      <c r="J209" s="71" t="s">
        <v>402</v>
      </c>
      <c r="K209" s="10" t="s">
        <v>58</v>
      </c>
      <c r="L209" s="82" t="s">
        <v>59</v>
      </c>
      <c r="M209" s="12"/>
      <c r="N209" s="12"/>
      <c r="O209" s="12" t="s">
        <v>285</v>
      </c>
      <c r="P209" s="67">
        <v>4</v>
      </c>
      <c r="Q209" s="43">
        <v>633.65</v>
      </c>
      <c r="R209" s="43" t="s">
        <v>42</v>
      </c>
      <c r="S209" s="43">
        <v>2534.6</v>
      </c>
      <c r="T209" s="83">
        <v>0</v>
      </c>
      <c r="U209" s="83">
        <v>0</v>
      </c>
      <c r="V209" s="83">
        <v>0</v>
      </c>
      <c r="W209" s="83">
        <v>0</v>
      </c>
      <c r="X209" s="83">
        <v>0</v>
      </c>
      <c r="Y209" s="83">
        <v>0</v>
      </c>
      <c r="Z209" s="83">
        <v>0</v>
      </c>
      <c r="AA209" s="83">
        <v>0</v>
      </c>
      <c r="AB209" s="83">
        <v>0</v>
      </c>
      <c r="AC209" s="83">
        <v>0</v>
      </c>
      <c r="AD209" s="43">
        <v>2534.6</v>
      </c>
      <c r="AE209" s="83">
        <v>0</v>
      </c>
    </row>
    <row r="210" spans="1:170" s="84" customFormat="1" ht="33.75" x14ac:dyDescent="0.2">
      <c r="A210" s="44" t="s">
        <v>283</v>
      </c>
      <c r="B210" s="71" t="s">
        <v>368</v>
      </c>
      <c r="C210" s="44">
        <v>11510</v>
      </c>
      <c r="D210" s="71" t="s">
        <v>368</v>
      </c>
      <c r="E210" s="71" t="s">
        <v>39</v>
      </c>
      <c r="F210" s="71" t="s">
        <v>40</v>
      </c>
      <c r="G210" s="73" t="s">
        <v>39</v>
      </c>
      <c r="H210" s="71" t="s">
        <v>45</v>
      </c>
      <c r="I210" s="71">
        <v>29401</v>
      </c>
      <c r="J210" s="71" t="s">
        <v>402</v>
      </c>
      <c r="K210" s="10" t="s">
        <v>403</v>
      </c>
      <c r="L210" s="82" t="s">
        <v>404</v>
      </c>
      <c r="M210" s="12"/>
      <c r="N210" s="12"/>
      <c r="O210" s="12" t="s">
        <v>285</v>
      </c>
      <c r="P210" s="67">
        <v>2</v>
      </c>
      <c r="Q210" s="43">
        <v>495.05</v>
      </c>
      <c r="R210" s="43" t="s">
        <v>42</v>
      </c>
      <c r="S210" s="43">
        <f>P210*Q210</f>
        <v>990.1</v>
      </c>
      <c r="T210" s="83">
        <v>0</v>
      </c>
      <c r="U210" s="83">
        <v>0</v>
      </c>
      <c r="V210" s="83">
        <v>0</v>
      </c>
      <c r="W210" s="83">
        <v>0</v>
      </c>
      <c r="X210" s="83">
        <v>0</v>
      </c>
      <c r="Y210" s="83">
        <v>0</v>
      </c>
      <c r="Z210" s="83">
        <v>0</v>
      </c>
      <c r="AA210" s="83">
        <v>0</v>
      </c>
      <c r="AB210" s="83">
        <v>0</v>
      </c>
      <c r="AC210" s="83">
        <v>0</v>
      </c>
      <c r="AD210" s="43">
        <f>AA210*AB210</f>
        <v>0</v>
      </c>
      <c r="AE210" s="83">
        <v>0</v>
      </c>
    </row>
    <row r="211" spans="1:170" s="84" customFormat="1" ht="22.5" x14ac:dyDescent="0.2">
      <c r="A211" s="44" t="s">
        <v>283</v>
      </c>
      <c r="B211" s="71" t="s">
        <v>368</v>
      </c>
      <c r="C211" s="44">
        <v>11510</v>
      </c>
      <c r="D211" s="71" t="s">
        <v>368</v>
      </c>
      <c r="E211" s="71" t="s">
        <v>39</v>
      </c>
      <c r="F211" s="71" t="s">
        <v>40</v>
      </c>
      <c r="G211" s="73" t="s">
        <v>39</v>
      </c>
      <c r="H211" s="71" t="s">
        <v>45</v>
      </c>
      <c r="I211" s="71">
        <v>21101</v>
      </c>
      <c r="J211" s="71" t="s">
        <v>405</v>
      </c>
      <c r="K211" s="10" t="s">
        <v>406</v>
      </c>
      <c r="L211" s="82" t="s">
        <v>407</v>
      </c>
      <c r="M211" s="12"/>
      <c r="N211" s="12"/>
      <c r="O211" s="12" t="s">
        <v>285</v>
      </c>
      <c r="P211" s="67">
        <v>2</v>
      </c>
      <c r="Q211" s="43">
        <f>S211/P211</f>
        <v>159.625</v>
      </c>
      <c r="R211" s="43" t="s">
        <v>42</v>
      </c>
      <c r="S211" s="43">
        <v>319.25</v>
      </c>
      <c r="T211" s="83">
        <v>0</v>
      </c>
      <c r="U211" s="83">
        <v>0</v>
      </c>
      <c r="V211" s="83">
        <v>0</v>
      </c>
      <c r="W211" s="83">
        <v>0</v>
      </c>
      <c r="X211" s="83">
        <v>0</v>
      </c>
      <c r="Y211" s="83">
        <v>0</v>
      </c>
      <c r="Z211" s="83">
        <v>0</v>
      </c>
      <c r="AA211" s="83">
        <v>0</v>
      </c>
      <c r="AB211" s="83">
        <v>0</v>
      </c>
      <c r="AC211" s="83">
        <v>0</v>
      </c>
      <c r="AD211" s="43">
        <v>319.25</v>
      </c>
      <c r="AE211" s="83">
        <v>0</v>
      </c>
    </row>
    <row r="212" spans="1:170" s="84" customFormat="1" ht="22.5" x14ac:dyDescent="0.2">
      <c r="A212" s="44" t="s">
        <v>283</v>
      </c>
      <c r="B212" s="71" t="s">
        <v>368</v>
      </c>
      <c r="C212" s="44">
        <v>11510</v>
      </c>
      <c r="D212" s="71" t="s">
        <v>368</v>
      </c>
      <c r="E212" s="71" t="s">
        <v>39</v>
      </c>
      <c r="F212" s="71" t="s">
        <v>40</v>
      </c>
      <c r="G212" s="73" t="s">
        <v>39</v>
      </c>
      <c r="H212" s="71" t="s">
        <v>45</v>
      </c>
      <c r="I212" s="71">
        <v>21101</v>
      </c>
      <c r="J212" s="71" t="s">
        <v>405</v>
      </c>
      <c r="K212" s="10" t="s">
        <v>408</v>
      </c>
      <c r="L212" s="82" t="s">
        <v>409</v>
      </c>
      <c r="M212" s="12"/>
      <c r="N212" s="12"/>
      <c r="O212" s="12" t="s">
        <v>285</v>
      </c>
      <c r="P212" s="67">
        <v>200</v>
      </c>
      <c r="Q212" s="43">
        <f>S212/P212</f>
        <v>2.33</v>
      </c>
      <c r="R212" s="43" t="s">
        <v>42</v>
      </c>
      <c r="S212" s="43">
        <v>466</v>
      </c>
      <c r="T212" s="83">
        <v>0</v>
      </c>
      <c r="U212" s="83">
        <v>0</v>
      </c>
      <c r="V212" s="83">
        <v>0</v>
      </c>
      <c r="W212" s="83">
        <v>0</v>
      </c>
      <c r="X212" s="83">
        <v>0</v>
      </c>
      <c r="Y212" s="83">
        <v>0</v>
      </c>
      <c r="Z212" s="83">
        <v>0</v>
      </c>
      <c r="AA212" s="83">
        <v>0</v>
      </c>
      <c r="AB212" s="83">
        <v>0</v>
      </c>
      <c r="AC212" s="83">
        <v>0</v>
      </c>
      <c r="AD212" s="43">
        <v>466</v>
      </c>
      <c r="AE212" s="83">
        <v>0</v>
      </c>
    </row>
    <row r="213" spans="1:170" s="84" customFormat="1" ht="22.5" x14ac:dyDescent="0.2">
      <c r="A213" s="44" t="s">
        <v>283</v>
      </c>
      <c r="B213" s="71" t="s">
        <v>368</v>
      </c>
      <c r="C213" s="44">
        <v>11510</v>
      </c>
      <c r="D213" s="71" t="s">
        <v>368</v>
      </c>
      <c r="E213" s="71" t="s">
        <v>39</v>
      </c>
      <c r="F213" s="71" t="s">
        <v>40</v>
      </c>
      <c r="G213" s="73" t="s">
        <v>39</v>
      </c>
      <c r="H213" s="71" t="s">
        <v>45</v>
      </c>
      <c r="I213" s="71">
        <v>21101</v>
      </c>
      <c r="J213" s="71" t="s">
        <v>405</v>
      </c>
      <c r="K213" s="10" t="s">
        <v>208</v>
      </c>
      <c r="L213" s="82" t="s">
        <v>209</v>
      </c>
      <c r="M213" s="12"/>
      <c r="N213" s="12"/>
      <c r="O213" s="12" t="s">
        <v>285</v>
      </c>
      <c r="P213" s="67">
        <v>25</v>
      </c>
      <c r="Q213" s="43">
        <f>S213/P213</f>
        <v>12.795199999999999</v>
      </c>
      <c r="R213" s="43" t="s">
        <v>42</v>
      </c>
      <c r="S213" s="43">
        <v>319.88</v>
      </c>
      <c r="T213" s="83">
        <v>0</v>
      </c>
      <c r="U213" s="83">
        <v>0</v>
      </c>
      <c r="V213" s="83">
        <v>0</v>
      </c>
      <c r="W213" s="83">
        <v>0</v>
      </c>
      <c r="X213" s="83">
        <v>0</v>
      </c>
      <c r="Y213" s="83">
        <v>0</v>
      </c>
      <c r="Z213" s="83">
        <v>0</v>
      </c>
      <c r="AA213" s="83">
        <v>0</v>
      </c>
      <c r="AB213" s="83">
        <v>0</v>
      </c>
      <c r="AC213" s="83">
        <v>0</v>
      </c>
      <c r="AD213" s="43">
        <v>319.88</v>
      </c>
      <c r="AE213" s="83">
        <v>0</v>
      </c>
    </row>
    <row r="214" spans="1:170" s="84" customFormat="1" ht="22.5" x14ac:dyDescent="0.2">
      <c r="A214" s="44" t="s">
        <v>283</v>
      </c>
      <c r="B214" s="71" t="s">
        <v>368</v>
      </c>
      <c r="C214" s="44">
        <v>11510</v>
      </c>
      <c r="D214" s="71" t="s">
        <v>368</v>
      </c>
      <c r="E214" s="71" t="s">
        <v>39</v>
      </c>
      <c r="F214" s="71" t="s">
        <v>40</v>
      </c>
      <c r="G214" s="73" t="s">
        <v>39</v>
      </c>
      <c r="H214" s="71" t="s">
        <v>45</v>
      </c>
      <c r="I214" s="71">
        <v>21101</v>
      </c>
      <c r="J214" s="71" t="s">
        <v>405</v>
      </c>
      <c r="K214" s="10" t="s">
        <v>410</v>
      </c>
      <c r="L214" s="82" t="s">
        <v>411</v>
      </c>
      <c r="M214" s="12"/>
      <c r="N214" s="12"/>
      <c r="O214" s="12" t="s">
        <v>285</v>
      </c>
      <c r="P214" s="67">
        <v>23</v>
      </c>
      <c r="Q214" s="43">
        <f>S214/P214</f>
        <v>27.79</v>
      </c>
      <c r="R214" s="43" t="s">
        <v>42</v>
      </c>
      <c r="S214" s="43">
        <v>639.16999999999996</v>
      </c>
      <c r="T214" s="83">
        <v>0</v>
      </c>
      <c r="U214" s="83">
        <v>0</v>
      </c>
      <c r="V214" s="83">
        <v>0</v>
      </c>
      <c r="W214" s="83">
        <v>0</v>
      </c>
      <c r="X214" s="83">
        <v>0</v>
      </c>
      <c r="Y214" s="83">
        <v>0</v>
      </c>
      <c r="Z214" s="83">
        <v>0</v>
      </c>
      <c r="AA214" s="83">
        <v>0</v>
      </c>
      <c r="AB214" s="83">
        <v>0</v>
      </c>
      <c r="AC214" s="83">
        <v>0</v>
      </c>
      <c r="AD214" s="43">
        <v>639.16999999999996</v>
      </c>
      <c r="AE214" s="83">
        <v>0</v>
      </c>
    </row>
    <row r="215" spans="1:170" s="84" customFormat="1" ht="45" x14ac:dyDescent="0.2">
      <c r="A215" s="44" t="s">
        <v>283</v>
      </c>
      <c r="B215" s="71" t="s">
        <v>368</v>
      </c>
      <c r="C215" s="44">
        <v>51314</v>
      </c>
      <c r="D215" s="71" t="s">
        <v>368</v>
      </c>
      <c r="E215" s="71" t="s">
        <v>39</v>
      </c>
      <c r="F215" s="71" t="s">
        <v>40</v>
      </c>
      <c r="G215" s="73" t="s">
        <v>39</v>
      </c>
      <c r="H215" s="71" t="s">
        <v>45</v>
      </c>
      <c r="I215" s="71">
        <v>31401</v>
      </c>
      <c r="J215" s="71" t="s">
        <v>412</v>
      </c>
      <c r="K215" s="10"/>
      <c r="L215" s="82" t="s">
        <v>413</v>
      </c>
      <c r="M215" s="12" t="s">
        <v>287</v>
      </c>
      <c r="N215" s="12" t="s">
        <v>287</v>
      </c>
      <c r="O215" s="12" t="s">
        <v>287</v>
      </c>
      <c r="P215" s="67">
        <v>1</v>
      </c>
      <c r="Q215" s="43">
        <v>747.99</v>
      </c>
      <c r="R215" s="43" t="s">
        <v>42</v>
      </c>
      <c r="S215" s="43">
        <v>747.99</v>
      </c>
      <c r="T215" s="83">
        <v>0</v>
      </c>
      <c r="U215" s="83">
        <v>0</v>
      </c>
      <c r="V215" s="83">
        <v>0</v>
      </c>
      <c r="W215" s="83">
        <v>0</v>
      </c>
      <c r="X215" s="83">
        <v>0</v>
      </c>
      <c r="Y215" s="83">
        <v>0</v>
      </c>
      <c r="Z215" s="83">
        <v>0</v>
      </c>
      <c r="AA215" s="83">
        <v>0</v>
      </c>
      <c r="AB215" s="83">
        <v>0</v>
      </c>
      <c r="AC215" s="83">
        <v>0</v>
      </c>
      <c r="AD215" s="43">
        <v>747.99</v>
      </c>
      <c r="AE215" s="83">
        <v>0</v>
      </c>
    </row>
    <row r="216" spans="1:170" s="84" customFormat="1" ht="33.75" x14ac:dyDescent="0.2">
      <c r="A216" s="44" t="s">
        <v>283</v>
      </c>
      <c r="B216" s="71" t="s">
        <v>368</v>
      </c>
      <c r="C216" s="44">
        <v>51326</v>
      </c>
      <c r="D216" s="71" t="s">
        <v>368</v>
      </c>
      <c r="E216" s="71" t="s">
        <v>39</v>
      </c>
      <c r="F216" s="71" t="s">
        <v>40</v>
      </c>
      <c r="G216" s="73" t="s">
        <v>39</v>
      </c>
      <c r="H216" s="71" t="s">
        <v>45</v>
      </c>
      <c r="I216" s="71">
        <v>32601</v>
      </c>
      <c r="J216" s="71" t="s">
        <v>87</v>
      </c>
      <c r="K216" s="10"/>
      <c r="L216" s="82" t="s">
        <v>414</v>
      </c>
      <c r="M216" s="12" t="s">
        <v>287</v>
      </c>
      <c r="N216" s="12" t="s">
        <v>287</v>
      </c>
      <c r="O216" s="12" t="s">
        <v>287</v>
      </c>
      <c r="P216" s="67">
        <v>1</v>
      </c>
      <c r="Q216" s="43">
        <v>1475.2</v>
      </c>
      <c r="R216" s="43" t="s">
        <v>42</v>
      </c>
      <c r="S216" s="43">
        <v>1475.2</v>
      </c>
      <c r="T216" s="83">
        <v>0</v>
      </c>
      <c r="U216" s="83">
        <v>0</v>
      </c>
      <c r="V216" s="83">
        <v>0</v>
      </c>
      <c r="W216" s="83">
        <v>0</v>
      </c>
      <c r="X216" s="83">
        <v>0</v>
      </c>
      <c r="Y216" s="83">
        <v>0</v>
      </c>
      <c r="Z216" s="83">
        <v>0</v>
      </c>
      <c r="AA216" s="83">
        <v>0</v>
      </c>
      <c r="AB216" s="83">
        <v>0</v>
      </c>
      <c r="AC216" s="83">
        <v>0</v>
      </c>
      <c r="AD216" s="43">
        <v>1475.2</v>
      </c>
      <c r="AE216" s="83">
        <v>0</v>
      </c>
    </row>
    <row r="217" spans="1:170" s="84" customFormat="1" ht="22.5" x14ac:dyDescent="0.2">
      <c r="A217" s="44" t="s">
        <v>283</v>
      </c>
      <c r="B217" s="71" t="s">
        <v>368</v>
      </c>
      <c r="C217" s="44" t="s">
        <v>307</v>
      </c>
      <c r="D217" s="71" t="s">
        <v>368</v>
      </c>
      <c r="E217" s="71" t="s">
        <v>39</v>
      </c>
      <c r="F217" s="71" t="s">
        <v>40</v>
      </c>
      <c r="G217" s="73" t="s">
        <v>39</v>
      </c>
      <c r="H217" s="71" t="s">
        <v>350</v>
      </c>
      <c r="I217" s="71">
        <v>33801</v>
      </c>
      <c r="J217" s="71" t="s">
        <v>415</v>
      </c>
      <c r="K217" s="10"/>
      <c r="L217" s="82" t="s">
        <v>416</v>
      </c>
      <c r="M217" s="12" t="s">
        <v>287</v>
      </c>
      <c r="N217" s="12" t="s">
        <v>287</v>
      </c>
      <c r="O217" s="12" t="s">
        <v>287</v>
      </c>
      <c r="P217" s="67">
        <v>1</v>
      </c>
      <c r="Q217" s="43">
        <v>20880</v>
      </c>
      <c r="R217" s="43" t="s">
        <v>42</v>
      </c>
      <c r="S217" s="43">
        <v>20880</v>
      </c>
      <c r="T217" s="83">
        <v>0</v>
      </c>
      <c r="U217" s="83">
        <v>0</v>
      </c>
      <c r="V217" s="83">
        <v>0</v>
      </c>
      <c r="W217" s="83">
        <v>0</v>
      </c>
      <c r="X217" s="83">
        <v>0</v>
      </c>
      <c r="Y217" s="83">
        <v>0</v>
      </c>
      <c r="Z217" s="83">
        <v>0</v>
      </c>
      <c r="AA217" s="83">
        <v>0</v>
      </c>
      <c r="AB217" s="83">
        <v>0</v>
      </c>
      <c r="AC217" s="83">
        <v>0</v>
      </c>
      <c r="AD217" s="43">
        <v>20880</v>
      </c>
      <c r="AE217" s="83">
        <v>0</v>
      </c>
    </row>
    <row r="218" spans="1:170" s="84" customFormat="1" ht="22.5" x14ac:dyDescent="0.2">
      <c r="A218" s="44" t="s">
        <v>283</v>
      </c>
      <c r="B218" s="71" t="s">
        <v>368</v>
      </c>
      <c r="C218" s="44">
        <v>51358</v>
      </c>
      <c r="D218" s="71" t="s">
        <v>368</v>
      </c>
      <c r="E218" s="71" t="s">
        <v>39</v>
      </c>
      <c r="F218" s="71" t="s">
        <v>46</v>
      </c>
      <c r="G218" s="73" t="s">
        <v>288</v>
      </c>
      <c r="H218" s="71" t="s">
        <v>289</v>
      </c>
      <c r="I218" s="71">
        <v>35801</v>
      </c>
      <c r="J218" s="71" t="s">
        <v>417</v>
      </c>
      <c r="K218" s="10"/>
      <c r="L218" s="82" t="s">
        <v>418</v>
      </c>
      <c r="M218" s="12" t="s">
        <v>287</v>
      </c>
      <c r="N218" s="12" t="s">
        <v>287</v>
      </c>
      <c r="O218" s="12" t="s">
        <v>287</v>
      </c>
      <c r="P218" s="67">
        <v>1</v>
      </c>
      <c r="Q218" s="43">
        <v>8305.6</v>
      </c>
      <c r="R218" s="43" t="s">
        <v>42</v>
      </c>
      <c r="S218" s="43">
        <v>8305.6</v>
      </c>
      <c r="T218" s="83">
        <v>0</v>
      </c>
      <c r="U218" s="83">
        <v>0</v>
      </c>
      <c r="V218" s="83">
        <v>0</v>
      </c>
      <c r="W218" s="83">
        <v>0</v>
      </c>
      <c r="X218" s="83">
        <v>0</v>
      </c>
      <c r="Y218" s="83">
        <v>0</v>
      </c>
      <c r="Z218" s="83">
        <v>0</v>
      </c>
      <c r="AA218" s="83">
        <v>0</v>
      </c>
      <c r="AB218" s="83">
        <v>0</v>
      </c>
      <c r="AC218" s="83">
        <v>0</v>
      </c>
      <c r="AD218" s="43">
        <v>8305.6</v>
      </c>
      <c r="AE218" s="83">
        <v>0</v>
      </c>
    </row>
    <row r="219" spans="1:170" s="84" customFormat="1" ht="22.5" x14ac:dyDescent="0.2">
      <c r="A219" s="44" t="s">
        <v>283</v>
      </c>
      <c r="B219" s="71" t="s">
        <v>368</v>
      </c>
      <c r="C219" s="44">
        <v>51358</v>
      </c>
      <c r="D219" s="71" t="s">
        <v>368</v>
      </c>
      <c r="E219" s="71" t="s">
        <v>39</v>
      </c>
      <c r="F219" s="71" t="s">
        <v>40</v>
      </c>
      <c r="G219" s="73" t="s">
        <v>39</v>
      </c>
      <c r="H219" s="71" t="s">
        <v>67</v>
      </c>
      <c r="I219" s="71">
        <v>35801</v>
      </c>
      <c r="J219" s="71" t="s">
        <v>417</v>
      </c>
      <c r="K219" s="10"/>
      <c r="L219" s="82" t="s">
        <v>418</v>
      </c>
      <c r="M219" s="12" t="s">
        <v>287</v>
      </c>
      <c r="N219" s="12" t="s">
        <v>287</v>
      </c>
      <c r="O219" s="12" t="s">
        <v>287</v>
      </c>
      <c r="P219" s="67">
        <v>1</v>
      </c>
      <c r="Q219" s="43">
        <v>10695.2</v>
      </c>
      <c r="R219" s="43" t="s">
        <v>42</v>
      </c>
      <c r="S219" s="43">
        <v>10695.2</v>
      </c>
      <c r="T219" s="83">
        <v>0</v>
      </c>
      <c r="U219" s="83">
        <v>0</v>
      </c>
      <c r="V219" s="83">
        <v>0</v>
      </c>
      <c r="W219" s="83">
        <v>0</v>
      </c>
      <c r="X219" s="83">
        <v>0</v>
      </c>
      <c r="Y219" s="83">
        <v>0</v>
      </c>
      <c r="Z219" s="83">
        <v>0</v>
      </c>
      <c r="AA219" s="83">
        <v>0</v>
      </c>
      <c r="AB219" s="83">
        <v>0</v>
      </c>
      <c r="AC219" s="83">
        <v>0</v>
      </c>
      <c r="AD219" s="43">
        <v>10695.2</v>
      </c>
      <c r="AE219" s="83">
        <v>0</v>
      </c>
    </row>
    <row r="220" spans="1:170" customFormat="1" x14ac:dyDescent="0.25">
      <c r="J220" s="60"/>
      <c r="K220" s="11"/>
      <c r="L220" s="23"/>
      <c r="P220" s="18"/>
      <c r="R220" s="11"/>
      <c r="AF220" s="20"/>
      <c r="AG220" s="20"/>
      <c r="AH220" s="20"/>
      <c r="AI220" s="20"/>
      <c r="AJ220" s="20"/>
      <c r="AK220" s="20"/>
      <c r="AL220" s="20"/>
      <c r="AM220" s="20"/>
      <c r="AN220" s="20"/>
      <c r="AO220" s="20"/>
      <c r="AP220" s="20"/>
      <c r="AQ220" s="20"/>
      <c r="AR220" s="20"/>
      <c r="AS220" s="20"/>
      <c r="AT220" s="20"/>
      <c r="AU220" s="20"/>
      <c r="AV220" s="20"/>
      <c r="AW220" s="20"/>
      <c r="AX220" s="20"/>
      <c r="AY220" s="20"/>
      <c r="AZ220" s="20"/>
      <c r="BA220" s="20"/>
      <c r="BB220" s="20"/>
      <c r="BC220" s="20"/>
      <c r="BD220" s="20"/>
      <c r="BE220" s="20"/>
      <c r="BF220" s="20"/>
      <c r="BG220" s="20"/>
      <c r="BH220" s="20"/>
      <c r="BI220" s="20"/>
      <c r="BJ220" s="20"/>
      <c r="BK220" s="20"/>
      <c r="BL220" s="20"/>
      <c r="BM220" s="20"/>
      <c r="BN220" s="20"/>
      <c r="BO220" s="20"/>
      <c r="BP220" s="20"/>
      <c r="BQ220" s="20"/>
      <c r="BR220" s="20"/>
      <c r="BS220" s="20"/>
      <c r="BT220" s="20"/>
      <c r="BU220" s="20"/>
      <c r="BV220" s="20"/>
      <c r="BW220" s="20"/>
      <c r="BX220" s="20"/>
      <c r="BY220" s="20"/>
      <c r="BZ220" s="20"/>
      <c r="CA220" s="20"/>
      <c r="CB220" s="20"/>
      <c r="CC220" s="20"/>
      <c r="CD220" s="20"/>
      <c r="CE220" s="20"/>
      <c r="CF220" s="20"/>
      <c r="CG220" s="20"/>
      <c r="CH220" s="20"/>
      <c r="CI220" s="20"/>
      <c r="CJ220" s="20"/>
      <c r="CK220" s="20"/>
      <c r="CL220" s="20"/>
      <c r="CM220" s="20"/>
      <c r="CN220" s="20"/>
      <c r="CO220" s="20"/>
      <c r="CP220" s="20"/>
      <c r="CQ220" s="20"/>
      <c r="CR220" s="20"/>
      <c r="CS220" s="20"/>
      <c r="CT220" s="20"/>
      <c r="CU220" s="20"/>
      <c r="CV220" s="20"/>
      <c r="CW220" s="20"/>
      <c r="CX220" s="20"/>
      <c r="CY220" s="20"/>
      <c r="CZ220" s="20"/>
      <c r="DA220" s="20"/>
      <c r="DB220" s="20"/>
      <c r="DC220" s="20"/>
      <c r="DD220" s="20"/>
      <c r="DE220" s="20"/>
      <c r="DF220" s="20"/>
      <c r="DG220" s="20"/>
      <c r="DH220" s="20"/>
      <c r="DI220" s="20"/>
      <c r="DJ220" s="20"/>
      <c r="DK220" s="20"/>
      <c r="DL220" s="20"/>
      <c r="DM220" s="20"/>
      <c r="DN220" s="20"/>
      <c r="DO220" s="20"/>
      <c r="DP220" s="20"/>
      <c r="DQ220" s="20"/>
      <c r="DR220" s="20"/>
      <c r="DS220" s="20"/>
      <c r="DT220" s="20"/>
      <c r="DU220" s="20"/>
      <c r="DV220" s="20"/>
      <c r="DW220" s="20"/>
      <c r="DX220" s="20"/>
      <c r="DY220" s="20"/>
      <c r="DZ220" s="20"/>
      <c r="EA220" s="20"/>
      <c r="EB220" s="20"/>
      <c r="EC220" s="20"/>
      <c r="ED220" s="20"/>
      <c r="EE220" s="20"/>
      <c r="EF220" s="20"/>
      <c r="EG220" s="20"/>
      <c r="EH220" s="20"/>
      <c r="EI220" s="20"/>
      <c r="EJ220" s="20"/>
      <c r="EK220" s="20"/>
      <c r="EL220" s="20"/>
      <c r="EM220" s="20"/>
      <c r="EN220" s="20"/>
      <c r="EO220" s="20"/>
      <c r="EP220" s="20"/>
      <c r="EQ220" s="20"/>
      <c r="ER220" s="20"/>
      <c r="ES220" s="20"/>
      <c r="ET220" s="20"/>
      <c r="EU220" s="20"/>
      <c r="EV220" s="20"/>
      <c r="EW220" s="20"/>
      <c r="EX220" s="20"/>
      <c r="EY220" s="20"/>
      <c r="EZ220" s="20"/>
      <c r="FA220" s="20"/>
      <c r="FB220" s="20"/>
      <c r="FC220" s="20"/>
      <c r="FD220" s="20"/>
      <c r="FE220" s="20"/>
      <c r="FF220" s="20"/>
      <c r="FG220" s="20"/>
      <c r="FH220" s="20"/>
      <c r="FI220" s="20"/>
      <c r="FJ220" s="20"/>
      <c r="FK220" s="20"/>
      <c r="FL220" s="20"/>
      <c r="FM220" s="20"/>
      <c r="FN220" s="20"/>
    </row>
    <row r="221" spans="1:170" customFormat="1" x14ac:dyDescent="0.25">
      <c r="J221" s="60"/>
      <c r="K221" s="11"/>
      <c r="L221" s="23"/>
      <c r="P221" s="18"/>
      <c r="R221" s="11"/>
      <c r="AF221" s="20"/>
      <c r="AG221" s="20"/>
      <c r="AH221" s="20"/>
      <c r="AI221" s="20"/>
      <c r="AJ221" s="20"/>
      <c r="AK221" s="20"/>
      <c r="AL221" s="20"/>
      <c r="AM221" s="20"/>
      <c r="AN221" s="20"/>
      <c r="AO221" s="20"/>
      <c r="AP221" s="20"/>
      <c r="AQ221" s="20"/>
      <c r="AR221" s="20"/>
      <c r="AS221" s="20"/>
      <c r="AT221" s="20"/>
      <c r="AU221" s="20"/>
      <c r="AV221" s="20"/>
      <c r="AW221" s="20"/>
      <c r="AX221" s="20"/>
      <c r="AY221" s="20"/>
      <c r="AZ221" s="20"/>
      <c r="BA221" s="20"/>
      <c r="BB221" s="20"/>
      <c r="BC221" s="20"/>
      <c r="BD221" s="20"/>
      <c r="BE221" s="20"/>
      <c r="BF221" s="20"/>
      <c r="BG221" s="20"/>
      <c r="BH221" s="20"/>
      <c r="BI221" s="20"/>
      <c r="BJ221" s="20"/>
      <c r="BK221" s="20"/>
      <c r="BL221" s="20"/>
      <c r="BM221" s="20"/>
      <c r="BN221" s="20"/>
      <c r="BO221" s="20"/>
      <c r="BP221" s="20"/>
      <c r="BQ221" s="20"/>
      <c r="BR221" s="20"/>
      <c r="BS221" s="20"/>
      <c r="BT221" s="20"/>
      <c r="BU221" s="20"/>
      <c r="BV221" s="20"/>
      <c r="BW221" s="20"/>
      <c r="BX221" s="20"/>
      <c r="BY221" s="20"/>
      <c r="BZ221" s="20"/>
      <c r="CA221" s="20"/>
      <c r="CB221" s="20"/>
      <c r="CC221" s="20"/>
      <c r="CD221" s="20"/>
      <c r="CE221" s="20"/>
      <c r="CF221" s="20"/>
      <c r="CG221" s="20"/>
      <c r="CH221" s="20"/>
      <c r="CI221" s="20"/>
      <c r="CJ221" s="20"/>
      <c r="CK221" s="20"/>
      <c r="CL221" s="20"/>
      <c r="CM221" s="20"/>
      <c r="CN221" s="20"/>
      <c r="CO221" s="20"/>
      <c r="CP221" s="20"/>
      <c r="CQ221" s="20"/>
      <c r="CR221" s="20"/>
      <c r="CS221" s="20"/>
      <c r="CT221" s="20"/>
      <c r="CU221" s="20"/>
      <c r="CV221" s="20"/>
      <c r="CW221" s="20"/>
      <c r="CX221" s="20"/>
      <c r="CY221" s="20"/>
      <c r="CZ221" s="20"/>
      <c r="DA221" s="20"/>
      <c r="DB221" s="20"/>
      <c r="DC221" s="20"/>
      <c r="DD221" s="20"/>
      <c r="DE221" s="20"/>
      <c r="DF221" s="20"/>
      <c r="DG221" s="20"/>
      <c r="DH221" s="20"/>
      <c r="DI221" s="20"/>
      <c r="DJ221" s="20"/>
      <c r="DK221" s="20"/>
      <c r="DL221" s="20"/>
      <c r="DM221" s="20"/>
      <c r="DN221" s="20"/>
      <c r="DO221" s="20"/>
      <c r="DP221" s="20"/>
      <c r="DQ221" s="20"/>
      <c r="DR221" s="20"/>
      <c r="DS221" s="20"/>
      <c r="DT221" s="20"/>
      <c r="DU221" s="20"/>
      <c r="DV221" s="20"/>
      <c r="DW221" s="20"/>
      <c r="DX221" s="20"/>
      <c r="DY221" s="20"/>
      <c r="DZ221" s="20"/>
      <c r="EA221" s="20"/>
      <c r="EB221" s="20"/>
      <c r="EC221" s="20"/>
      <c r="ED221" s="20"/>
      <c r="EE221" s="20"/>
      <c r="EF221" s="20"/>
      <c r="EG221" s="20"/>
      <c r="EH221" s="20"/>
      <c r="EI221" s="20"/>
      <c r="EJ221" s="20"/>
      <c r="EK221" s="20"/>
      <c r="EL221" s="20"/>
      <c r="EM221" s="20"/>
      <c r="EN221" s="20"/>
      <c r="EO221" s="20"/>
      <c r="EP221" s="20"/>
      <c r="EQ221" s="20"/>
      <c r="ER221" s="20"/>
      <c r="ES221" s="20"/>
      <c r="ET221" s="20"/>
      <c r="EU221" s="20"/>
      <c r="EV221" s="20"/>
      <c r="EW221" s="20"/>
      <c r="EX221" s="20"/>
      <c r="EY221" s="20"/>
      <c r="EZ221" s="20"/>
      <c r="FA221" s="20"/>
      <c r="FB221" s="20"/>
      <c r="FC221" s="20"/>
      <c r="FD221" s="20"/>
      <c r="FE221" s="20"/>
      <c r="FF221" s="20"/>
      <c r="FG221" s="20"/>
      <c r="FH221" s="20"/>
      <c r="FI221" s="20"/>
      <c r="FJ221" s="20"/>
      <c r="FK221" s="20"/>
      <c r="FL221" s="20"/>
      <c r="FM221" s="20"/>
      <c r="FN221" s="20"/>
    </row>
    <row r="222" spans="1:170" customFormat="1" x14ac:dyDescent="0.25">
      <c r="J222" s="60"/>
      <c r="K222" s="11"/>
      <c r="L222" s="23"/>
      <c r="P222" s="18"/>
      <c r="R222" s="11"/>
      <c r="AF222" s="20"/>
      <c r="AG222" s="20"/>
      <c r="AH222" s="20"/>
      <c r="AI222" s="20"/>
      <c r="AJ222" s="20"/>
      <c r="AK222" s="20"/>
      <c r="AL222" s="20"/>
      <c r="AM222" s="20"/>
      <c r="AN222" s="20"/>
      <c r="AO222" s="20"/>
      <c r="AP222" s="20"/>
      <c r="AQ222" s="20"/>
      <c r="AR222" s="20"/>
      <c r="AS222" s="20"/>
      <c r="AT222" s="20"/>
      <c r="AU222" s="20"/>
      <c r="AV222" s="20"/>
      <c r="AW222" s="20"/>
      <c r="AX222" s="20"/>
      <c r="AY222" s="20"/>
      <c r="AZ222" s="20"/>
      <c r="BA222" s="20"/>
      <c r="BB222" s="20"/>
      <c r="BC222" s="20"/>
      <c r="BD222" s="20"/>
      <c r="BE222" s="20"/>
      <c r="BF222" s="20"/>
      <c r="BG222" s="20"/>
      <c r="BH222" s="20"/>
      <c r="BI222" s="20"/>
      <c r="BJ222" s="20"/>
      <c r="BK222" s="20"/>
      <c r="BL222" s="20"/>
      <c r="BM222" s="20"/>
      <c r="BN222" s="20"/>
      <c r="BO222" s="20"/>
      <c r="BP222" s="20"/>
      <c r="BQ222" s="20"/>
      <c r="BR222" s="20"/>
      <c r="BS222" s="20"/>
      <c r="BT222" s="20"/>
      <c r="BU222" s="20"/>
      <c r="BV222" s="20"/>
      <c r="BW222" s="20"/>
      <c r="BX222" s="20"/>
      <c r="BY222" s="20"/>
      <c r="BZ222" s="20"/>
      <c r="CA222" s="20"/>
      <c r="CB222" s="20"/>
      <c r="CC222" s="20"/>
      <c r="CD222" s="20"/>
      <c r="CE222" s="20"/>
      <c r="CF222" s="20"/>
      <c r="CG222" s="20"/>
      <c r="CH222" s="20"/>
      <c r="CI222" s="20"/>
      <c r="CJ222" s="20"/>
      <c r="CK222" s="20"/>
      <c r="CL222" s="20"/>
      <c r="CM222" s="20"/>
      <c r="CN222" s="20"/>
      <c r="CO222" s="20"/>
      <c r="CP222" s="20"/>
      <c r="CQ222" s="20"/>
      <c r="CR222" s="20"/>
      <c r="CS222" s="20"/>
      <c r="CT222" s="20"/>
      <c r="CU222" s="20"/>
      <c r="CV222" s="20"/>
      <c r="CW222" s="20"/>
      <c r="CX222" s="20"/>
      <c r="CY222" s="20"/>
      <c r="CZ222" s="20"/>
      <c r="DA222" s="20"/>
      <c r="DB222" s="20"/>
      <c r="DC222" s="20"/>
      <c r="DD222" s="20"/>
      <c r="DE222" s="20"/>
      <c r="DF222" s="20"/>
      <c r="DG222" s="20"/>
      <c r="DH222" s="20"/>
      <c r="DI222" s="20"/>
      <c r="DJ222" s="20"/>
      <c r="DK222" s="20"/>
      <c r="DL222" s="20"/>
      <c r="DM222" s="20"/>
      <c r="DN222" s="20"/>
      <c r="DO222" s="20"/>
      <c r="DP222" s="20"/>
      <c r="DQ222" s="20"/>
      <c r="DR222" s="20"/>
      <c r="DS222" s="20"/>
      <c r="DT222" s="20"/>
      <c r="DU222" s="20"/>
      <c r="DV222" s="20"/>
      <c r="DW222" s="20"/>
      <c r="DX222" s="20"/>
      <c r="DY222" s="20"/>
      <c r="DZ222" s="20"/>
      <c r="EA222" s="20"/>
      <c r="EB222" s="20"/>
      <c r="EC222" s="20"/>
      <c r="ED222" s="20"/>
      <c r="EE222" s="20"/>
      <c r="EF222" s="20"/>
      <c r="EG222" s="20"/>
      <c r="EH222" s="20"/>
      <c r="EI222" s="20"/>
      <c r="EJ222" s="20"/>
      <c r="EK222" s="20"/>
      <c r="EL222" s="20"/>
      <c r="EM222" s="20"/>
      <c r="EN222" s="20"/>
      <c r="EO222" s="20"/>
      <c r="EP222" s="20"/>
      <c r="EQ222" s="20"/>
      <c r="ER222" s="20"/>
      <c r="ES222" s="20"/>
      <c r="ET222" s="20"/>
      <c r="EU222" s="20"/>
      <c r="EV222" s="20"/>
      <c r="EW222" s="20"/>
      <c r="EX222" s="20"/>
      <c r="EY222" s="20"/>
      <c r="EZ222" s="20"/>
      <c r="FA222" s="20"/>
      <c r="FB222" s="20"/>
      <c r="FC222" s="20"/>
      <c r="FD222" s="20"/>
      <c r="FE222" s="20"/>
      <c r="FF222" s="20"/>
      <c r="FG222" s="20"/>
      <c r="FH222" s="20"/>
      <c r="FI222" s="20"/>
      <c r="FJ222" s="20"/>
      <c r="FK222" s="20"/>
      <c r="FL222" s="20"/>
      <c r="FM222" s="20"/>
      <c r="FN222" s="20"/>
    </row>
  </sheetData>
  <autoFilter ref="A6:AE145" xr:uid="{00000000-0009-0000-0000-000000000000}"/>
  <mergeCells count="2">
    <mergeCell ref="A1:AE1"/>
    <mergeCell ref="A2:AE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NOVIEMBRE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DELGADILLO CAMACHO JUAN SIGFRIDO</cp:lastModifiedBy>
  <dcterms:created xsi:type="dcterms:W3CDTF">2022-05-02T19:11:13Z</dcterms:created>
  <dcterms:modified xsi:type="dcterms:W3CDTF">2023-01-10T19:32:09Z</dcterms:modified>
</cp:coreProperties>
</file>