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iel.ruiz\Downloads\"/>
    </mc:Choice>
  </mc:AlternateContent>
  <xr:revisionPtr revIDLastSave="0" documentId="13_ncr:1_{44279B63-1C71-43DC-AEB8-AD98150D79CF}" xr6:coauthVersionLast="47" xr6:coauthVersionMax="47" xr10:uidLastSave="{00000000-0000-0000-0000-000000000000}"/>
  <bookViews>
    <workbookView xWindow="-108" yWindow="-108" windowWidth="23256" windowHeight="12576" xr2:uid="{62D0859A-B868-4188-B4FC-48AAC7CB0691}"/>
  </bookViews>
  <sheets>
    <sheet name="QR01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'QR01'!$A$10:$AC$10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'QR01'!$10:$10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246" i="1" l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7" i="1"/>
  <c r="AA160" i="1"/>
  <c r="AA143" i="1"/>
  <c r="AA142" i="1"/>
  <c r="AA140" i="1"/>
  <c r="AA139" i="1"/>
  <c r="AA138" i="1"/>
  <c r="AA137" i="1"/>
  <c r="AA136" i="1"/>
  <c r="AA135" i="1"/>
  <c r="AA134" i="1"/>
  <c r="AA133" i="1"/>
  <c r="AA132" i="1"/>
  <c r="AA131" i="1"/>
  <c r="AA130" i="1"/>
  <c r="AA129" i="1"/>
  <c r="AA128" i="1"/>
  <c r="AA127" i="1"/>
  <c r="AA126" i="1"/>
  <c r="AA125" i="1"/>
  <c r="AA124" i="1"/>
  <c r="AA123" i="1"/>
  <c r="AA122" i="1"/>
  <c r="AA121" i="1"/>
  <c r="AA120" i="1"/>
  <c r="AA119" i="1"/>
  <c r="AA118" i="1"/>
  <c r="AA117" i="1"/>
  <c r="AA116" i="1"/>
  <c r="AA115" i="1"/>
  <c r="AA114" i="1"/>
  <c r="AA113" i="1"/>
  <c r="AA112" i="1"/>
  <c r="AA111" i="1"/>
  <c r="AA110" i="1"/>
  <c r="AA109" i="1"/>
  <c r="AA108" i="1"/>
  <c r="AA107" i="1"/>
  <c r="AA106" i="1"/>
  <c r="AA105" i="1"/>
  <c r="AA104" i="1"/>
  <c r="AA103" i="1"/>
  <c r="AA102" i="1"/>
  <c r="AA101" i="1"/>
  <c r="AA100" i="1"/>
  <c r="AA99" i="1"/>
  <c r="AA98" i="1"/>
  <c r="AA97" i="1"/>
  <c r="AA96" i="1"/>
  <c r="AA95" i="1"/>
  <c r="AA94" i="1"/>
  <c r="AA93" i="1"/>
  <c r="AA92" i="1"/>
  <c r="AA91" i="1"/>
  <c r="AA90" i="1"/>
  <c r="AA89" i="1"/>
  <c r="AA88" i="1"/>
  <c r="AA87" i="1"/>
  <c r="AA86" i="1"/>
  <c r="AA85" i="1"/>
  <c r="AA84" i="1"/>
  <c r="AA83" i="1"/>
  <c r="AA82" i="1"/>
  <c r="AA81" i="1"/>
  <c r="AA80" i="1"/>
  <c r="AA79" i="1"/>
  <c r="AA78" i="1"/>
  <c r="AA77" i="1"/>
  <c r="AA76" i="1"/>
  <c r="AA75" i="1"/>
  <c r="AA74" i="1"/>
  <c r="AA73" i="1"/>
  <c r="AA72" i="1"/>
  <c r="AA71" i="1"/>
  <c r="AA70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32" i="1"/>
  <c r="AA31" i="1"/>
  <c r="AA48" i="1"/>
  <c r="AA44" i="1"/>
  <c r="AA30" i="1"/>
  <c r="AA29" i="1"/>
  <c r="AA46" i="1"/>
  <c r="AA40" i="1"/>
  <c r="AA39" i="1"/>
  <c r="AA35" i="1"/>
  <c r="AA34" i="1"/>
  <c r="AA33" i="1"/>
  <c r="AA41" i="1"/>
  <c r="AA13" i="1"/>
  <c r="AA28" i="1"/>
  <c r="AA27" i="1"/>
  <c r="AA19" i="1"/>
  <c r="AA18" i="1"/>
  <c r="AA17" i="1"/>
  <c r="AA16" i="1"/>
  <c r="AA26" i="1"/>
  <c r="AA25" i="1"/>
  <c r="AA42" i="1"/>
  <c r="AA24" i="1"/>
  <c r="AA23" i="1"/>
  <c r="AA12" i="1"/>
  <c r="AA45" i="1"/>
  <c r="AA38" i="1"/>
  <c r="AA22" i="1"/>
  <c r="AA15" i="1"/>
  <c r="AA14" i="1"/>
  <c r="AA37" i="1"/>
  <c r="AA36" i="1"/>
  <c r="AA21" i="1"/>
  <c r="AA20" i="1"/>
  <c r="AA11" i="1"/>
  <c r="AA43" i="1"/>
  <c r="AA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Q208" i="1" l="1"/>
  <c r="AA208" i="1" s="1"/>
  <c r="Q206" i="1"/>
  <c r="AA206" i="1" s="1"/>
  <c r="Q205" i="1"/>
  <c r="AA205" i="1" s="1"/>
  <c r="Q204" i="1"/>
  <c r="AA204" i="1" s="1"/>
  <c r="Q203" i="1"/>
  <c r="AA203" i="1" s="1"/>
  <c r="Q202" i="1"/>
  <c r="AA202" i="1" s="1"/>
  <c r="Q201" i="1"/>
  <c r="AA201" i="1" s="1"/>
  <c r="Q200" i="1"/>
  <c r="AA200" i="1" s="1"/>
  <c r="Q199" i="1"/>
  <c r="AA199" i="1" s="1"/>
  <c r="Q198" i="1"/>
  <c r="AA198" i="1" s="1"/>
  <c r="Q197" i="1"/>
  <c r="AA197" i="1" s="1"/>
  <c r="Q196" i="1"/>
  <c r="AA196" i="1" s="1"/>
  <c r="Q195" i="1"/>
  <c r="AA195" i="1" s="1"/>
  <c r="Q194" i="1"/>
  <c r="AA194" i="1" s="1"/>
  <c r="Q193" i="1"/>
  <c r="AA193" i="1" s="1"/>
  <c r="Q192" i="1"/>
  <c r="AA192" i="1" s="1"/>
  <c r="Q191" i="1"/>
  <c r="AA191" i="1" s="1"/>
  <c r="Q190" i="1"/>
  <c r="AA190" i="1" s="1"/>
  <c r="Q189" i="1"/>
  <c r="AA189" i="1" s="1"/>
  <c r="Q188" i="1"/>
  <c r="AA188" i="1" s="1"/>
  <c r="Q187" i="1"/>
  <c r="AA187" i="1" s="1"/>
  <c r="Q186" i="1"/>
  <c r="AA186" i="1" s="1"/>
  <c r="Q185" i="1"/>
  <c r="AA185" i="1" s="1"/>
  <c r="Q184" i="1"/>
  <c r="AA184" i="1" s="1"/>
  <c r="Q183" i="1"/>
  <c r="AA183" i="1" s="1"/>
  <c r="Q182" i="1"/>
  <c r="AA182" i="1" s="1"/>
  <c r="Q181" i="1"/>
  <c r="AA181" i="1" s="1"/>
  <c r="Q180" i="1"/>
  <c r="AA180" i="1" s="1"/>
  <c r="Q179" i="1"/>
  <c r="AA179" i="1" s="1"/>
  <c r="Q178" i="1"/>
  <c r="AA178" i="1" s="1"/>
  <c r="Q177" i="1"/>
  <c r="AA177" i="1" s="1"/>
  <c r="Q176" i="1"/>
  <c r="AA176" i="1" s="1"/>
  <c r="Q175" i="1"/>
  <c r="AA175" i="1" s="1"/>
  <c r="Q174" i="1"/>
  <c r="AA174" i="1" s="1"/>
  <c r="Q173" i="1"/>
  <c r="AA173" i="1" s="1"/>
  <c r="Q172" i="1"/>
  <c r="AA172" i="1" s="1"/>
  <c r="Q171" i="1"/>
  <c r="AA171" i="1" s="1"/>
  <c r="Q170" i="1"/>
  <c r="AA170" i="1" s="1"/>
  <c r="Q169" i="1"/>
  <c r="AA169" i="1" s="1"/>
  <c r="Q168" i="1"/>
  <c r="AA168" i="1" s="1"/>
  <c r="Q167" i="1"/>
  <c r="AA167" i="1" s="1"/>
  <c r="Q166" i="1"/>
  <c r="AA166" i="1" s="1"/>
  <c r="Q165" i="1"/>
  <c r="AA165" i="1" s="1"/>
  <c r="Q164" i="1"/>
  <c r="AA164" i="1" s="1"/>
  <c r="Q163" i="1"/>
  <c r="AA163" i="1" s="1"/>
  <c r="Q162" i="1"/>
  <c r="AA162" i="1" s="1"/>
  <c r="Q161" i="1"/>
  <c r="AA161" i="1" s="1"/>
  <c r="Q159" i="1"/>
  <c r="AA159" i="1" s="1"/>
  <c r="Q158" i="1"/>
  <c r="AA158" i="1" s="1"/>
  <c r="Q157" i="1"/>
  <c r="AA157" i="1" s="1"/>
  <c r="Q156" i="1"/>
  <c r="AA156" i="1" s="1"/>
  <c r="Q155" i="1"/>
  <c r="AA155" i="1" s="1"/>
  <c r="Q154" i="1"/>
  <c r="AA154" i="1" s="1"/>
  <c r="Q153" i="1"/>
  <c r="AA153" i="1" s="1"/>
  <c r="Q152" i="1"/>
  <c r="AA152" i="1" s="1"/>
  <c r="Q151" i="1"/>
  <c r="AA151" i="1" s="1"/>
  <c r="Q150" i="1"/>
  <c r="AA150" i="1" s="1"/>
  <c r="Q149" i="1"/>
  <c r="AA149" i="1" s="1"/>
  <c r="Q148" i="1"/>
  <c r="AA148" i="1" s="1"/>
  <c r="Q147" i="1"/>
  <c r="AA147" i="1" s="1"/>
  <c r="Q146" i="1"/>
  <c r="AA146" i="1" s="1"/>
  <c r="Q145" i="1"/>
  <c r="AA145" i="1" s="1"/>
  <c r="Q144" i="1"/>
  <c r="AA144" i="1" s="1"/>
  <c r="Q141" i="1"/>
  <c r="AA141" i="1" l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 l="1"/>
  <c r="O114" i="1"/>
  <c r="O113" i="1"/>
  <c r="O112" i="1"/>
  <c r="O111" i="1"/>
  <c r="O110" i="1"/>
  <c r="O109" i="1"/>
  <c r="O108" i="1"/>
  <c r="O107" i="1"/>
  <c r="O106" i="1"/>
  <c r="O104" i="1"/>
  <c r="O103" i="1"/>
  <c r="O102" i="1"/>
  <c r="O101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6" i="1"/>
  <c r="O65" i="1"/>
  <c r="O64" i="1"/>
  <c r="O62" i="1"/>
  <c r="O61" i="1"/>
  <c r="O60" i="1"/>
  <c r="O59" i="1"/>
  <c r="O58" i="1"/>
  <c r="O57" i="1"/>
  <c r="O55" i="1"/>
  <c r="O54" i="1"/>
  <c r="O53" i="1"/>
  <c r="O52" i="1"/>
  <c r="O51" i="1"/>
  <c r="O50" i="1"/>
  <c r="O49" i="1"/>
  <c r="O32" i="1" l="1"/>
  <c r="O31" i="1"/>
  <c r="O48" i="1"/>
  <c r="O44" i="1"/>
  <c r="O30" i="1"/>
  <c r="O29" i="1"/>
  <c r="O46" i="1"/>
  <c r="O40" i="1"/>
  <c r="O39" i="1"/>
  <c r="O35" i="1"/>
  <c r="O34" i="1"/>
  <c r="O33" i="1"/>
  <c r="O41" i="1"/>
  <c r="O13" i="1"/>
  <c r="O28" i="1"/>
  <c r="O27" i="1"/>
  <c r="O19" i="1"/>
  <c r="O18" i="1"/>
  <c r="O17" i="1"/>
  <c r="O16" i="1"/>
  <c r="O26" i="1"/>
  <c r="O25" i="1"/>
  <c r="O42" i="1"/>
  <c r="O24" i="1"/>
  <c r="O23" i="1"/>
  <c r="O12" i="1"/>
  <c r="O45" i="1"/>
  <c r="O38" i="1"/>
  <c r="O22" i="1"/>
  <c r="O15" i="1"/>
  <c r="O14" i="1"/>
  <c r="O37" i="1"/>
  <c r="O36" i="1"/>
  <c r="O21" i="1"/>
  <c r="O20" i="1"/>
  <c r="O11" i="1"/>
  <c r="O43" i="1"/>
  <c r="O47" i="1"/>
</calcChain>
</file>

<file path=xl/sharedStrings.xml><?xml version="1.0" encoding="utf-8"?>
<sst xmlns="http://schemas.openxmlformats.org/spreadsheetml/2006/main" count="2596" uniqueCount="495">
  <si>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</si>
  <si>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</si>
  <si>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</si>
  <si>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</si>
  <si>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</si>
  <si>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</si>
  <si>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</si>
  <si>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</si>
  <si>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</si>
  <si>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</si>
  <si>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</si>
  <si>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</si>
  <si>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</si>
  <si>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</si>
  <si>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</si>
  <si>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</si>
  <si>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</si>
  <si>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</si>
  <si>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</si>
  <si>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</si>
  <si>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</si>
  <si>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</si>
  <si>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</si>
  <si>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</si>
  <si>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</si>
  <si>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</si>
  <si>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</si>
  <si>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</si>
  <si>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</si>
  <si>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</si>
  <si>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</si>
  <si>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</si>
  <si>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</si>
  <si>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SUBDELEGACIONAL</t>
  </si>
  <si>
    <t>QR01</t>
  </si>
  <si>
    <t>001</t>
  </si>
  <si>
    <t>M001</t>
  </si>
  <si>
    <t>B00OD01</t>
  </si>
  <si>
    <t>ADJUDICACIÓN DIRECTA</t>
  </si>
  <si>
    <t>SERVICIO POSTAL</t>
  </si>
  <si>
    <t>MONTO</t>
  </si>
  <si>
    <t>PIEZA</t>
  </si>
  <si>
    <t>SUBCONTRATACIÓN DE SERVICIOS CON TERCEROS</t>
  </si>
  <si>
    <t>R002</t>
  </si>
  <si>
    <t>21100087-0015</t>
  </si>
  <si>
    <t>21101001-0239</t>
  </si>
  <si>
    <t>PAPEL BOND T/CARTA C/5000 hjs.</t>
  </si>
  <si>
    <t>BOLIGRAFO ENERGEL DX NEGRO PUNTO FINO</t>
  </si>
  <si>
    <t>CAJA</t>
  </si>
  <si>
    <t>043</t>
  </si>
  <si>
    <t>B00OD02</t>
  </si>
  <si>
    <t>JDE-01/23/004/2022</t>
  </si>
  <si>
    <t>R005</t>
  </si>
  <si>
    <t>B00MO02</t>
  </si>
  <si>
    <t>25401001-0142</t>
  </si>
  <si>
    <t>088</t>
  </si>
  <si>
    <t>26102001-0005</t>
  </si>
  <si>
    <t>B00CV01</t>
  </si>
  <si>
    <t>DELEGACIONAL</t>
  </si>
  <si>
    <t>QR00</t>
  </si>
  <si>
    <t>SERVICIO DE DESINFECCIÓN Y SANITIZACIÓN EN EL EDIFICIO QUE OCUPA LA JUNTA LOCAL EJECUTIVA CON MOTIVO DE LAS MEDIDAS PREVENTIVAS DEL COVID-19 A REALIZARSE EN EL MES DE OCTUBRE, SEGÚN OFICIO INE-QR00-JLE-DRMS-476-2022</t>
  </si>
  <si>
    <t>S/C</t>
  </si>
  <si>
    <t>SERVICIO DE FOTOCOPIADO CORRESPONDIENTE AL MES DE OCTUBRE DE ESTA JUNTA LOCAL, SEGUN CONTRATO INE-SERV-001-2022 Y OFICIO DE SOLICITUD INE-QR00-JLE-DRMS-443-2022.</t>
  </si>
  <si>
    <t>21100017-0002</t>
  </si>
  <si>
    <t>CAJA DE ARCHIVO MUERTO T/CARTA</t>
  </si>
  <si>
    <t>Pieza</t>
  </si>
  <si>
    <t>22104001-0085</t>
  </si>
  <si>
    <t>AGUA PURIFICADA 1.0 lt.</t>
  </si>
  <si>
    <t>25401001-0202</t>
  </si>
  <si>
    <t>CUBRE BOCAS</t>
  </si>
  <si>
    <t>21601001-0019</t>
  </si>
  <si>
    <t>TOALLA INTERDOBLADA</t>
  </si>
  <si>
    <t>PAQUETE</t>
  </si>
  <si>
    <t>22104001-0075</t>
  </si>
  <si>
    <t>ALIMENTOS</t>
  </si>
  <si>
    <t>PESOS</t>
  </si>
  <si>
    <t>26103001-0008</t>
  </si>
  <si>
    <t>VALE DE GASOLINA DE $50 PESOS - SERVICIOS ADMINISTRATIVOS</t>
  </si>
  <si>
    <t>SERVICIO DE ENVÍO POR ADQUISICIÓN DE 300 VALES DE GASOLINA, PARA LAS ACTIVIDADES INSTITUCIONALES INHERENTES A LAS AREAS QUE CONFORMAN LA JUNTA LOCAL EJECUTIVA, SEGÚN OFICIO QR00-JLE-VOE-6330, VRFE-5948, VE-6672-2022.</t>
  </si>
  <si>
    <t>21100132-0008</t>
  </si>
  <si>
    <t>VASO DE PLASTICO DESECHABLE</t>
  </si>
  <si>
    <t>22104001-0125</t>
  </si>
  <si>
    <t>BOLSA DE HIELO</t>
  </si>
  <si>
    <t>BOLSA</t>
  </si>
  <si>
    <t>22104001-0154</t>
  </si>
  <si>
    <t>GARRAFON  DE AGUA 20 LTS</t>
  </si>
  <si>
    <t>SERVICIO TELEFONICO CORRESPONDIENTE AL MES DE OCTUBRE (SEPTIEMBRE) DE LA JUNTA LOCAL Y JUNTAS DISTRITALES 01,02, 03 Y 04 EN LA ENTIDAD, SEGÚN OFICIO INE-QR00-JLE-DRMS-470-2022.</t>
  </si>
  <si>
    <t>22104001-0110</t>
  </si>
  <si>
    <t>REFRESCO DE LATA</t>
  </si>
  <si>
    <t>21600008-0008</t>
  </si>
  <si>
    <t>GEL AROMATIZANTE</t>
  </si>
  <si>
    <t>21601001-0033</t>
  </si>
  <si>
    <t>DISPENSADOR DE DESODORANTE POR GOTEO PARA MINGITORIOS</t>
  </si>
  <si>
    <t>21600008-0003</t>
  </si>
  <si>
    <t>AROMATIZANTE DE AMBIENTE EN SPRAY GLADE</t>
  </si>
  <si>
    <t>21601001-0034</t>
  </si>
  <si>
    <t>DISPENSADOR DE DESODORANTE AMBIENTAL</t>
  </si>
  <si>
    <t>21100132-0004</t>
  </si>
  <si>
    <t>PLATO DESECHABLE</t>
  </si>
  <si>
    <t>SERVICIO DE AGUA POTABLE CORRESPONDIENTE AL MES DE SEPTIEMBRE DEL EDIFICIO QUE OCUPA LA JUNTA LOCAL EJECUTIVA, SEGUN OFICIO DE SOLICITUD INE-QR00-JLE-DRMS-461-2022.</t>
  </si>
  <si>
    <t>24600004-0017</t>
  </si>
  <si>
    <t>CABLE UTP NIVEL 5</t>
  </si>
  <si>
    <t>METRO</t>
  </si>
  <si>
    <t>24601001-0466</t>
  </si>
  <si>
    <t>CONECTOR PLUG RJ-45 CAT. 6</t>
  </si>
  <si>
    <t>26105001-0008</t>
  </si>
  <si>
    <t>GAS LP (SUMINISTRO )</t>
  </si>
  <si>
    <t>LITRO</t>
  </si>
  <si>
    <t>29401001-0009</t>
  </si>
  <si>
    <t>MALETA PARA LAPTOP</t>
  </si>
  <si>
    <t>SERVICIO DE ENVIÓ</t>
  </si>
  <si>
    <t>PAGO DEL SERVICIO DE VIGILANCIA CORRESPONDIENTE AL MES DE SEPTIEMBRE EN EL EDIFICIO DE LA JUNTA LOCAL EJECUTIVA, SEGÚN CONTRATO INE-SERV-002-2022 Y OFICIO DE SOLICITUD INE-QR00-JLE-DRMS-451-2022.</t>
  </si>
  <si>
    <t>SERVICIO DE LIMPIEZA CORRESPONDIENTE AL MES DE SEPTIEMBRE EN EL EDIFICIO DE LA JUNTA LOCAL EJECUTIVA, SEGÚN CONTRATO INE-SERV-003-2022 Y OFICIO DE SOLICITUD INE-QR00-JLE-DRMS-450-2022.</t>
  </si>
  <si>
    <t>22104001-0074</t>
  </si>
  <si>
    <t>GALLETA SURTUDO ESPECIAL</t>
  </si>
  <si>
    <t>21101</t>
  </si>
  <si>
    <t>Materiales y Útiles de Oficina.</t>
  </si>
  <si>
    <t>21100023-0002</t>
  </si>
  <si>
    <t>REGISTRADOR  LEFORT T/CARTA</t>
  </si>
  <si>
    <t>21100091-0001</t>
  </si>
  <si>
    <t>PEGAMENTO ADHESIVO T/ LAPIZ</t>
  </si>
  <si>
    <t>21100053-0003</t>
  </si>
  <si>
    <t>CERA PARA CONTAR (CUENTA FACIL)</t>
  </si>
  <si>
    <t>21100061-0008</t>
  </si>
  <si>
    <t>BLOCK DE NOTAS POST-IT NO.658</t>
  </si>
  <si>
    <t>21101001-0150</t>
  </si>
  <si>
    <t>DESPACHADOR DE CLIP</t>
  </si>
  <si>
    <t>22104</t>
  </si>
  <si>
    <t>Productos alimenticios para el personal en las instalciones de la UR</t>
  </si>
  <si>
    <t>ALIMENTOS POR ACTIVIDADES EXTRORDINARIAS</t>
  </si>
  <si>
    <t>Servicio Postal</t>
  </si>
  <si>
    <t>SERVICIO DE MENSAJERÍA</t>
  </si>
  <si>
    <t>Arrendamiento de Maquinaria y Equipo.</t>
  </si>
  <si>
    <t>SERVICIO DE FOTOCOPIADO</t>
  </si>
  <si>
    <t xml:space="preserve"> JDE-01/23/005/2022</t>
  </si>
  <si>
    <t>Mantenimiento y Conservación de Maquinaria y Equipo</t>
  </si>
  <si>
    <t>SERVICIO DE REPARACIÓN DE AIRES ACONDICIONADOS</t>
  </si>
  <si>
    <t>24601</t>
  </si>
  <si>
    <t>Material electrico y electronico</t>
  </si>
  <si>
    <t>COMPRA DE PILAS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</si>
  <si>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</si>
  <si>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</si>
  <si>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</si>
  <si>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R003</t>
  </si>
  <si>
    <t>044</t>
  </si>
  <si>
    <t>045</t>
  </si>
  <si>
    <t>33901</t>
  </si>
  <si>
    <t>Subcontratación de Servicios con Terceros.</t>
  </si>
  <si>
    <t>COMISÍON POR COMPRA DE VALES DE COMBUSTIBLE</t>
  </si>
  <si>
    <t>R009</t>
  </si>
  <si>
    <t>067</t>
  </si>
  <si>
    <t>Equipo de Administración</t>
  </si>
  <si>
    <t>51901001-0096</t>
  </si>
  <si>
    <t>MINI SPLIT DE 36,000 BTUS</t>
  </si>
  <si>
    <t>Servicio de Agua</t>
  </si>
  <si>
    <t>PAGO DE AGUA POTABLE</t>
  </si>
  <si>
    <t>Arrendamiento de Edificios y Locales</t>
  </si>
  <si>
    <t>RENTA DEL INMUBLE QUE OCUPA LA JUNTA</t>
  </si>
  <si>
    <t xml:space="preserve">JDE-01/23/001/2022 </t>
  </si>
  <si>
    <t>Servicios de Vigilancia</t>
  </si>
  <si>
    <t>SERVICIO DE VIGILANCIA</t>
  </si>
  <si>
    <t xml:space="preserve">JDE-01/23/003/2022 </t>
  </si>
  <si>
    <t>Mantenimiento y Conservación de Inmuebles</t>
  </si>
  <si>
    <t>SERVICIO DE PLOMERÍA</t>
  </si>
  <si>
    <t>Servicios de Lavandería, Limpieza e Higiene</t>
  </si>
  <si>
    <t>SERVICIO DE LIMPIEZA</t>
  </si>
  <si>
    <t>B00CA01</t>
  </si>
  <si>
    <t>Combustibles, Lubricantes y Aditivos para Vehículos Terrestres, Aéreos, Marítimos, Lacustres y Fluviales destinados a Servicios
Públicos y la Operación de Programas Públicos</t>
  </si>
  <si>
    <t>VALE DE GASOLINA DE $100 PESOS - SERVICIOS PUBLICOS</t>
  </si>
  <si>
    <t>21601</t>
  </si>
  <si>
    <t>Material de Limpieza.</t>
  </si>
  <si>
    <t>21601001-0016</t>
  </si>
  <si>
    <t>PAPEL HIGIENICO</t>
  </si>
  <si>
    <t>ROLLO</t>
  </si>
  <si>
    <t>21600022-0017</t>
  </si>
  <si>
    <t>JABON P/MANOS (SHAMPOO) 1 LITRO</t>
  </si>
  <si>
    <t>25401</t>
  </si>
  <si>
    <t>Materiales, Accesorios y Suministros Médicos.</t>
  </si>
  <si>
    <t>25401001-0140</t>
  </si>
  <si>
    <t>GEL ANTIBACTERIAL</t>
  </si>
  <si>
    <t>21100087-0022</t>
  </si>
  <si>
    <t>PAPEL BOND T/OFICIO  C/5000 hjs.</t>
  </si>
  <si>
    <t>21100039-0003</t>
  </si>
  <si>
    <t>CORRECTOR DE CINTA (MANUAL)</t>
  </si>
  <si>
    <t>21100072-0010</t>
  </si>
  <si>
    <t>LIGAS NUMERO  18</t>
  </si>
  <si>
    <t>21101001-0052</t>
  </si>
  <si>
    <t>PROTECTOR DE HOJAS T/C</t>
  </si>
  <si>
    <t>21100033-0007</t>
  </si>
  <si>
    <t>CINTA CANELA TRANSPARENTE</t>
  </si>
  <si>
    <t>21100127-0005</t>
  </si>
  <si>
    <t>TIJERA DEL  # 8</t>
  </si>
  <si>
    <t>21100055-0003</t>
  </si>
  <si>
    <t>CUTTER GRANDE</t>
  </si>
  <si>
    <t>21101001-0286</t>
  </si>
  <si>
    <t>MARCADOR TINTA PERMANENTE NEGRO</t>
  </si>
  <si>
    <t>21100013-0006</t>
  </si>
  <si>
    <t>BOLIGRAFO TINTA NEGRO</t>
  </si>
  <si>
    <t>21100013-0003</t>
  </si>
  <si>
    <t>BOLIGRAFO PUNTO FINO</t>
  </si>
  <si>
    <t>21100041-0047</t>
  </si>
  <si>
    <t>LIBRETA PROFESIONAL CUADRO GRANDE 100 hjs</t>
  </si>
  <si>
    <t>21100016-0001</t>
  </si>
  <si>
    <t>BROCHE BACCO</t>
  </si>
  <si>
    <t>21100036-0002</t>
  </si>
  <si>
    <t>CLIP ESTANDAR # 2</t>
  </si>
  <si>
    <t>21100094-0003</t>
  </si>
  <si>
    <t>PERFORADORA UN ORIFICIO</t>
  </si>
  <si>
    <t>21100081-0001</t>
  </si>
  <si>
    <t>BANDERITAS POST-IT (VARIAS)</t>
  </si>
  <si>
    <t>21100081-0091</t>
  </si>
  <si>
    <t>MICA ADHESIVA</t>
  </si>
  <si>
    <t xml:space="preserve">COMPRA DE COMBUSTIBLE </t>
  </si>
  <si>
    <t>PAGO DE RENTA DEL MODULO ATENCION CIUDADANA 230153</t>
  </si>
  <si>
    <t>JDE-01/23/002/2022</t>
  </si>
  <si>
    <t>Subcontratación de Servicios con Terceros</t>
  </si>
  <si>
    <t>IVA Y COMISION DEL SERVICIO DE LA COMPRA DE GASOLINA</t>
  </si>
  <si>
    <t>IVA Y COMISION DEL SERVICIO DE LA COMPRA DE DIESEL</t>
  </si>
  <si>
    <t>35701</t>
  </si>
  <si>
    <t xml:space="preserve">PAGO POR EL SERVICIO DE REPARACIONES DE AIRES ACONDICIONADOS </t>
  </si>
  <si>
    <t>37204</t>
  </si>
  <si>
    <t>Pasajes terrestres nacionales para servidores públicos de
mando en el desempeño de comisiones y funciones
oficiales</t>
  </si>
  <si>
    <t>PASAJES MARITIMOS</t>
  </si>
  <si>
    <t>B00PE02</t>
  </si>
  <si>
    <t>B16AM01</t>
  </si>
  <si>
    <t>Refacciones y Accesorios Menores de Mobiliario y Equipo de Administración, Educacional y Recreativo.</t>
  </si>
  <si>
    <t>29301001-0113</t>
  </si>
  <si>
    <t>CAMARA TIPO BALA - GASTO</t>
  </si>
  <si>
    <t>Refacciones y Accesorios Menores de Mobiliario y Equipo deAdministración, Educacional y Recreativo.</t>
  </si>
  <si>
    <t>Refacciones y Accesorios Menores Otros Bienes Muebles</t>
  </si>
  <si>
    <t>29901001-0020</t>
  </si>
  <si>
    <t>EQUIPO DE ENERGIA ININTERRUMPIDA UPS - GASTO</t>
  </si>
  <si>
    <t>Mantenimiento y Conservación de Mobiliario y Equipo de Administración.</t>
  </si>
  <si>
    <t xml:space="preserve">PAGO POR EL SERVICIO DE INSTALACION  DE CAMARAS, DISCO DURO, NVR, PS DE VIGILANCIA </t>
  </si>
  <si>
    <t>Bienes Informáticos.</t>
  </si>
  <si>
    <t>51501001-0120</t>
  </si>
  <si>
    <t>COMPRA DE SWITCH PoE 16 PUERTOS, P/EQUIPO DE VIDEO VIGILANCIA, ADMINISTRABLE CAPA SWITCHING 8.8G, 2 PUERTOS</t>
  </si>
  <si>
    <t>51501001-0015</t>
  </si>
  <si>
    <t>DISCO DURO INTERNO</t>
  </si>
  <si>
    <t xml:space="preserve">SERVICIO DE LIMPIEZA INSTITUCIONAL DEL MAC 230152 </t>
  </si>
  <si>
    <t xml:space="preserve">JDE-01/23/010/2022 </t>
  </si>
  <si>
    <t xml:space="preserve">SERVICIO DE LIMPIEZA INSTITUCIONAL DEL MAC 230153 </t>
  </si>
  <si>
    <t>JDE-01/23/009/2022</t>
  </si>
  <si>
    <t xml:space="preserve">SERVICIO DE LIMPIEZA INSTITUCIONAL DEL MAC 230151  </t>
  </si>
  <si>
    <t xml:space="preserve">JDE-01/23/008/2022 </t>
  </si>
  <si>
    <t>QR02</t>
  </si>
  <si>
    <t>Materiales complementarios</t>
  </si>
  <si>
    <t>24800008-0006</t>
  </si>
  <si>
    <t>MALLA SOMBRA</t>
  </si>
  <si>
    <t>Compra menor</t>
  </si>
  <si>
    <t>Material electrico y electrónico</t>
  </si>
  <si>
    <t>24601001-0255</t>
  </si>
  <si>
    <t>CAJA PARA REGISTRO ELECTRICO</t>
  </si>
  <si>
    <t>Refacciones y accesorios menores de mobiliario y equipo de administración, educacional y recreativo</t>
  </si>
  <si>
    <t>29301001-0085</t>
  </si>
  <si>
    <t>CAMARA DE CIRCUITO CERRADO - GASTO</t>
  </si>
  <si>
    <t>29301001-0010</t>
  </si>
  <si>
    <t>PIZARRON - GASTO</t>
  </si>
  <si>
    <t>29301001-0316</t>
  </si>
  <si>
    <t>SOPORTE PARA TV</t>
  </si>
  <si>
    <t>Refacciones y accesorios menores de equipo de cómputo y tecnologías de la información</t>
  </si>
  <si>
    <t>29401001-0028</t>
  </si>
  <si>
    <t>SWITCH RUTEADOR - GASTO</t>
  </si>
  <si>
    <t>29401001-0146</t>
  </si>
  <si>
    <t>ROUTER TP-LINK</t>
  </si>
  <si>
    <t>Arrendamiento de maquinaria y equipo</t>
  </si>
  <si>
    <t>SERVICIO DE ARRENDAMIENTO DE EQUIPO DE FOTOCOPIADO, ASI COMO PAGO DE COPIAS EXCEDENTES DERIVADO DE ACTIVIDADES DE PROCESO ELECTORAL LOCAL, CORRESPONDIENTE A SEPTIEMBRE DE 2022</t>
  </si>
  <si>
    <t>Subcontratación de servicios con terceros</t>
  </si>
  <si>
    <t>COMISION POR ADQUISICION BOLETOS EN AGENCIA VIAJES</t>
  </si>
  <si>
    <t>Instalación, reparación y mantenimiento de equipo de cómputo y tecnología de la información</t>
  </si>
  <si>
    <t>MANO DE OBRA POR LA INSTALACION DE CABLEADO, CONFIGURACION Y CAMARA IP</t>
  </si>
  <si>
    <t>SERVICIO DE MANTENIMIENTO PREVENTIVO Y CORRECTIVO A SISTEMA DE CIRCUITO CERRADO INSTALADO EN ÁREAS DE LA JUNTA DISTRITAL EJECUTIVA</t>
  </si>
  <si>
    <t xml:space="preserve"> Instalación, reparación y mantenimiento de maquinaria, otros equipos y herramienta</t>
  </si>
  <si>
    <t>MANTENIMIENTO A CLIMAS LG DE 24000 INSTALADOS EN LA SALA DE SESIONES (1268033, 1208034), DE 18000 BTU EN OFICINA ADMINISTRATIVA Y ÁREA SECRETARIAL DE TERCER PISO (1268048, 1268049); LO ANTERIOR FIN DE MANTENERLOS EN ÓPTIMAS CONDICIONES</t>
  </si>
  <si>
    <t>Servicios de lavanderia, limpieza e higiene</t>
  </si>
  <si>
    <t>SERVICIO LAVADO, ASPIRADO Y DESINFECTADO DE 3 UNIDADES AVEO PLACAS DE CIRCULACIÓN UST715F, USY265F, USY270F Y UNA CAMIONETA NISSAN NP300 PLACAS TA8273H, A FIN DE TENERLAS EN ÓPTIMAS CONDICIONES DE LIMPIEZA</t>
  </si>
  <si>
    <t>Servicios de agua</t>
  </si>
  <si>
    <t>CONSUMO DE AGUA POTABLE DE JUNTA DISTRITAL DEL  8 DE SEPTIEMBRE AL 10 DE OCTUBRE DE 2022.</t>
  </si>
  <si>
    <t>Arrendamiento de edificios y locales</t>
  </si>
  <si>
    <t>ARRENDAMIENTO SEPTIEMBRE</t>
  </si>
  <si>
    <t>Servicios de vigilancia</t>
  </si>
  <si>
    <t>SEPTIEMBRE SERVICIO DE VIGILANCIA EMPRESARIAL LAS 24 HORAS EDIFIICIO JUNTA</t>
  </si>
  <si>
    <t>SEPTIEMBRE, SERVICIO DE LIMPIEZA DE AREAS DE JUNTA DISTRITAL</t>
  </si>
  <si>
    <t>Material de limpieza</t>
  </si>
  <si>
    <t>21600022-0011</t>
  </si>
  <si>
    <t>JABON P/MANOS  ( SHAMPOO )</t>
  </si>
  <si>
    <t>21601001-0006</t>
  </si>
  <si>
    <t>DESINFECTANTE EN AEROSOL</t>
  </si>
  <si>
    <t>Materiales, accesorios y suministros médicos</t>
  </si>
  <si>
    <t>25401001-0139</t>
  </si>
  <si>
    <t>Materiales y útiles para el procesamiento en equipos y bienes informáticos</t>
  </si>
  <si>
    <t>21401001-0251</t>
  </si>
  <si>
    <t>TONER LEXMARK 524x NP 52D4X00</t>
  </si>
  <si>
    <t>Materiales y útiles de oficina</t>
  </si>
  <si>
    <t>21101001-0374</t>
  </si>
  <si>
    <t>COJIN  PARA SELLO</t>
  </si>
  <si>
    <t xml:space="preserve">Combustibles, lubricantes y aditivos para vehículos terrestres, aéreos, marítimos, lacustres y fluviales destinados a servicios públicos y la operación de programas públicos
</t>
  </si>
  <si>
    <t>Impresión y elaboración de material informativo derivado 
de la operación y administración de las Unidades 
Responsables</t>
  </si>
  <si>
    <t>IMPRESIÓN DE LONAS PROMODICITALES DE MEDIDAS DE 2.5 X 1.2 MTS. PARA SER ASIGNADAS A LOS MODULOS MOVILES DE ATENCION CIUDADANA</t>
  </si>
  <si>
    <t>COMISION POR L ADQUISICION DE VALES FORANEOS</t>
  </si>
  <si>
    <t>QR03</t>
  </si>
  <si>
    <t>SERVICIOS DE TELECOMUNICACIONES</t>
  </si>
  <si>
    <t>REEMBOLSO POR EL PAGO DEL SERVICIO DE TOTAL PLAY</t>
  </si>
  <si>
    <t>REEMBOLSO POR EL PAGO DEL SERVICIO DE CABLEMAS</t>
  </si>
  <si>
    <t>REEMBOLSO POR EL PAGO DEL SERVICIO DE TELECABLE</t>
  </si>
  <si>
    <t>MATERIALES Y UTILES DE OFICINA</t>
  </si>
  <si>
    <t>COMPRA MENOR</t>
  </si>
  <si>
    <t>21100041-0040</t>
  </si>
  <si>
    <t>LIBRETA F/ITALIANA</t>
  </si>
  <si>
    <t>21100013-0002</t>
  </si>
  <si>
    <t>BOLIGRAFO (VARIOS)</t>
  </si>
  <si>
    <t>21100074-0013</t>
  </si>
  <si>
    <t>LAPIZ</t>
  </si>
  <si>
    <t>REFACCIONES Y ACCESORIOS PARA EQUIPO DE COMPUTO</t>
  </si>
  <si>
    <t>29401001-0063</t>
  </si>
  <si>
    <t>DISCO DURO EXTERNO DE 1T - GASTO</t>
  </si>
  <si>
    <t>21101001-0022</t>
  </si>
  <si>
    <t>TRITURADORA DE PAPEL - GASTO</t>
  </si>
  <si>
    <t>21100013-0009</t>
  </si>
  <si>
    <t>MARCADOR (VARIOS)</t>
  </si>
  <si>
    <t>21101001-0176</t>
  </si>
  <si>
    <t>PRODUCTOS ALIMENTICIOS PARA EL PERSONAL EN LAS INSTALACIONES DE LAS UNIDADES RESPONSABLES</t>
  </si>
  <si>
    <t>22104001-0132</t>
  </si>
  <si>
    <t>NUEZ DE LA INDIA</t>
  </si>
  <si>
    <t>BOTE</t>
  </si>
  <si>
    <t>22104001-0105</t>
  </si>
  <si>
    <t>BOTANA</t>
  </si>
  <si>
    <t>22104001-0088</t>
  </si>
  <si>
    <t>AGUA PURIFICADA 300 ML.</t>
  </si>
  <si>
    <t>22104001-0073</t>
  </si>
  <si>
    <t>CAFÉ SOLUBLE</t>
  </si>
  <si>
    <t>FRASCO</t>
  </si>
  <si>
    <t>22104001-0101</t>
  </si>
  <si>
    <t>CREMA EN  POLVO</t>
  </si>
  <si>
    <t>22104001-0115</t>
  </si>
  <si>
    <t>REFRESCO</t>
  </si>
  <si>
    <t>REEMBOLSO POR COMPRA DE AGUA PURIFICADA EMBOTELLADA</t>
  </si>
  <si>
    <t>COMBUSTIBLES, LUBRICANTES Y ADITIVOS PARA VEHICULOS TERRESTRES, AEREOS, MARITIMOS, LACUSTRES Y FLUVIALES DESTINADOS A SERVICIOS ADMINISTRATIVOS</t>
  </si>
  <si>
    <t>PLAGUICIDAS, ABONOS Y FERTILIZANTES</t>
  </si>
  <si>
    <t>25200001-0001</t>
  </si>
  <si>
    <t>INSECTICIDA</t>
  </si>
  <si>
    <t>HERRAMIENTAS MENORES</t>
  </si>
  <si>
    <t>29100041-0001</t>
  </si>
  <si>
    <t>CINTA NEGRA ANTIDERRAPANTE</t>
  </si>
  <si>
    <t>29401001-0047</t>
  </si>
  <si>
    <t>CAMARA WEB - GASTO</t>
  </si>
  <si>
    <t>29400001-0001</t>
  </si>
  <si>
    <t>AUDIFONOS P/COMPUTADORA T/DIADEMA</t>
  </si>
  <si>
    <t>29400013-0033</t>
  </si>
  <si>
    <t>MEMORIA USB DE 32 GB</t>
  </si>
  <si>
    <t>SERVICIO DE AGUA</t>
  </si>
  <si>
    <t>SERVICIO DE AGUA POTABLE EN LA 03JDE CORRESPONDIENTE AL MES DE OCTUBRE 2022</t>
  </si>
  <si>
    <t>SERVICIO</t>
  </si>
  <si>
    <t>SERVICIO TELEFÓNICO CONVENCIONAL</t>
  </si>
  <si>
    <t>SERVICIO TELEFONICO OCTUBRE 2022</t>
  </si>
  <si>
    <t>ARRENDAMIENTO DE MAQUINARIA Y EQUIPO</t>
  </si>
  <si>
    <t>ARRENDAMIENTO DE EQUIPO DE FOTOCOPIADO</t>
  </si>
  <si>
    <t>03JDE/SE/03/2022</t>
  </si>
  <si>
    <t>ANUAL</t>
  </si>
  <si>
    <t>SERVICIOS DE VIGILANCIA</t>
  </si>
  <si>
    <t>SERVICIO DE SEGURIDAD PRIVADA EN LA 03JDE CORRESPONDIENTE AL MES DE OCTUBRE 2022</t>
  </si>
  <si>
    <t>03JDE/SE/02/2022</t>
  </si>
  <si>
    <t>11 MESES</t>
  </si>
  <si>
    <t>SERVICIOS DE LAVANDERÍA, LIMPIEZA E HIGIENE</t>
  </si>
  <si>
    <t>SERVICIO DE LIMPIEZA EN LA 03 JDE CORRESPONDIENTE AL MES DE OCTUBRE 2022</t>
  </si>
  <si>
    <t>03JDE/SE/01/2022</t>
  </si>
  <si>
    <t>MATERIAL DE LIMPIEZA COVID</t>
  </si>
  <si>
    <t>21600008-0011</t>
  </si>
  <si>
    <t>REPUESTO P/DESODORANTE CERAMICA CAMPESTRE</t>
  </si>
  <si>
    <t>21600007-0004</t>
  </si>
  <si>
    <t>PASTILLA P/TANQUE W.C.</t>
  </si>
  <si>
    <t>21601001-0035</t>
  </si>
  <si>
    <t>FIBRA ESPONJA PARA TRASTES</t>
  </si>
  <si>
    <t>21601001-0036</t>
  </si>
  <si>
    <t>GEL SANITIZANTE PARA MANOS</t>
  </si>
  <si>
    <t>21601001-0018</t>
  </si>
  <si>
    <t>PAPEL TOALLA  EN ROLLO</t>
  </si>
  <si>
    <t>21600018-0009</t>
  </si>
  <si>
    <t>JERGA</t>
  </si>
  <si>
    <t>21601001-0107</t>
  </si>
  <si>
    <t>TERMOMETRO DISPENSADOR DE GEL C/PEDESTAL</t>
  </si>
  <si>
    <t>21601001-0063</t>
  </si>
  <si>
    <t>BOLSA BIODEGRADABLE 90 X 120 CM</t>
  </si>
  <si>
    <t>KILOGRAMO</t>
  </si>
  <si>
    <t>21600022-0004</t>
  </si>
  <si>
    <t>JABON DETERGENTE EN POLVO  1 kg.</t>
  </si>
  <si>
    <t>21601001-0078</t>
  </si>
  <si>
    <t>BOLSA DE PLASTICO BIODEGRADABLE</t>
  </si>
  <si>
    <t>21100041-0050</t>
  </si>
  <si>
    <t>LIBRETA PROFESIONAL DE RAYA 200 hjs.</t>
  </si>
  <si>
    <t>21101001-0138</t>
  </si>
  <si>
    <t>PORTA-CARTEL DE ACRILICO</t>
  </si>
  <si>
    <t>21101001-0152</t>
  </si>
  <si>
    <t>ORGANIZADOR DE PAPELES</t>
  </si>
  <si>
    <t>21100081-0011</t>
  </si>
  <si>
    <t>BLOCK DE NOTAS POST-IT NEON 2027</t>
  </si>
  <si>
    <t>21100013-0005</t>
  </si>
  <si>
    <t>BOLIGRAFO TINTA AZUL</t>
  </si>
  <si>
    <t>21100013-0007</t>
  </si>
  <si>
    <t>BOLIGRAFO TINTA ROJO</t>
  </si>
  <si>
    <t>21100101-0001</t>
  </si>
  <si>
    <t>PORTA CLIPS</t>
  </si>
  <si>
    <t>21100036-0003</t>
  </si>
  <si>
    <t>CLIP ESTANDAR # 3</t>
  </si>
  <si>
    <t>21101001-0104</t>
  </si>
  <si>
    <t>BOLIGRAFO ENERGEL DX AZUL PUNTO FINO</t>
  </si>
  <si>
    <t>21100013-0062</t>
  </si>
  <si>
    <t>BOLÍGRAFO TINTA GEL</t>
  </si>
  <si>
    <t>21100127-0003</t>
  </si>
  <si>
    <t>TIJERA DEL  # 6</t>
  </si>
  <si>
    <t>21600007-0003</t>
  </si>
  <si>
    <t>DESINFECTANTE LIMPIADOR  (FABULOSO)</t>
  </si>
  <si>
    <t>21600007-0013</t>
  </si>
  <si>
    <t>CLORO DE 10 LITROS</t>
  </si>
  <si>
    <t>REFACCIONES Y ACCESORIOS MENORES DE EDIFICIOS</t>
  </si>
  <si>
    <t>29201001-0050</t>
  </si>
  <si>
    <t>PORTACANDADO</t>
  </si>
  <si>
    <t>29401001-0045</t>
  </si>
  <si>
    <t>DISCO DURO EXTERNO - GASTO</t>
  </si>
  <si>
    <t>29401001-0139</t>
  </si>
  <si>
    <t>MEMORIA USB</t>
  </si>
  <si>
    <t>SUBCONTRATACION DE SERVICIOS CON TERCEROS</t>
  </si>
  <si>
    <t>CONTRAPRESTACION POR SERVICIO DE VALES DE GASOLINA</t>
  </si>
  <si>
    <t>SERVICIO DE AGUA POTABLE EN EL MAC 230351 CORRESPONDIENTE AL MES DE OCTUBRE 2022</t>
  </si>
  <si>
    <t>IMPRESION Y ELABORACION DE MATERIAL INFORMATIVO DERIVADO DE LA OPERACION Y ADMON DE LAS UNIDADES RESPONSABLES</t>
  </si>
  <si>
    <t>SERVICIO DE IMPRESION DE LONAS, CARTELES Y MINIVOLANTES, MATERIAL DE DIFUSION EN REDES SOCIALES PARA LA ESTRATEGIA DE INFORMACION, CAI 2022</t>
  </si>
  <si>
    <t>SERVICIO DE LIMPIEZA EN EL MAC 230351 CORRESPONDIENTE AL MES DE OCTUBRE 2022</t>
  </si>
  <si>
    <t>03JDE/SE/04/2022</t>
  </si>
  <si>
    <t>QR04</t>
  </si>
  <si>
    <t>SANITIZACIÓN DE OFICINAS PARA MANTENER LAS MEDIDAS DE HIGIENE ANTE EL COVID-19 ENTRE EL PERSONAL DE LA 04 JDE</t>
  </si>
  <si>
    <t>R11051N</t>
  </si>
  <si>
    <t>MATERIALES, ACCESORIOS Y SUMINISTROS MÉDICOS</t>
  </si>
  <si>
    <t>CUBREBOCAS</t>
  </si>
  <si>
    <t>COMBUSTIBLES, LUBRICANTES Y ADITIVOS PARA VEHÍCULOS TERRESTRES, AÉREOS, MARÍTIMOS, LACUSTRES Y FLUVIALES DESTINADOS A SERVICIOS PÚBLICOS Y LA OPERACIÓN DE PROGRAMAS PÚBLICOS</t>
  </si>
  <si>
    <t>INE/JDE-04/2/005/2022</t>
  </si>
  <si>
    <t>SERVICIOS</t>
  </si>
  <si>
    <t>COMISIÓN E IVA DEL SERVICIO DE LA COMPRA DE COMBUSTIBLE NECESARIO PARA DAR CUMPLIMIENTO AL PROYECTO DE FORMULACIÓN DE AVISOS CIUDADANOS DE VRFE-04JDE</t>
  </si>
  <si>
    <t>29100010-0005</t>
  </si>
  <si>
    <t>BROCHA DE 6""</t>
  </si>
  <si>
    <t>OTROS MATERIALES Y ARTÍCULOS DE CONSTRUCCIÓN Y REPARACIÓN</t>
  </si>
  <si>
    <t>24901001-0024</t>
  </si>
  <si>
    <t>PINTURA VINILICA</t>
  </si>
  <si>
    <t>29101001-0084</t>
  </si>
  <si>
    <t>CHAROLA DE PLASTICO PARA PINTURA</t>
  </si>
  <si>
    <t>29101001-0090</t>
  </si>
  <si>
    <t>REPUESTO DE RODILLO PARA PINTAR</t>
  </si>
  <si>
    <t>EQUIPO DE ADMINISTRACIÓN</t>
  </si>
  <si>
    <t>51900002-0027</t>
  </si>
  <si>
    <t>AIRE ACONDICIONADO TIPO MINI SPLIT</t>
  </si>
  <si>
    <t>HERRAMIENTAS Y MÁQUINAS HERRAMIENTA</t>
  </si>
  <si>
    <t>56700163-0006</t>
  </si>
  <si>
    <t>TRITURADORA</t>
  </si>
  <si>
    <t>CÁMARAS FOTOGRÁFICAS Y DE VIDEO</t>
  </si>
  <si>
    <t>52301001-0048</t>
  </si>
  <si>
    <t>CAMARA DE VIDEO Y FOTOGRAFIA</t>
  </si>
  <si>
    <t>MATERIALES COMPLEMENTARIOS</t>
  </si>
  <si>
    <t>24800008-0001</t>
  </si>
  <si>
    <t>LONA</t>
  </si>
  <si>
    <t>VESTUARIO Y UNIFORMES</t>
  </si>
  <si>
    <t>27100001-0001</t>
  </si>
  <si>
    <t>BANDERA</t>
  </si>
  <si>
    <t>REFACCIONES Y ACCESORIOS MENORES DE MOBILIARIO Y EQUIPO DE ADMINISTRACIÓN, EDUCACIONAL Y RECREATIVO</t>
  </si>
  <si>
    <t>29301001-0129</t>
  </si>
  <si>
    <t>ASTA BANDERA</t>
  </si>
  <si>
    <t>29301001-0128</t>
  </si>
  <si>
    <t>BASE PARA ASTA BANDERA</t>
  </si>
  <si>
    <t>L13311N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</si>
  <si>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</si>
  <si>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</si>
  <si>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</si>
  <si>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COMISIÓN E IVA DEL SERVICIO DE LA COMPRA DE COMBUSTIBLE NECESARIO PARA ASISTIR A LA REUNIÓN REGIONAL DE LA III CIRUNSCRIPCIÓN EN MÉRID YUCATÁN.</t>
  </si>
  <si>
    <t>PRODUCTOS ALIMENTICIOS PARA EL PERSONAL EN LAS INSTALACIONES DE LAS
UNIDADES RESPONSABLES</t>
  </si>
  <si>
    <t>22104001-0068</t>
  </si>
  <si>
    <t>SUMINISTRO DE AGUA EMBOTELLADA ( GARRAFON )</t>
  </si>
  <si>
    <t>27100013-0005</t>
  </si>
  <si>
    <t>PLAYERA TIPO POLO</t>
  </si>
  <si>
    <t>MATERIAL ELÉCTRICO Y ELECTRÓNICO</t>
  </si>
  <si>
    <t>24601001-0170</t>
  </si>
  <si>
    <t>EXTENSION ELECTRICA</t>
  </si>
  <si>
    <t>ADQUISICIÓN DE GUIAS PARA LA REMISIÓN DE LA DIVERSA DOCUMENTACIÓN GENERADA POR LA 04 JDE</t>
  </si>
  <si>
    <t>ARRENDAMIENTO DE SERVICIO DE FOTOCOPIADO NECESARIO PARA EL DESARROLLO DE LAS ACTIVIDADES ADMINISTRATIVAS EN LA 04 JDE DURANTE EL MES DE SEPTIEMBRE 2022</t>
  </si>
  <si>
    <t>INE/JDE-04/23/002/2022</t>
  </si>
  <si>
    <t>PAGO DE SERVICIO DE AGUA POTABLE DE LA 04 JDE EN EL ESTADO DE QUINTANA ROO PARA EL PERSONAL QUE DESEMPEÑÓ ACTIVIDADES PRESENCIALES DURANTE EL MES DE OCTUBRE DE 2022</t>
  </si>
  <si>
    <t>DIFUSIÓN DE MENSAJES SOBRE PROGRAMAS Y ACTIVIDADES INSTITUCIONALES</t>
  </si>
  <si>
    <t>DIFUSIÓN INSTITUCIONAL DURANTE LA CAMPAÑA ANUAL INTENSA 2022 MEDIANTE PERIFONEO VRFE - 04 JDE</t>
  </si>
  <si>
    <t>PAGO POR EL SERVICIO DE VIGILANCIA DE LA 04 JDE CORRESPONDIENTE AL MES DE OCTUBRE 2022</t>
  </si>
  <si>
    <t>AD-INE/JDE04/QROO/003/2021</t>
  </si>
  <si>
    <t>PAGO POR EL SERVICIO DE LIMPIEZA DE LA 04 JDE CORRESPONDIENTE AL MES DE OCTUBRE 2022</t>
  </si>
  <si>
    <t>INE/JDE-04/23/001/2022</t>
  </si>
  <si>
    <t>MATERIALES Y ÚTILES DE OFICINA</t>
  </si>
  <si>
    <t>ADQUISICIÓN DE DIVERSOS ARTICULOS COMO BOLSAS, LIBREROS, DUPLICADOS DE LLAVES, MANGUERA, CAFÉ, MALETÍN PARA LAP TOP Y SERVICIO DE LAVANDERÍA NECESARIOS PARA DAR CUMPLIMIENTO A LAS ACTIVIDADES DE LA 04 JDE</t>
  </si>
  <si>
    <t>MATERIALES Y ÚTILES PARA EL PROCESAMIENTO EN EQUIPOS Y BIENES INFORMÁTICOS</t>
  </si>
  <si>
    <t>REFACCIONES Y ACCESORIOS MENORES OTROS BIENES MUEBLES</t>
  </si>
  <si>
    <t>Combustibles, lubricantes y aditivos para maquinaria, equipo de producción y servicios</t>
  </si>
  <si>
    <t>Programa Anual de Adquisiciones, Arrendamientos y Servicios del INE  2022(PAAASINE) OCTUBRE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</si>
</sst>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8" fillId="0" borderId="0"/>
    <xf numFmtId="0" fontId="6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5">
    <xf numFmtId="0" fontId="0" fillId="0" borderId="0" xfId="0"/>
    <xf numFmtId="0" fontId="1" fillId="0" borderId="0" xfId="1"/>
    <xf numFmtId="3" fontId="3" fillId="0" borderId="0" xfId="2" applyNumberFormat="1" applyFont="1" applyAlignment="1">
      <alignment horizontal="right" vertical="center"/>
    </xf>
    <xf numFmtId="0" fontId="4" fillId="0" borderId="0" xfId="2" applyFont="1" applyAlignment="1">
      <alignment horizontal="center"/>
    </xf>
    <xf numFmtId="0" fontId="1" fillId="0" borderId="0" xfId="2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17" fontId="4" fillId="0" borderId="0" xfId="2" applyNumberFormat="1" applyFont="1" applyAlignment="1">
      <alignment horizontal="center"/>
    </xf>
    <xf numFmtId="0" fontId="4" fillId="0" borderId="0" xfId="2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3" fontId="9" fillId="0" borderId="1" xfId="2" applyNumberFormat="1" applyFont="1" applyBorder="1" applyAlignment="1">
      <alignment vertical="center" wrapText="1"/>
    </xf>
    <xf numFmtId="4" fontId="10" fillId="0" borderId="1" xfId="2" applyNumberFormat="1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49" fontId="9" fillId="0" borderId="1" xfId="2" applyNumberFormat="1" applyFont="1" applyBorder="1" applyAlignment="1">
      <alignment horizontal="center" vertical="center" wrapText="1"/>
    </xf>
    <xf numFmtId="44" fontId="9" fillId="0" borderId="1" xfId="8" applyFont="1" applyBorder="1" applyAlignment="1">
      <alignment vertical="center" wrapText="1"/>
    </xf>
    <xf numFmtId="3" fontId="9" fillId="3" borderId="1" xfId="2" applyNumberFormat="1" applyFont="1" applyFill="1" applyBorder="1" applyAlignment="1">
      <alignment vertical="center" wrapText="1"/>
    </xf>
    <xf numFmtId="0" fontId="9" fillId="0" borderId="1" xfId="2" applyFont="1" applyBorder="1" applyAlignment="1">
      <alignment horizontal="center" vertical="center" wrapText="1"/>
    </xf>
    <xf numFmtId="0" fontId="10" fillId="0" borderId="1" xfId="2" quotePrefix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1" fontId="6" fillId="0" borderId="1" xfId="3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10" fillId="0" borderId="1" xfId="2" applyNumberFormat="1" applyFont="1" applyBorder="1" applyAlignment="1">
      <alignment horizontal="center" vertical="center" wrapText="1"/>
    </xf>
    <xf numFmtId="3" fontId="6" fillId="0" borderId="1" xfId="3" applyNumberFormat="1" applyFont="1" applyBorder="1" applyAlignment="1">
      <alignment horizontal="center" vertical="center" wrapText="1"/>
    </xf>
    <xf numFmtId="3" fontId="10" fillId="0" borderId="1" xfId="8" applyNumberFormat="1" applyFont="1" applyFill="1" applyBorder="1" applyAlignment="1">
      <alignment horizontal="center" vertical="center" wrapText="1"/>
    </xf>
    <xf numFmtId="44" fontId="10" fillId="0" borderId="1" xfId="8" applyFont="1" applyFill="1" applyBorder="1" applyAlignment="1">
      <alignment horizontal="center" vertical="center" wrapText="1"/>
    </xf>
    <xf numFmtId="4" fontId="10" fillId="0" borderId="1" xfId="2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3" fontId="10" fillId="0" borderId="1" xfId="2" applyNumberFormat="1" applyFont="1" applyBorder="1" applyAlignment="1">
      <alignment vertical="center" wrapText="1"/>
    </xf>
    <xf numFmtId="2" fontId="11" fillId="0" borderId="1" xfId="7" quotePrefix="1" applyNumberFormat="1" applyFont="1" applyFill="1" applyBorder="1" applyAlignment="1">
      <alignment horizontal="center" vertical="center" wrapText="1"/>
    </xf>
    <xf numFmtId="0" fontId="11" fillId="0" borderId="1" xfId="7" quotePrefix="1" applyNumberFormat="1" applyFont="1" applyFill="1" applyBorder="1" applyAlignment="1">
      <alignment horizontal="center" vertical="center" wrapText="1"/>
    </xf>
    <xf numFmtId="4" fontId="10" fillId="0" borderId="1" xfId="2" applyNumberFormat="1" applyFont="1" applyBorder="1" applyAlignment="1">
      <alignment horizontal="justify" vertical="center" wrapText="1"/>
    </xf>
    <xf numFmtId="44" fontId="9" fillId="0" borderId="1" xfId="0" applyNumberFormat="1" applyFont="1" applyBorder="1" applyAlignment="1">
      <alignment horizontal="center" vertical="center"/>
    </xf>
    <xf numFmtId="44" fontId="9" fillId="0" borderId="1" xfId="8" applyFont="1" applyBorder="1" applyAlignment="1">
      <alignment horizontal="center" vertical="center"/>
    </xf>
    <xf numFmtId="0" fontId="12" fillId="2" borderId="4" xfId="3" applyFont="1" applyFill="1" applyBorder="1" applyAlignment="1">
      <alignment horizontal="center" vertical="center" wrapText="1"/>
    </xf>
    <xf numFmtId="1" fontId="12" fillId="2" borderId="4" xfId="3" applyNumberFormat="1" applyFont="1" applyFill="1" applyBorder="1" applyAlignment="1">
      <alignment horizontal="center" vertical="center" wrapText="1"/>
    </xf>
    <xf numFmtId="1" fontId="12" fillId="2" borderId="4" xfId="3" applyNumberFormat="1" applyFont="1" applyFill="1" applyBorder="1" applyAlignment="1">
      <alignment horizontal="left" vertical="center" wrapText="1"/>
    </xf>
    <xf numFmtId="3" fontId="12" fillId="2" borderId="4" xfId="3" applyNumberFormat="1" applyFont="1" applyFill="1" applyBorder="1" applyAlignment="1">
      <alignment horizontal="center" vertical="center" wrapText="1"/>
    </xf>
    <xf numFmtId="3" fontId="12" fillId="2" borderId="4" xfId="4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1" fontId="9" fillId="0" borderId="1" xfId="0" applyNumberFormat="1" applyFont="1" applyBorder="1" applyAlignment="1">
      <alignment vertical="center"/>
    </xf>
    <xf numFmtId="44" fontId="9" fillId="0" borderId="1" xfId="8" applyFont="1" applyBorder="1" applyAlignment="1">
      <alignment vertical="center"/>
    </xf>
    <xf numFmtId="0" fontId="9" fillId="0" borderId="1" xfId="0" applyFont="1" applyBorder="1"/>
    <xf numFmtId="1" fontId="9" fillId="0" borderId="1" xfId="0" applyNumberFormat="1" applyFont="1" applyBorder="1"/>
    <xf numFmtId="44" fontId="9" fillId="0" borderId="1" xfId="8" applyFont="1" applyBorder="1"/>
    <xf numFmtId="2" fontId="10" fillId="0" borderId="1" xfId="2" applyNumberFormat="1" applyFont="1" applyBorder="1" applyAlignment="1">
      <alignment horizontal="left" vertical="center" wrapText="1"/>
    </xf>
    <xf numFmtId="2" fontId="9" fillId="0" borderId="1" xfId="0" applyNumberFormat="1" applyFont="1" applyBorder="1"/>
    <xf numFmtId="164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2" fontId="10" fillId="0" borderId="1" xfId="2" applyNumberFormat="1" applyFont="1" applyBorder="1" applyAlignment="1">
      <alignment vertical="center" wrapText="1"/>
    </xf>
    <xf numFmtId="2" fontId="6" fillId="0" borderId="1" xfId="3" applyNumberFormat="1" applyFont="1" applyBorder="1" applyAlignment="1">
      <alignment horizontal="center" vertical="center" wrapText="1"/>
    </xf>
    <xf numFmtId="44" fontId="10" fillId="0" borderId="1" xfId="8" applyFont="1" applyBorder="1" applyAlignment="1">
      <alignment vertical="center" wrapText="1"/>
    </xf>
    <xf numFmtId="0" fontId="9" fillId="0" borderId="1" xfId="0" applyFont="1" applyBorder="1" applyAlignment="1">
      <alignment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0" fontId="9" fillId="0" borderId="1" xfId="1" applyFont="1" applyBorder="1" applyAlignment="1">
      <alignment wrapText="1"/>
    </xf>
  </cellXfs>
  <cellStyles count="9">
    <cellStyle name="Millares" xfId="7" builtinId="3"/>
    <cellStyle name="Millares 2" xfId="4" xr:uid="{46686665-A21F-477B-A601-F512FF256C20}"/>
    <cellStyle name="Moneda" xfId="8" builtinId="4"/>
    <cellStyle name="Normal" xfId="0" builtinId="0"/>
    <cellStyle name="Normal 2" xfId="5" xr:uid="{2ED08F7B-9939-4420-9466-BDDE366482DD}"/>
    <cellStyle name="Normal 2 2" xfId="2" xr:uid="{E15CAAB5-6CD9-480D-98A8-205AB1EB42F9}"/>
    <cellStyle name="Normal 4 2" xfId="6" xr:uid="{DA3C497A-CDF3-4C29-BAF5-551954104B78}"/>
    <cellStyle name="Normal 5" xfId="1" xr:uid="{3355237C-1F68-4192-864F-C9111EA4AB0F}"/>
    <cellStyle name="Normal 8" xfId="3" xr:uid="{26ADBEBF-CF2C-44F6-B111-DADB5179A2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6</xdr:col>
      <xdr:colOff>184242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C4AA7E4-3FC4-4D12-91FD-A41876525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7552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978AC-C5C8-41CE-8797-1FE080EE20C8}">
  <dimension ref="A1:AC251"/>
  <sheetViews>
    <sheetView tabSelected="1" zoomScale="90" zoomScaleNormal="90" workbookViewId="0">
      <selection activeCell="J247" sqref="A247:XFD247"/>
    </sheetView>
  </sheetViews>
  <sheetFormatPr baseColWidth="10" defaultColWidth="11.5546875" defaultRowHeight="14.4" x14ac:dyDescent="0.3"/>
  <cols>
    <col min="1" max="1" width="16.88671875" style="1" customWidth="1"/>
    <col min="2" max="2" width="9.44140625" style="1" bestFit="1" customWidth="1"/>
    <col min="3" max="3" width="4.44140625" style="1" bestFit="1" customWidth="1"/>
    <col min="4" max="4" width="5.33203125" style="1" bestFit="1" customWidth="1"/>
    <col min="5" max="5" width="7.33203125" style="1" bestFit="1" customWidth="1"/>
    <col min="6" max="6" width="8.88671875" style="1" bestFit="1" customWidth="1"/>
    <col min="7" max="7" width="7.33203125" style="1" bestFit="1" customWidth="1"/>
    <col min="8" max="8" width="25.44140625" style="1" bestFit="1" customWidth="1"/>
    <col min="9" max="9" width="15.5546875" style="1" customWidth="1"/>
    <col min="10" max="10" width="28.88671875" style="1" bestFit="1" customWidth="1"/>
    <col min="11" max="11" width="14.33203125" style="1" customWidth="1"/>
    <col min="12" max="12" width="8.6640625" style="1" bestFit="1" customWidth="1"/>
    <col min="13" max="13" width="8" style="1" bestFit="1" customWidth="1"/>
    <col min="14" max="14" width="8.6640625" style="1" bestFit="1" customWidth="1"/>
    <col min="15" max="15" width="11.6640625" style="1" customWidth="1"/>
    <col min="16" max="16" width="19.5546875" style="1" bestFit="1" customWidth="1"/>
    <col min="17" max="17" width="13" style="1" bestFit="1" customWidth="1"/>
    <col min="18" max="21" width="7.6640625" style="1" bestFit="1" customWidth="1"/>
    <col min="22" max="22" width="8.88671875" style="1" bestFit="1" customWidth="1"/>
    <col min="23" max="25" width="7.6640625" style="1" bestFit="1" customWidth="1"/>
    <col min="26" max="26" width="11.33203125" style="1" bestFit="1" customWidth="1"/>
    <col min="27" max="27" width="13" style="1" bestFit="1" customWidth="1"/>
    <col min="28" max="28" width="10.88671875" style="1" bestFit="1" customWidth="1"/>
    <col min="29" max="29" width="9.88671875" style="1" customWidth="1"/>
    <col min="30" max="16384" width="11.5546875" style="1"/>
  </cols>
  <sheetData>
    <row r="1" spans="1:29" ht="22.2" x14ac:dyDescent="0.3">
      <c r="AC1" s="2" t="s">
        <v>0</v>
      </c>
    </row>
    <row r="2" spans="1:29" ht="22.2" x14ac:dyDescent="0.3">
      <c r="AC2" s="2" t="s">
        <v>1</v>
      </c>
    </row>
    <row r="3" spans="1:29" ht="22.2" x14ac:dyDescent="0.3">
      <c r="AC3" s="2" t="s">
        <v>2</v>
      </c>
    </row>
    <row r="7" spans="1:29" ht="25.8" x14ac:dyDescent="0.5">
      <c r="A7" s="14" t="s">
        <v>494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9" ht="25.8" x14ac:dyDescent="0.5">
      <c r="A8" s="3"/>
      <c r="B8" s="3"/>
      <c r="C8" s="3"/>
      <c r="D8" s="3"/>
      <c r="E8" s="3"/>
      <c r="F8" s="3"/>
      <c r="G8" s="3"/>
      <c r="H8" s="3"/>
      <c r="I8" s="3"/>
      <c r="J8" s="1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10" spans="1:29" s="4" customFormat="1" ht="56.25" customHeight="1" x14ac:dyDescent="0.3">
      <c r="A10" s="43" t="s">
        <v>3</v>
      </c>
      <c r="B10" s="43" t="s">
        <v>4</v>
      </c>
      <c r="C10" s="43" t="s">
        <v>5</v>
      </c>
      <c r="D10" s="43" t="s">
        <v>6</v>
      </c>
      <c r="E10" s="43" t="s">
        <v>7</v>
      </c>
      <c r="F10" s="43" t="s">
        <v>8</v>
      </c>
      <c r="G10" s="44" t="s">
        <v>9</v>
      </c>
      <c r="H10" s="45" t="s">
        <v>10</v>
      </c>
      <c r="I10" s="44" t="s">
        <v>11</v>
      </c>
      <c r="J10" s="44" t="s">
        <v>12</v>
      </c>
      <c r="K10" s="44" t="s">
        <v>13</v>
      </c>
      <c r="L10" s="44" t="s">
        <v>14</v>
      </c>
      <c r="M10" s="44" t="s">
        <v>15</v>
      </c>
      <c r="N10" s="46" t="s">
        <v>16</v>
      </c>
      <c r="O10" s="44" t="s">
        <v>17</v>
      </c>
      <c r="P10" s="46" t="s">
        <v>18</v>
      </c>
      <c r="Q10" s="47" t="s">
        <v>19</v>
      </c>
      <c r="R10" s="47" t="s">
        <v>20</v>
      </c>
      <c r="S10" s="47" t="s">
        <v>21</v>
      </c>
      <c r="T10" s="47" t="s">
        <v>22</v>
      </c>
      <c r="U10" s="47" t="s">
        <v>23</v>
      </c>
      <c r="V10" s="47" t="s">
        <v>24</v>
      </c>
      <c r="W10" s="47" t="s">
        <v>25</v>
      </c>
      <c r="X10" s="47" t="s">
        <v>26</v>
      </c>
      <c r="Y10" s="47" t="s">
        <v>27</v>
      </c>
      <c r="Z10" s="47" t="s">
        <v>28</v>
      </c>
      <c r="AA10" s="47" t="s">
        <v>29</v>
      </c>
      <c r="AB10" s="47" t="s">
        <v>30</v>
      </c>
      <c r="AC10" s="47" t="s">
        <v>31</v>
      </c>
    </row>
    <row r="11" spans="1:29" s="5" customFormat="1" ht="34.950000000000003" customHeight="1" x14ac:dyDescent="0.3">
      <c r="A11" s="35" t="s">
        <v>58</v>
      </c>
      <c r="B11" s="35" t="s">
        <v>59</v>
      </c>
      <c r="C11" s="34" t="s">
        <v>35</v>
      </c>
      <c r="D11" s="35" t="s">
        <v>36</v>
      </c>
      <c r="E11" s="34" t="s">
        <v>35</v>
      </c>
      <c r="F11" s="35" t="s">
        <v>37</v>
      </c>
      <c r="G11" s="35">
        <v>21101</v>
      </c>
      <c r="H11" s="17" t="s">
        <v>116</v>
      </c>
      <c r="I11" s="48" t="s">
        <v>63</v>
      </c>
      <c r="J11" s="48" t="s">
        <v>64</v>
      </c>
      <c r="K11" s="48" t="s">
        <v>61</v>
      </c>
      <c r="L11" s="48" t="s">
        <v>61</v>
      </c>
      <c r="M11" s="48" t="s">
        <v>65</v>
      </c>
      <c r="N11" s="48">
        <v>20</v>
      </c>
      <c r="O11" s="49">
        <f t="shared" ref="O11:O50" si="0">Q11/N11</f>
        <v>129.6</v>
      </c>
      <c r="P11" s="48" t="s">
        <v>38</v>
      </c>
      <c r="Q11" s="50">
        <v>2592</v>
      </c>
      <c r="R11" s="48">
        <v>0</v>
      </c>
      <c r="S11" s="48">
        <v>0</v>
      </c>
      <c r="T11" s="48">
        <v>0</v>
      </c>
      <c r="U11" s="48">
        <v>0</v>
      </c>
      <c r="V11" s="48">
        <v>0</v>
      </c>
      <c r="W11" s="48">
        <v>0</v>
      </c>
      <c r="X11" s="48">
        <v>0</v>
      </c>
      <c r="Y11" s="48">
        <v>0</v>
      </c>
      <c r="Z11" s="48">
        <v>0</v>
      </c>
      <c r="AA11" s="50">
        <f t="shared" ref="AA11:AA48" si="1">+Q11</f>
        <v>2592</v>
      </c>
      <c r="AB11" s="48">
        <v>0</v>
      </c>
      <c r="AC11" s="48">
        <v>0</v>
      </c>
    </row>
    <row r="12" spans="1:29" s="5" customFormat="1" ht="34.950000000000003" customHeight="1" x14ac:dyDescent="0.3">
      <c r="A12" s="35" t="s">
        <v>58</v>
      </c>
      <c r="B12" s="35" t="s">
        <v>59</v>
      </c>
      <c r="C12" s="34" t="s">
        <v>35</v>
      </c>
      <c r="D12" s="35" t="s">
        <v>36</v>
      </c>
      <c r="E12" s="34" t="s">
        <v>35</v>
      </c>
      <c r="F12" s="35" t="s">
        <v>37</v>
      </c>
      <c r="G12" s="35">
        <v>21101</v>
      </c>
      <c r="H12" s="17" t="s">
        <v>116</v>
      </c>
      <c r="I12" s="48" t="s">
        <v>79</v>
      </c>
      <c r="J12" s="48" t="s">
        <v>80</v>
      </c>
      <c r="K12" s="48" t="s">
        <v>61</v>
      </c>
      <c r="L12" s="48" t="s">
        <v>61</v>
      </c>
      <c r="M12" s="48" t="s">
        <v>72</v>
      </c>
      <c r="N12" s="48">
        <v>1</v>
      </c>
      <c r="O12" s="49">
        <f t="shared" si="0"/>
        <v>59.99</v>
      </c>
      <c r="P12" s="48" t="s">
        <v>38</v>
      </c>
      <c r="Q12" s="50">
        <v>59.99</v>
      </c>
      <c r="R12" s="48">
        <v>0</v>
      </c>
      <c r="S12" s="48">
        <v>0</v>
      </c>
      <c r="T12" s="48">
        <v>0</v>
      </c>
      <c r="U12" s="48">
        <v>0</v>
      </c>
      <c r="V12" s="48">
        <v>0</v>
      </c>
      <c r="W12" s="48">
        <v>0</v>
      </c>
      <c r="X12" s="48">
        <v>0</v>
      </c>
      <c r="Y12" s="48">
        <v>0</v>
      </c>
      <c r="Z12" s="48">
        <v>0</v>
      </c>
      <c r="AA12" s="50">
        <f t="shared" si="1"/>
        <v>59.99</v>
      </c>
      <c r="AB12" s="48">
        <v>0</v>
      </c>
      <c r="AC12" s="48">
        <v>0</v>
      </c>
    </row>
    <row r="13" spans="1:29" s="5" customFormat="1" ht="34.950000000000003" customHeight="1" x14ac:dyDescent="0.3">
      <c r="A13" s="35" t="s">
        <v>58</v>
      </c>
      <c r="B13" s="35" t="s">
        <v>59</v>
      </c>
      <c r="C13" s="34" t="s">
        <v>35</v>
      </c>
      <c r="D13" s="35" t="s">
        <v>36</v>
      </c>
      <c r="E13" s="34" t="s">
        <v>35</v>
      </c>
      <c r="F13" s="35" t="s">
        <v>37</v>
      </c>
      <c r="G13" s="35">
        <v>21101</v>
      </c>
      <c r="H13" s="17" t="s">
        <v>116</v>
      </c>
      <c r="I13" s="48" t="s">
        <v>97</v>
      </c>
      <c r="J13" s="48" t="s">
        <v>98</v>
      </c>
      <c r="K13" s="48" t="s">
        <v>61</v>
      </c>
      <c r="L13" s="48" t="s">
        <v>61</v>
      </c>
      <c r="M13" s="48" t="s">
        <v>72</v>
      </c>
      <c r="N13" s="48">
        <v>10</v>
      </c>
      <c r="O13" s="49">
        <f t="shared" si="0"/>
        <v>37.799999999999997</v>
      </c>
      <c r="P13" s="48" t="s">
        <v>38</v>
      </c>
      <c r="Q13" s="50">
        <v>378</v>
      </c>
      <c r="R13" s="48">
        <v>0</v>
      </c>
      <c r="S13" s="48">
        <v>0</v>
      </c>
      <c r="T13" s="48">
        <v>0</v>
      </c>
      <c r="U13" s="48">
        <v>0</v>
      </c>
      <c r="V13" s="48">
        <v>0</v>
      </c>
      <c r="W13" s="48">
        <v>0</v>
      </c>
      <c r="X13" s="48">
        <v>0</v>
      </c>
      <c r="Y13" s="48">
        <v>0</v>
      </c>
      <c r="Z13" s="48">
        <v>0</v>
      </c>
      <c r="AA13" s="50">
        <f t="shared" si="1"/>
        <v>378</v>
      </c>
      <c r="AB13" s="48">
        <v>0</v>
      </c>
      <c r="AC13" s="48">
        <v>0</v>
      </c>
    </row>
    <row r="14" spans="1:29" s="5" customFormat="1" ht="13.8" x14ac:dyDescent="0.3">
      <c r="A14" s="35" t="s">
        <v>58</v>
      </c>
      <c r="B14" s="35" t="s">
        <v>59</v>
      </c>
      <c r="C14" s="34" t="s">
        <v>35</v>
      </c>
      <c r="D14" s="35" t="s">
        <v>36</v>
      </c>
      <c r="E14" s="34" t="s">
        <v>35</v>
      </c>
      <c r="F14" s="35" t="s">
        <v>37</v>
      </c>
      <c r="G14" s="35">
        <v>21601</v>
      </c>
      <c r="H14" s="17" t="s">
        <v>170</v>
      </c>
      <c r="I14" s="48" t="s">
        <v>70</v>
      </c>
      <c r="J14" s="48" t="s">
        <v>71</v>
      </c>
      <c r="K14" s="48" t="s">
        <v>61</v>
      </c>
      <c r="L14" s="48" t="s">
        <v>61</v>
      </c>
      <c r="M14" s="48" t="s">
        <v>72</v>
      </c>
      <c r="N14" s="48">
        <v>119</v>
      </c>
      <c r="O14" s="49">
        <f t="shared" si="0"/>
        <v>41.87</v>
      </c>
      <c r="P14" s="48" t="s">
        <v>38</v>
      </c>
      <c r="Q14" s="50">
        <v>4982.53</v>
      </c>
      <c r="R14" s="48">
        <v>0</v>
      </c>
      <c r="S14" s="48">
        <v>0</v>
      </c>
      <c r="T14" s="48">
        <v>0</v>
      </c>
      <c r="U14" s="48">
        <v>0</v>
      </c>
      <c r="V14" s="48">
        <v>0</v>
      </c>
      <c r="W14" s="48">
        <v>0</v>
      </c>
      <c r="X14" s="48">
        <v>0</v>
      </c>
      <c r="Y14" s="48">
        <v>0</v>
      </c>
      <c r="Z14" s="48">
        <v>0</v>
      </c>
      <c r="AA14" s="50">
        <f t="shared" si="1"/>
        <v>4982.53</v>
      </c>
      <c r="AB14" s="48">
        <v>0</v>
      </c>
      <c r="AC14" s="48">
        <v>0</v>
      </c>
    </row>
    <row r="15" spans="1:29" s="5" customFormat="1" ht="13.8" x14ac:dyDescent="0.3">
      <c r="A15" s="35" t="s">
        <v>58</v>
      </c>
      <c r="B15" s="35" t="s">
        <v>59</v>
      </c>
      <c r="C15" s="34" t="s">
        <v>35</v>
      </c>
      <c r="D15" s="35" t="s">
        <v>36</v>
      </c>
      <c r="E15" s="34" t="s">
        <v>35</v>
      </c>
      <c r="F15" s="35" t="s">
        <v>37</v>
      </c>
      <c r="G15" s="35">
        <v>21601</v>
      </c>
      <c r="H15" s="17" t="s">
        <v>170</v>
      </c>
      <c r="I15" s="48" t="s">
        <v>70</v>
      </c>
      <c r="J15" s="48" t="s">
        <v>71</v>
      </c>
      <c r="K15" s="48" t="s">
        <v>61</v>
      </c>
      <c r="L15" s="48" t="s">
        <v>61</v>
      </c>
      <c r="M15" s="48" t="s">
        <v>72</v>
      </c>
      <c r="N15" s="48">
        <v>1</v>
      </c>
      <c r="O15" s="49">
        <f t="shared" si="0"/>
        <v>42.55</v>
      </c>
      <c r="P15" s="48" t="s">
        <v>38</v>
      </c>
      <c r="Q15" s="50">
        <v>42.55</v>
      </c>
      <c r="R15" s="48">
        <v>0</v>
      </c>
      <c r="S15" s="48">
        <v>0</v>
      </c>
      <c r="T15" s="48">
        <v>0</v>
      </c>
      <c r="U15" s="48">
        <v>0</v>
      </c>
      <c r="V15" s="48">
        <v>0</v>
      </c>
      <c r="W15" s="48">
        <v>0</v>
      </c>
      <c r="X15" s="48">
        <v>0</v>
      </c>
      <c r="Y15" s="48">
        <v>0</v>
      </c>
      <c r="Z15" s="48">
        <v>0</v>
      </c>
      <c r="AA15" s="50">
        <f t="shared" si="1"/>
        <v>42.55</v>
      </c>
      <c r="AB15" s="48">
        <v>0</v>
      </c>
      <c r="AC15" s="48">
        <v>0</v>
      </c>
    </row>
    <row r="16" spans="1:29" s="5" customFormat="1" ht="34.950000000000003" customHeight="1" x14ac:dyDescent="0.3">
      <c r="A16" s="35" t="s">
        <v>58</v>
      </c>
      <c r="B16" s="35" t="s">
        <v>59</v>
      </c>
      <c r="C16" s="34" t="s">
        <v>35</v>
      </c>
      <c r="D16" s="35" t="s">
        <v>36</v>
      </c>
      <c r="E16" s="34" t="s">
        <v>35</v>
      </c>
      <c r="F16" s="35" t="s">
        <v>37</v>
      </c>
      <c r="G16" s="35">
        <v>21601</v>
      </c>
      <c r="H16" s="17" t="s">
        <v>170</v>
      </c>
      <c r="I16" s="48" t="s">
        <v>89</v>
      </c>
      <c r="J16" s="48" t="s">
        <v>90</v>
      </c>
      <c r="K16" s="48" t="s">
        <v>61</v>
      </c>
      <c r="L16" s="48" t="s">
        <v>61</v>
      </c>
      <c r="M16" s="48" t="s">
        <v>65</v>
      </c>
      <c r="N16" s="48">
        <v>2</v>
      </c>
      <c r="O16" s="49">
        <f t="shared" si="0"/>
        <v>64.260000000000005</v>
      </c>
      <c r="P16" s="48" t="s">
        <v>38</v>
      </c>
      <c r="Q16" s="50">
        <v>128.52000000000001</v>
      </c>
      <c r="R16" s="48">
        <v>0</v>
      </c>
      <c r="S16" s="48">
        <v>0</v>
      </c>
      <c r="T16" s="48">
        <v>0</v>
      </c>
      <c r="U16" s="48">
        <v>0</v>
      </c>
      <c r="V16" s="48">
        <v>0</v>
      </c>
      <c r="W16" s="48">
        <v>0</v>
      </c>
      <c r="X16" s="48">
        <v>0</v>
      </c>
      <c r="Y16" s="48">
        <v>0</v>
      </c>
      <c r="Z16" s="48">
        <v>0</v>
      </c>
      <c r="AA16" s="50">
        <f t="shared" si="1"/>
        <v>128.52000000000001</v>
      </c>
      <c r="AB16" s="48">
        <v>0</v>
      </c>
      <c r="AC16" s="48">
        <v>0</v>
      </c>
    </row>
    <row r="17" spans="1:29" s="5" customFormat="1" ht="34.950000000000003" customHeight="1" x14ac:dyDescent="0.3">
      <c r="A17" s="35" t="s">
        <v>58</v>
      </c>
      <c r="B17" s="35" t="s">
        <v>59</v>
      </c>
      <c r="C17" s="34" t="s">
        <v>35</v>
      </c>
      <c r="D17" s="35" t="s">
        <v>36</v>
      </c>
      <c r="E17" s="34" t="s">
        <v>35</v>
      </c>
      <c r="F17" s="35" t="s">
        <v>37</v>
      </c>
      <c r="G17" s="35">
        <v>21601</v>
      </c>
      <c r="H17" s="17" t="s">
        <v>170</v>
      </c>
      <c r="I17" s="48" t="s">
        <v>91</v>
      </c>
      <c r="J17" s="48" t="s">
        <v>92</v>
      </c>
      <c r="K17" s="48" t="s">
        <v>61</v>
      </c>
      <c r="L17" s="48" t="s">
        <v>61</v>
      </c>
      <c r="M17" s="48" t="s">
        <v>65</v>
      </c>
      <c r="N17" s="48">
        <v>4</v>
      </c>
      <c r="O17" s="49">
        <f t="shared" si="0"/>
        <v>22</v>
      </c>
      <c r="P17" s="48" t="s">
        <v>38</v>
      </c>
      <c r="Q17" s="50">
        <v>88</v>
      </c>
      <c r="R17" s="48">
        <v>0</v>
      </c>
      <c r="S17" s="48">
        <v>0</v>
      </c>
      <c r="T17" s="48">
        <v>0</v>
      </c>
      <c r="U17" s="48">
        <v>0</v>
      </c>
      <c r="V17" s="48">
        <v>0</v>
      </c>
      <c r="W17" s="48">
        <v>0</v>
      </c>
      <c r="X17" s="48">
        <v>0</v>
      </c>
      <c r="Y17" s="48">
        <v>0</v>
      </c>
      <c r="Z17" s="48">
        <v>0</v>
      </c>
      <c r="AA17" s="50">
        <f t="shared" si="1"/>
        <v>88</v>
      </c>
      <c r="AB17" s="48">
        <v>0</v>
      </c>
      <c r="AC17" s="48">
        <v>0</v>
      </c>
    </row>
    <row r="18" spans="1:29" s="5" customFormat="1" ht="34.950000000000003" customHeight="1" x14ac:dyDescent="0.3">
      <c r="A18" s="35" t="s">
        <v>58</v>
      </c>
      <c r="B18" s="35" t="s">
        <v>59</v>
      </c>
      <c r="C18" s="34" t="s">
        <v>35</v>
      </c>
      <c r="D18" s="35" t="s">
        <v>36</v>
      </c>
      <c r="E18" s="34" t="s">
        <v>35</v>
      </c>
      <c r="F18" s="35" t="s">
        <v>37</v>
      </c>
      <c r="G18" s="35">
        <v>21601</v>
      </c>
      <c r="H18" s="17" t="s">
        <v>170</v>
      </c>
      <c r="I18" s="48" t="s">
        <v>93</v>
      </c>
      <c r="J18" s="48" t="s">
        <v>94</v>
      </c>
      <c r="K18" s="48" t="s">
        <v>61</v>
      </c>
      <c r="L18" s="48" t="s">
        <v>61</v>
      </c>
      <c r="M18" s="48" t="s">
        <v>65</v>
      </c>
      <c r="N18" s="48">
        <v>2</v>
      </c>
      <c r="O18" s="49">
        <f t="shared" si="0"/>
        <v>155</v>
      </c>
      <c r="P18" s="48" t="s">
        <v>38</v>
      </c>
      <c r="Q18" s="50">
        <v>310</v>
      </c>
      <c r="R18" s="48">
        <v>0</v>
      </c>
      <c r="S18" s="48">
        <v>0</v>
      </c>
      <c r="T18" s="48">
        <v>0</v>
      </c>
      <c r="U18" s="48">
        <v>0</v>
      </c>
      <c r="V18" s="48">
        <v>0</v>
      </c>
      <c r="W18" s="48">
        <v>0</v>
      </c>
      <c r="X18" s="48">
        <v>0</v>
      </c>
      <c r="Y18" s="48">
        <v>0</v>
      </c>
      <c r="Z18" s="48">
        <v>0</v>
      </c>
      <c r="AA18" s="50">
        <f t="shared" si="1"/>
        <v>310</v>
      </c>
      <c r="AB18" s="48">
        <v>0</v>
      </c>
      <c r="AC18" s="48">
        <v>0</v>
      </c>
    </row>
    <row r="19" spans="1:29" s="5" customFormat="1" ht="40.200000000000003" customHeight="1" x14ac:dyDescent="0.3">
      <c r="A19" s="35" t="s">
        <v>58</v>
      </c>
      <c r="B19" s="35" t="s">
        <v>59</v>
      </c>
      <c r="C19" s="34" t="s">
        <v>35</v>
      </c>
      <c r="D19" s="35" t="s">
        <v>36</v>
      </c>
      <c r="E19" s="34" t="s">
        <v>35</v>
      </c>
      <c r="F19" s="35" t="s">
        <v>37</v>
      </c>
      <c r="G19" s="35">
        <v>21601</v>
      </c>
      <c r="H19" s="17" t="s">
        <v>170</v>
      </c>
      <c r="I19" s="48" t="s">
        <v>95</v>
      </c>
      <c r="J19" s="48" t="s">
        <v>96</v>
      </c>
      <c r="K19" s="48" t="s">
        <v>61</v>
      </c>
      <c r="L19" s="48" t="s">
        <v>61</v>
      </c>
      <c r="M19" s="48" t="s">
        <v>65</v>
      </c>
      <c r="N19" s="48">
        <v>2</v>
      </c>
      <c r="O19" s="49">
        <f t="shared" si="0"/>
        <v>245</v>
      </c>
      <c r="P19" s="48" t="s">
        <v>38</v>
      </c>
      <c r="Q19" s="50">
        <v>490</v>
      </c>
      <c r="R19" s="48">
        <v>0</v>
      </c>
      <c r="S19" s="48">
        <v>0</v>
      </c>
      <c r="T19" s="48">
        <v>0</v>
      </c>
      <c r="U19" s="48">
        <v>0</v>
      </c>
      <c r="V19" s="48">
        <v>0</v>
      </c>
      <c r="W19" s="48">
        <v>0</v>
      </c>
      <c r="X19" s="48">
        <v>0</v>
      </c>
      <c r="Y19" s="48">
        <v>0</v>
      </c>
      <c r="Z19" s="48">
        <v>0</v>
      </c>
      <c r="AA19" s="50">
        <f t="shared" si="1"/>
        <v>490</v>
      </c>
      <c r="AB19" s="48">
        <v>0</v>
      </c>
      <c r="AC19" s="48">
        <v>0</v>
      </c>
    </row>
    <row r="20" spans="1:29" s="5" customFormat="1" ht="40.200000000000003" customHeight="1" x14ac:dyDescent="0.3">
      <c r="A20" s="35" t="s">
        <v>58</v>
      </c>
      <c r="B20" s="35" t="s">
        <v>59</v>
      </c>
      <c r="C20" s="34" t="s">
        <v>35</v>
      </c>
      <c r="D20" s="35" t="s">
        <v>36</v>
      </c>
      <c r="E20" s="34" t="s">
        <v>35</v>
      </c>
      <c r="F20" s="35" t="s">
        <v>37</v>
      </c>
      <c r="G20" s="35">
        <v>22104</v>
      </c>
      <c r="H20" s="17" t="s">
        <v>128</v>
      </c>
      <c r="I20" s="48" t="s">
        <v>66</v>
      </c>
      <c r="J20" s="48" t="s">
        <v>67</v>
      </c>
      <c r="K20" s="48" t="s">
        <v>61</v>
      </c>
      <c r="L20" s="48" t="s">
        <v>61</v>
      </c>
      <c r="M20" s="48" t="s">
        <v>65</v>
      </c>
      <c r="N20" s="48">
        <v>293</v>
      </c>
      <c r="O20" s="49">
        <f t="shared" si="0"/>
        <v>8.76</v>
      </c>
      <c r="P20" s="48" t="s">
        <v>38</v>
      </c>
      <c r="Q20" s="50">
        <v>2566.6799999999998</v>
      </c>
      <c r="R20" s="48">
        <v>0</v>
      </c>
      <c r="S20" s="48">
        <v>0</v>
      </c>
      <c r="T20" s="48">
        <v>0</v>
      </c>
      <c r="U20" s="48">
        <v>0</v>
      </c>
      <c r="V20" s="48">
        <v>0</v>
      </c>
      <c r="W20" s="48">
        <v>0</v>
      </c>
      <c r="X20" s="48">
        <v>0</v>
      </c>
      <c r="Y20" s="48">
        <v>0</v>
      </c>
      <c r="Z20" s="48">
        <v>0</v>
      </c>
      <c r="AA20" s="50">
        <f t="shared" si="1"/>
        <v>2566.6799999999998</v>
      </c>
      <c r="AB20" s="48">
        <v>0</v>
      </c>
      <c r="AC20" s="48">
        <v>0</v>
      </c>
    </row>
    <row r="21" spans="1:29" s="5" customFormat="1" ht="34.950000000000003" customHeight="1" x14ac:dyDescent="0.3">
      <c r="A21" s="35" t="s">
        <v>58</v>
      </c>
      <c r="B21" s="35" t="s">
        <v>59</v>
      </c>
      <c r="C21" s="34" t="s">
        <v>35</v>
      </c>
      <c r="D21" s="35" t="s">
        <v>36</v>
      </c>
      <c r="E21" s="34" t="s">
        <v>35</v>
      </c>
      <c r="F21" s="35" t="s">
        <v>37</v>
      </c>
      <c r="G21" s="35">
        <v>22104</v>
      </c>
      <c r="H21" s="17" t="s">
        <v>128</v>
      </c>
      <c r="I21" s="48" t="s">
        <v>66</v>
      </c>
      <c r="J21" s="48" t="s">
        <v>67</v>
      </c>
      <c r="K21" s="48" t="s">
        <v>61</v>
      </c>
      <c r="L21" s="48" t="s">
        <v>61</v>
      </c>
      <c r="M21" s="48" t="s">
        <v>65</v>
      </c>
      <c r="N21" s="48">
        <v>1</v>
      </c>
      <c r="O21" s="49">
        <f t="shared" si="0"/>
        <v>10.32</v>
      </c>
      <c r="P21" s="48" t="s">
        <v>38</v>
      </c>
      <c r="Q21" s="50">
        <v>10.32</v>
      </c>
      <c r="R21" s="48">
        <v>0</v>
      </c>
      <c r="S21" s="48">
        <v>0</v>
      </c>
      <c r="T21" s="48">
        <v>0</v>
      </c>
      <c r="U21" s="48">
        <v>0</v>
      </c>
      <c r="V21" s="48">
        <v>0</v>
      </c>
      <c r="W21" s="48">
        <v>0</v>
      </c>
      <c r="X21" s="48">
        <v>0</v>
      </c>
      <c r="Y21" s="48">
        <v>0</v>
      </c>
      <c r="Z21" s="48">
        <v>0</v>
      </c>
      <c r="AA21" s="50">
        <f t="shared" si="1"/>
        <v>10.32</v>
      </c>
      <c r="AB21" s="48">
        <v>0</v>
      </c>
      <c r="AC21" s="48">
        <v>0</v>
      </c>
    </row>
    <row r="22" spans="1:29" s="5" customFormat="1" ht="34.950000000000003" customHeight="1" x14ac:dyDescent="0.3">
      <c r="A22" s="35" t="s">
        <v>58</v>
      </c>
      <c r="B22" s="35" t="s">
        <v>59</v>
      </c>
      <c r="C22" s="34" t="s">
        <v>35</v>
      </c>
      <c r="D22" s="35" t="s">
        <v>52</v>
      </c>
      <c r="E22" s="34" t="s">
        <v>55</v>
      </c>
      <c r="F22" s="35" t="s">
        <v>53</v>
      </c>
      <c r="G22" s="35">
        <v>22104</v>
      </c>
      <c r="H22" s="17" t="s">
        <v>128</v>
      </c>
      <c r="I22" s="48" t="s">
        <v>73</v>
      </c>
      <c r="J22" s="48" t="s">
        <v>74</v>
      </c>
      <c r="K22" s="48" t="s">
        <v>61</v>
      </c>
      <c r="L22" s="48" t="s">
        <v>61</v>
      </c>
      <c r="M22" s="48" t="s">
        <v>75</v>
      </c>
      <c r="N22" s="48">
        <v>1</v>
      </c>
      <c r="O22" s="49">
        <f t="shared" si="0"/>
        <v>6264</v>
      </c>
      <c r="P22" s="48" t="s">
        <v>38</v>
      </c>
      <c r="Q22" s="50">
        <v>6264</v>
      </c>
      <c r="R22" s="48">
        <v>0</v>
      </c>
      <c r="S22" s="48">
        <v>0</v>
      </c>
      <c r="T22" s="48">
        <v>0</v>
      </c>
      <c r="U22" s="48">
        <v>0</v>
      </c>
      <c r="V22" s="48">
        <v>0</v>
      </c>
      <c r="W22" s="48">
        <v>0</v>
      </c>
      <c r="X22" s="48">
        <v>0</v>
      </c>
      <c r="Y22" s="48">
        <v>0</v>
      </c>
      <c r="Z22" s="48">
        <v>0</v>
      </c>
      <c r="AA22" s="50">
        <f t="shared" si="1"/>
        <v>6264</v>
      </c>
      <c r="AB22" s="48">
        <v>0</v>
      </c>
      <c r="AC22" s="48">
        <v>0</v>
      </c>
    </row>
    <row r="23" spans="1:29" s="5" customFormat="1" ht="34.950000000000003" customHeight="1" x14ac:dyDescent="0.3">
      <c r="A23" s="35" t="s">
        <v>58</v>
      </c>
      <c r="B23" s="35" t="s">
        <v>59</v>
      </c>
      <c r="C23" s="34" t="s">
        <v>35</v>
      </c>
      <c r="D23" s="35" t="s">
        <v>36</v>
      </c>
      <c r="E23" s="34" t="s">
        <v>35</v>
      </c>
      <c r="F23" s="35" t="s">
        <v>37</v>
      </c>
      <c r="G23" s="35">
        <v>22104</v>
      </c>
      <c r="H23" s="17" t="s">
        <v>128</v>
      </c>
      <c r="I23" s="48" t="s">
        <v>81</v>
      </c>
      <c r="J23" s="48" t="s">
        <v>82</v>
      </c>
      <c r="K23" s="48" t="s">
        <v>61</v>
      </c>
      <c r="L23" s="48" t="s">
        <v>61</v>
      </c>
      <c r="M23" s="48" t="s">
        <v>83</v>
      </c>
      <c r="N23" s="48">
        <v>1</v>
      </c>
      <c r="O23" s="49">
        <f t="shared" si="0"/>
        <v>29</v>
      </c>
      <c r="P23" s="48" t="s">
        <v>38</v>
      </c>
      <c r="Q23" s="50">
        <v>29</v>
      </c>
      <c r="R23" s="48">
        <v>0</v>
      </c>
      <c r="S23" s="48">
        <v>0</v>
      </c>
      <c r="T23" s="48">
        <v>0</v>
      </c>
      <c r="U23" s="48">
        <v>0</v>
      </c>
      <c r="V23" s="48">
        <v>0</v>
      </c>
      <c r="W23" s="48">
        <v>0</v>
      </c>
      <c r="X23" s="48">
        <v>0</v>
      </c>
      <c r="Y23" s="48">
        <v>0</v>
      </c>
      <c r="Z23" s="48">
        <v>0</v>
      </c>
      <c r="AA23" s="50">
        <f t="shared" si="1"/>
        <v>29</v>
      </c>
      <c r="AB23" s="48">
        <v>0</v>
      </c>
      <c r="AC23" s="48">
        <v>0</v>
      </c>
    </row>
    <row r="24" spans="1:29" s="5" customFormat="1" ht="34.950000000000003" customHeight="1" x14ac:dyDescent="0.3">
      <c r="A24" s="35" t="s">
        <v>58</v>
      </c>
      <c r="B24" s="35" t="s">
        <v>59</v>
      </c>
      <c r="C24" s="34" t="s">
        <v>35</v>
      </c>
      <c r="D24" s="35" t="s">
        <v>36</v>
      </c>
      <c r="E24" s="34" t="s">
        <v>35</v>
      </c>
      <c r="F24" s="35" t="s">
        <v>37</v>
      </c>
      <c r="G24" s="35">
        <v>22104</v>
      </c>
      <c r="H24" s="17" t="s">
        <v>128</v>
      </c>
      <c r="I24" s="48" t="s">
        <v>84</v>
      </c>
      <c r="J24" s="48" t="s">
        <v>85</v>
      </c>
      <c r="K24" s="48" t="s">
        <v>61</v>
      </c>
      <c r="L24" s="48" t="s">
        <v>61</v>
      </c>
      <c r="M24" s="48" t="s">
        <v>65</v>
      </c>
      <c r="N24" s="48">
        <v>1</v>
      </c>
      <c r="O24" s="49">
        <f t="shared" si="0"/>
        <v>38</v>
      </c>
      <c r="P24" s="48" t="s">
        <v>38</v>
      </c>
      <c r="Q24" s="50">
        <v>38</v>
      </c>
      <c r="R24" s="48">
        <v>0</v>
      </c>
      <c r="S24" s="48">
        <v>0</v>
      </c>
      <c r="T24" s="48">
        <v>0</v>
      </c>
      <c r="U24" s="48">
        <v>0</v>
      </c>
      <c r="V24" s="48">
        <v>0</v>
      </c>
      <c r="W24" s="48">
        <v>0</v>
      </c>
      <c r="X24" s="48">
        <v>0</v>
      </c>
      <c r="Y24" s="48">
        <v>0</v>
      </c>
      <c r="Z24" s="48">
        <v>0</v>
      </c>
      <c r="AA24" s="50">
        <f t="shared" si="1"/>
        <v>38</v>
      </c>
      <c r="AB24" s="48">
        <v>0</v>
      </c>
      <c r="AC24" s="48">
        <v>0</v>
      </c>
    </row>
    <row r="25" spans="1:29" s="5" customFormat="1" ht="34.950000000000003" customHeight="1" x14ac:dyDescent="0.3">
      <c r="A25" s="35" t="s">
        <v>58</v>
      </c>
      <c r="B25" s="35" t="s">
        <v>59</v>
      </c>
      <c r="C25" s="34" t="s">
        <v>35</v>
      </c>
      <c r="D25" s="35" t="s">
        <v>52</v>
      </c>
      <c r="E25" s="34" t="s">
        <v>55</v>
      </c>
      <c r="F25" s="35" t="s">
        <v>53</v>
      </c>
      <c r="G25" s="35">
        <v>22104</v>
      </c>
      <c r="H25" s="17" t="s">
        <v>128</v>
      </c>
      <c r="I25" s="48" t="s">
        <v>87</v>
      </c>
      <c r="J25" s="48" t="s">
        <v>88</v>
      </c>
      <c r="K25" s="48" t="s">
        <v>61</v>
      </c>
      <c r="L25" s="48" t="s">
        <v>61</v>
      </c>
      <c r="M25" s="48" t="s">
        <v>65</v>
      </c>
      <c r="N25" s="48">
        <v>59</v>
      </c>
      <c r="O25" s="49">
        <f t="shared" si="0"/>
        <v>18.990000000000002</v>
      </c>
      <c r="P25" s="48" t="s">
        <v>38</v>
      </c>
      <c r="Q25" s="50">
        <v>1120.4100000000001</v>
      </c>
      <c r="R25" s="48">
        <v>0</v>
      </c>
      <c r="S25" s="48">
        <v>0</v>
      </c>
      <c r="T25" s="48">
        <v>0</v>
      </c>
      <c r="U25" s="48">
        <v>0</v>
      </c>
      <c r="V25" s="48">
        <v>0</v>
      </c>
      <c r="W25" s="48">
        <v>0</v>
      </c>
      <c r="X25" s="48">
        <v>0</v>
      </c>
      <c r="Y25" s="48">
        <v>0</v>
      </c>
      <c r="Z25" s="48">
        <v>0</v>
      </c>
      <c r="AA25" s="50">
        <f t="shared" si="1"/>
        <v>1120.4100000000001</v>
      </c>
      <c r="AB25" s="48">
        <v>0</v>
      </c>
      <c r="AC25" s="48">
        <v>0</v>
      </c>
    </row>
    <row r="26" spans="1:29" s="5" customFormat="1" ht="34.950000000000003" customHeight="1" x14ac:dyDescent="0.3">
      <c r="A26" s="35" t="s">
        <v>58</v>
      </c>
      <c r="B26" s="35" t="s">
        <v>59</v>
      </c>
      <c r="C26" s="34" t="s">
        <v>35</v>
      </c>
      <c r="D26" s="35" t="s">
        <v>52</v>
      </c>
      <c r="E26" s="34" t="s">
        <v>55</v>
      </c>
      <c r="F26" s="35" t="s">
        <v>53</v>
      </c>
      <c r="G26" s="35">
        <v>22104</v>
      </c>
      <c r="H26" s="17" t="s">
        <v>128</v>
      </c>
      <c r="I26" s="48" t="s">
        <v>87</v>
      </c>
      <c r="J26" s="48" t="s">
        <v>88</v>
      </c>
      <c r="K26" s="48" t="s">
        <v>61</v>
      </c>
      <c r="L26" s="48" t="s">
        <v>61</v>
      </c>
      <c r="M26" s="48" t="s">
        <v>65</v>
      </c>
      <c r="N26" s="48">
        <v>1</v>
      </c>
      <c r="O26" s="49">
        <f t="shared" si="0"/>
        <v>19.420000000000002</v>
      </c>
      <c r="P26" s="48" t="s">
        <v>38</v>
      </c>
      <c r="Q26" s="50">
        <v>19.420000000000002</v>
      </c>
      <c r="R26" s="48">
        <v>0</v>
      </c>
      <c r="S26" s="48">
        <v>0</v>
      </c>
      <c r="T26" s="48">
        <v>0</v>
      </c>
      <c r="U26" s="48">
        <v>0</v>
      </c>
      <c r="V26" s="48">
        <v>0</v>
      </c>
      <c r="W26" s="48">
        <v>0</v>
      </c>
      <c r="X26" s="48">
        <v>0</v>
      </c>
      <c r="Y26" s="48">
        <v>0</v>
      </c>
      <c r="Z26" s="48">
        <v>0</v>
      </c>
      <c r="AA26" s="50">
        <f t="shared" si="1"/>
        <v>19.420000000000002</v>
      </c>
      <c r="AB26" s="48">
        <v>0</v>
      </c>
      <c r="AC26" s="48">
        <v>0</v>
      </c>
    </row>
    <row r="27" spans="1:29" s="5" customFormat="1" ht="39.6" x14ac:dyDescent="0.3">
      <c r="A27" s="35" t="s">
        <v>58</v>
      </c>
      <c r="B27" s="35" t="s">
        <v>59</v>
      </c>
      <c r="C27" s="34" t="s">
        <v>35</v>
      </c>
      <c r="D27" s="35" t="s">
        <v>36</v>
      </c>
      <c r="E27" s="34" t="s">
        <v>35</v>
      </c>
      <c r="F27" s="35" t="s">
        <v>37</v>
      </c>
      <c r="G27" s="35">
        <v>22104</v>
      </c>
      <c r="H27" s="17" t="s">
        <v>128</v>
      </c>
      <c r="I27" s="48" t="s">
        <v>66</v>
      </c>
      <c r="J27" s="48" t="s">
        <v>67</v>
      </c>
      <c r="K27" s="48" t="s">
        <v>61</v>
      </c>
      <c r="L27" s="48" t="s">
        <v>61</v>
      </c>
      <c r="M27" s="48" t="s">
        <v>65</v>
      </c>
      <c r="N27" s="48">
        <v>599</v>
      </c>
      <c r="O27" s="49">
        <f t="shared" si="0"/>
        <v>6.5299999999999994</v>
      </c>
      <c r="P27" s="48" t="s">
        <v>38</v>
      </c>
      <c r="Q27" s="50">
        <v>3911.47</v>
      </c>
      <c r="R27" s="48">
        <v>0</v>
      </c>
      <c r="S27" s="48">
        <v>0</v>
      </c>
      <c r="T27" s="48">
        <v>0</v>
      </c>
      <c r="U27" s="48">
        <v>0</v>
      </c>
      <c r="V27" s="48">
        <v>0</v>
      </c>
      <c r="W27" s="48">
        <v>0</v>
      </c>
      <c r="X27" s="48">
        <v>0</v>
      </c>
      <c r="Y27" s="48">
        <v>0</v>
      </c>
      <c r="Z27" s="48">
        <v>0</v>
      </c>
      <c r="AA27" s="50">
        <f t="shared" si="1"/>
        <v>3911.47</v>
      </c>
      <c r="AB27" s="48">
        <v>0</v>
      </c>
      <c r="AC27" s="48">
        <v>0</v>
      </c>
    </row>
    <row r="28" spans="1:29" s="5" customFormat="1" ht="39.6" x14ac:dyDescent="0.3">
      <c r="A28" s="35" t="s">
        <v>58</v>
      </c>
      <c r="B28" s="35" t="s">
        <v>59</v>
      </c>
      <c r="C28" s="34" t="s">
        <v>35</v>
      </c>
      <c r="D28" s="35" t="s">
        <v>36</v>
      </c>
      <c r="E28" s="34" t="s">
        <v>35</v>
      </c>
      <c r="F28" s="35" t="s">
        <v>37</v>
      </c>
      <c r="G28" s="35">
        <v>22104</v>
      </c>
      <c r="H28" s="17" t="s">
        <v>128</v>
      </c>
      <c r="I28" s="48" t="s">
        <v>66</v>
      </c>
      <c r="J28" s="48" t="s">
        <v>67</v>
      </c>
      <c r="K28" s="48" t="s">
        <v>61</v>
      </c>
      <c r="L28" s="48" t="s">
        <v>61</v>
      </c>
      <c r="M28" s="48" t="s">
        <v>65</v>
      </c>
      <c r="N28" s="48">
        <v>1</v>
      </c>
      <c r="O28" s="49">
        <f t="shared" si="0"/>
        <v>8.5299999999999994</v>
      </c>
      <c r="P28" s="48" t="s">
        <v>38</v>
      </c>
      <c r="Q28" s="50">
        <v>8.5299999999999994</v>
      </c>
      <c r="R28" s="48">
        <v>0</v>
      </c>
      <c r="S28" s="48">
        <v>0</v>
      </c>
      <c r="T28" s="48">
        <v>0</v>
      </c>
      <c r="U28" s="48">
        <v>0</v>
      </c>
      <c r="V28" s="48">
        <v>0</v>
      </c>
      <c r="W28" s="48">
        <v>0</v>
      </c>
      <c r="X28" s="48">
        <v>0</v>
      </c>
      <c r="Y28" s="48">
        <v>0</v>
      </c>
      <c r="Z28" s="48">
        <v>0</v>
      </c>
      <c r="AA28" s="50">
        <f t="shared" si="1"/>
        <v>8.5299999999999994</v>
      </c>
      <c r="AB28" s="48">
        <v>0</v>
      </c>
      <c r="AC28" s="48">
        <v>0</v>
      </c>
    </row>
    <row r="29" spans="1:29" s="5" customFormat="1" ht="39.6" x14ac:dyDescent="0.3">
      <c r="A29" s="35" t="s">
        <v>58</v>
      </c>
      <c r="B29" s="35" t="s">
        <v>59</v>
      </c>
      <c r="C29" s="34" t="s">
        <v>35</v>
      </c>
      <c r="D29" s="35" t="s">
        <v>36</v>
      </c>
      <c r="E29" s="34" t="s">
        <v>35</v>
      </c>
      <c r="F29" s="35" t="s">
        <v>37</v>
      </c>
      <c r="G29" s="35">
        <v>22104</v>
      </c>
      <c r="H29" s="17" t="s">
        <v>128</v>
      </c>
      <c r="I29" s="48" t="s">
        <v>66</v>
      </c>
      <c r="J29" s="48" t="s">
        <v>67</v>
      </c>
      <c r="K29" s="48" t="s">
        <v>61</v>
      </c>
      <c r="L29" s="48" t="s">
        <v>61</v>
      </c>
      <c r="M29" s="48" t="s">
        <v>65</v>
      </c>
      <c r="N29" s="48">
        <v>317</v>
      </c>
      <c r="O29" s="49">
        <f t="shared" si="0"/>
        <v>5.8</v>
      </c>
      <c r="P29" s="48" t="s">
        <v>38</v>
      </c>
      <c r="Q29" s="50">
        <v>1838.6</v>
      </c>
      <c r="R29" s="48">
        <v>0</v>
      </c>
      <c r="S29" s="48">
        <v>0</v>
      </c>
      <c r="T29" s="48">
        <v>0</v>
      </c>
      <c r="U29" s="48">
        <v>0</v>
      </c>
      <c r="V29" s="48">
        <v>0</v>
      </c>
      <c r="W29" s="48">
        <v>0</v>
      </c>
      <c r="X29" s="48">
        <v>0</v>
      </c>
      <c r="Y29" s="48">
        <v>0</v>
      </c>
      <c r="Z29" s="48">
        <v>0</v>
      </c>
      <c r="AA29" s="50">
        <f t="shared" si="1"/>
        <v>1838.6</v>
      </c>
      <c r="AB29" s="48">
        <v>0</v>
      </c>
      <c r="AC29" s="48">
        <v>0</v>
      </c>
    </row>
    <row r="30" spans="1:29" s="5" customFormat="1" ht="37.950000000000003" customHeight="1" x14ac:dyDescent="0.3">
      <c r="A30" s="35" t="s">
        <v>58</v>
      </c>
      <c r="B30" s="35" t="s">
        <v>59</v>
      </c>
      <c r="C30" s="34" t="s">
        <v>35</v>
      </c>
      <c r="D30" s="35" t="s">
        <v>36</v>
      </c>
      <c r="E30" s="34" t="s">
        <v>35</v>
      </c>
      <c r="F30" s="35" t="s">
        <v>37</v>
      </c>
      <c r="G30" s="35">
        <v>22104</v>
      </c>
      <c r="H30" s="17" t="s">
        <v>128</v>
      </c>
      <c r="I30" s="48" t="s">
        <v>66</v>
      </c>
      <c r="J30" s="48" t="s">
        <v>67</v>
      </c>
      <c r="K30" s="48" t="s">
        <v>61</v>
      </c>
      <c r="L30" s="48" t="s">
        <v>61</v>
      </c>
      <c r="M30" s="48" t="s">
        <v>65</v>
      </c>
      <c r="N30" s="48">
        <v>1</v>
      </c>
      <c r="O30" s="49">
        <f t="shared" si="0"/>
        <v>7.4</v>
      </c>
      <c r="P30" s="48" t="s">
        <v>38</v>
      </c>
      <c r="Q30" s="50">
        <v>7.4</v>
      </c>
      <c r="R30" s="48">
        <v>0</v>
      </c>
      <c r="S30" s="48">
        <v>0</v>
      </c>
      <c r="T30" s="48">
        <v>0</v>
      </c>
      <c r="U30" s="48">
        <v>0</v>
      </c>
      <c r="V30" s="48">
        <v>0</v>
      </c>
      <c r="W30" s="48">
        <v>0</v>
      </c>
      <c r="X30" s="48">
        <v>0</v>
      </c>
      <c r="Y30" s="48">
        <v>0</v>
      </c>
      <c r="Z30" s="48">
        <v>0</v>
      </c>
      <c r="AA30" s="50">
        <f t="shared" si="1"/>
        <v>7.4</v>
      </c>
      <c r="AB30" s="48">
        <v>0</v>
      </c>
      <c r="AC30" s="48">
        <v>0</v>
      </c>
    </row>
    <row r="31" spans="1:29" s="5" customFormat="1" ht="37.950000000000003" customHeight="1" x14ac:dyDescent="0.3">
      <c r="A31" s="35" t="s">
        <v>58</v>
      </c>
      <c r="B31" s="35" t="s">
        <v>59</v>
      </c>
      <c r="C31" s="34" t="s">
        <v>35</v>
      </c>
      <c r="D31" s="35" t="s">
        <v>36</v>
      </c>
      <c r="E31" s="34" t="s">
        <v>35</v>
      </c>
      <c r="F31" s="35" t="s">
        <v>37</v>
      </c>
      <c r="G31" s="35">
        <v>22104</v>
      </c>
      <c r="H31" s="17" t="s">
        <v>128</v>
      </c>
      <c r="I31" s="48" t="s">
        <v>113</v>
      </c>
      <c r="J31" s="48" t="s">
        <v>114</v>
      </c>
      <c r="K31" s="48" t="s">
        <v>61</v>
      </c>
      <c r="L31" s="48" t="s">
        <v>61</v>
      </c>
      <c r="M31" s="48" t="s">
        <v>48</v>
      </c>
      <c r="N31" s="48">
        <v>5</v>
      </c>
      <c r="O31" s="49">
        <f t="shared" si="0"/>
        <v>67</v>
      </c>
      <c r="P31" s="48" t="s">
        <v>38</v>
      </c>
      <c r="Q31" s="50">
        <v>335</v>
      </c>
      <c r="R31" s="48">
        <v>0</v>
      </c>
      <c r="S31" s="48">
        <v>0</v>
      </c>
      <c r="T31" s="48">
        <v>0</v>
      </c>
      <c r="U31" s="48">
        <v>0</v>
      </c>
      <c r="V31" s="48">
        <v>0</v>
      </c>
      <c r="W31" s="48">
        <v>0</v>
      </c>
      <c r="X31" s="48">
        <v>0</v>
      </c>
      <c r="Y31" s="48">
        <v>0</v>
      </c>
      <c r="Z31" s="48">
        <v>0</v>
      </c>
      <c r="AA31" s="50">
        <f t="shared" si="1"/>
        <v>335</v>
      </c>
      <c r="AB31" s="48">
        <v>0</v>
      </c>
      <c r="AC31" s="48">
        <v>0</v>
      </c>
    </row>
    <row r="32" spans="1:29" s="5" customFormat="1" ht="37.950000000000003" customHeight="1" x14ac:dyDescent="0.25">
      <c r="A32" s="35" t="s">
        <v>58</v>
      </c>
      <c r="B32" s="35" t="s">
        <v>59</v>
      </c>
      <c r="C32" s="34" t="s">
        <v>35</v>
      </c>
      <c r="D32" s="35" t="s">
        <v>36</v>
      </c>
      <c r="E32" s="34" t="s">
        <v>35</v>
      </c>
      <c r="F32" s="35" t="s">
        <v>37</v>
      </c>
      <c r="G32" s="35">
        <v>22104</v>
      </c>
      <c r="H32" s="17" t="s">
        <v>128</v>
      </c>
      <c r="I32" s="51" t="s">
        <v>81</v>
      </c>
      <c r="J32" s="51" t="s">
        <v>82</v>
      </c>
      <c r="K32" s="51" t="s">
        <v>61</v>
      </c>
      <c r="L32" s="51" t="s">
        <v>61</v>
      </c>
      <c r="M32" s="51" t="s">
        <v>83</v>
      </c>
      <c r="N32" s="51">
        <v>1</v>
      </c>
      <c r="O32" s="52">
        <f t="shared" si="0"/>
        <v>86</v>
      </c>
      <c r="P32" s="51" t="s">
        <v>38</v>
      </c>
      <c r="Q32" s="53">
        <v>86</v>
      </c>
      <c r="R32" s="48">
        <v>0</v>
      </c>
      <c r="S32" s="48">
        <v>0</v>
      </c>
      <c r="T32" s="48">
        <v>0</v>
      </c>
      <c r="U32" s="48">
        <v>0</v>
      </c>
      <c r="V32" s="48">
        <v>0</v>
      </c>
      <c r="W32" s="48">
        <v>0</v>
      </c>
      <c r="X32" s="48">
        <v>0</v>
      </c>
      <c r="Y32" s="48">
        <v>0</v>
      </c>
      <c r="Z32" s="48">
        <v>0</v>
      </c>
      <c r="AA32" s="53">
        <f t="shared" si="1"/>
        <v>86</v>
      </c>
      <c r="AB32" s="48">
        <v>0</v>
      </c>
      <c r="AC32" s="48">
        <v>0</v>
      </c>
    </row>
    <row r="33" spans="1:29" s="5" customFormat="1" ht="26.4" x14ac:dyDescent="0.3">
      <c r="A33" s="35" t="s">
        <v>58</v>
      </c>
      <c r="B33" s="35" t="s">
        <v>59</v>
      </c>
      <c r="C33" s="34" t="s">
        <v>35</v>
      </c>
      <c r="D33" s="35" t="s">
        <v>36</v>
      </c>
      <c r="E33" s="34" t="s">
        <v>35</v>
      </c>
      <c r="F33" s="35" t="s">
        <v>37</v>
      </c>
      <c r="G33" s="35">
        <v>24601</v>
      </c>
      <c r="H33" s="17" t="s">
        <v>138</v>
      </c>
      <c r="I33" s="48" t="s">
        <v>100</v>
      </c>
      <c r="J33" s="48" t="s">
        <v>101</v>
      </c>
      <c r="K33" s="48" t="s">
        <v>61</v>
      </c>
      <c r="L33" s="48" t="s">
        <v>61</v>
      </c>
      <c r="M33" s="48" t="s">
        <v>102</v>
      </c>
      <c r="N33" s="48">
        <v>304</v>
      </c>
      <c r="O33" s="49">
        <f t="shared" si="0"/>
        <v>5.2</v>
      </c>
      <c r="P33" s="48" t="s">
        <v>38</v>
      </c>
      <c r="Q33" s="50">
        <v>1580.8</v>
      </c>
      <c r="R33" s="48">
        <v>0</v>
      </c>
      <c r="S33" s="48">
        <v>0</v>
      </c>
      <c r="T33" s="48">
        <v>0</v>
      </c>
      <c r="U33" s="48">
        <v>0</v>
      </c>
      <c r="V33" s="48">
        <v>0</v>
      </c>
      <c r="W33" s="48">
        <v>0</v>
      </c>
      <c r="X33" s="48">
        <v>0</v>
      </c>
      <c r="Y33" s="48">
        <v>0</v>
      </c>
      <c r="Z33" s="48">
        <v>0</v>
      </c>
      <c r="AA33" s="50">
        <f t="shared" si="1"/>
        <v>1580.8</v>
      </c>
      <c r="AB33" s="48">
        <v>0</v>
      </c>
      <c r="AC33" s="48">
        <v>0</v>
      </c>
    </row>
    <row r="34" spans="1:29" s="5" customFormat="1" ht="61.95" customHeight="1" x14ac:dyDescent="0.3">
      <c r="A34" s="35" t="s">
        <v>58</v>
      </c>
      <c r="B34" s="35" t="s">
        <v>59</v>
      </c>
      <c r="C34" s="34" t="s">
        <v>35</v>
      </c>
      <c r="D34" s="35" t="s">
        <v>36</v>
      </c>
      <c r="E34" s="34" t="s">
        <v>35</v>
      </c>
      <c r="F34" s="35" t="s">
        <v>37</v>
      </c>
      <c r="G34" s="35">
        <v>24601</v>
      </c>
      <c r="H34" s="17" t="s">
        <v>138</v>
      </c>
      <c r="I34" s="48" t="s">
        <v>100</v>
      </c>
      <c r="J34" s="48" t="s">
        <v>101</v>
      </c>
      <c r="K34" s="48" t="s">
        <v>61</v>
      </c>
      <c r="L34" s="48" t="s">
        <v>61</v>
      </c>
      <c r="M34" s="48" t="s">
        <v>102</v>
      </c>
      <c r="N34" s="48">
        <v>1</v>
      </c>
      <c r="O34" s="49">
        <f t="shared" si="0"/>
        <v>35.6</v>
      </c>
      <c r="P34" s="48" t="s">
        <v>38</v>
      </c>
      <c r="Q34" s="50">
        <v>35.6</v>
      </c>
      <c r="R34" s="48">
        <v>0</v>
      </c>
      <c r="S34" s="48">
        <v>0</v>
      </c>
      <c r="T34" s="48">
        <v>0</v>
      </c>
      <c r="U34" s="48">
        <v>0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50">
        <f t="shared" si="1"/>
        <v>35.6</v>
      </c>
      <c r="AB34" s="48">
        <v>0</v>
      </c>
      <c r="AC34" s="48">
        <v>0</v>
      </c>
    </row>
    <row r="35" spans="1:29" s="5" customFormat="1" ht="51.45" customHeight="1" x14ac:dyDescent="0.3">
      <c r="A35" s="35" t="s">
        <v>58</v>
      </c>
      <c r="B35" s="35" t="s">
        <v>59</v>
      </c>
      <c r="C35" s="34" t="s">
        <v>35</v>
      </c>
      <c r="D35" s="35" t="s">
        <v>36</v>
      </c>
      <c r="E35" s="34" t="s">
        <v>35</v>
      </c>
      <c r="F35" s="35" t="s">
        <v>37</v>
      </c>
      <c r="G35" s="35">
        <v>24601</v>
      </c>
      <c r="H35" s="17" t="s">
        <v>138</v>
      </c>
      <c r="I35" s="48" t="s">
        <v>103</v>
      </c>
      <c r="J35" s="48" t="s">
        <v>104</v>
      </c>
      <c r="K35" s="48" t="s">
        <v>61</v>
      </c>
      <c r="L35" s="48" t="s">
        <v>61</v>
      </c>
      <c r="M35" s="48" t="s">
        <v>72</v>
      </c>
      <c r="N35" s="48">
        <v>1</v>
      </c>
      <c r="O35" s="49">
        <f t="shared" si="0"/>
        <v>360</v>
      </c>
      <c r="P35" s="48" t="s">
        <v>38</v>
      </c>
      <c r="Q35" s="50">
        <v>360</v>
      </c>
      <c r="R35" s="48">
        <v>0</v>
      </c>
      <c r="S35" s="48">
        <v>0</v>
      </c>
      <c r="T35" s="48">
        <v>0</v>
      </c>
      <c r="U35" s="48">
        <v>0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50">
        <f t="shared" si="1"/>
        <v>360</v>
      </c>
      <c r="AB35" s="48">
        <v>0</v>
      </c>
      <c r="AC35" s="48">
        <v>0</v>
      </c>
    </row>
    <row r="36" spans="1:29" s="5" customFormat="1" ht="34.950000000000003" customHeight="1" x14ac:dyDescent="0.3">
      <c r="A36" s="35" t="s">
        <v>58</v>
      </c>
      <c r="B36" s="35" t="s">
        <v>59</v>
      </c>
      <c r="C36" s="34" t="s">
        <v>35</v>
      </c>
      <c r="D36" s="35" t="s">
        <v>36</v>
      </c>
      <c r="E36" s="34">
        <v>119</v>
      </c>
      <c r="F36" s="35" t="s">
        <v>57</v>
      </c>
      <c r="G36" s="35">
        <v>25401</v>
      </c>
      <c r="H36" s="17" t="s">
        <v>177</v>
      </c>
      <c r="I36" s="48" t="s">
        <v>68</v>
      </c>
      <c r="J36" s="48" t="s">
        <v>69</v>
      </c>
      <c r="K36" s="48" t="s">
        <v>61</v>
      </c>
      <c r="L36" s="48" t="s">
        <v>61</v>
      </c>
      <c r="M36" s="48" t="s">
        <v>48</v>
      </c>
      <c r="N36" s="48">
        <v>34</v>
      </c>
      <c r="O36" s="49">
        <f t="shared" si="0"/>
        <v>100</v>
      </c>
      <c r="P36" s="48" t="s">
        <v>38</v>
      </c>
      <c r="Q36" s="50">
        <v>3400</v>
      </c>
      <c r="R36" s="48">
        <v>0</v>
      </c>
      <c r="S36" s="48">
        <v>0</v>
      </c>
      <c r="T36" s="48">
        <v>0</v>
      </c>
      <c r="U36" s="48">
        <v>0</v>
      </c>
      <c r="V36" s="48">
        <v>0</v>
      </c>
      <c r="W36" s="48">
        <v>0</v>
      </c>
      <c r="X36" s="48">
        <v>0</v>
      </c>
      <c r="Y36" s="48">
        <v>0</v>
      </c>
      <c r="Z36" s="48">
        <v>0</v>
      </c>
      <c r="AA36" s="50">
        <f t="shared" si="1"/>
        <v>3400</v>
      </c>
      <c r="AB36" s="48">
        <v>0</v>
      </c>
      <c r="AC36" s="48">
        <v>0</v>
      </c>
    </row>
    <row r="37" spans="1:29" s="5" customFormat="1" ht="34.950000000000003" customHeight="1" x14ac:dyDescent="0.3">
      <c r="A37" s="35" t="s">
        <v>58</v>
      </c>
      <c r="B37" s="35" t="s">
        <v>59</v>
      </c>
      <c r="C37" s="34" t="s">
        <v>35</v>
      </c>
      <c r="D37" s="35" t="s">
        <v>36</v>
      </c>
      <c r="E37" s="34">
        <v>119</v>
      </c>
      <c r="F37" s="35" t="s">
        <v>57</v>
      </c>
      <c r="G37" s="35">
        <v>25401</v>
      </c>
      <c r="H37" s="17" t="s">
        <v>177</v>
      </c>
      <c r="I37" s="48" t="s">
        <v>68</v>
      </c>
      <c r="J37" s="48" t="s">
        <v>69</v>
      </c>
      <c r="K37" s="48" t="s">
        <v>61</v>
      </c>
      <c r="L37" s="48" t="s">
        <v>61</v>
      </c>
      <c r="M37" s="48" t="s">
        <v>48</v>
      </c>
      <c r="N37" s="48">
        <v>1</v>
      </c>
      <c r="O37" s="49">
        <f t="shared" si="0"/>
        <v>100.28</v>
      </c>
      <c r="P37" s="48" t="s">
        <v>38</v>
      </c>
      <c r="Q37" s="50">
        <v>100.28</v>
      </c>
      <c r="R37" s="48">
        <v>0</v>
      </c>
      <c r="S37" s="48">
        <v>0</v>
      </c>
      <c r="T37" s="48">
        <v>0</v>
      </c>
      <c r="U37" s="48">
        <v>0</v>
      </c>
      <c r="V37" s="48">
        <v>0</v>
      </c>
      <c r="W37" s="48">
        <v>0</v>
      </c>
      <c r="X37" s="48">
        <v>0</v>
      </c>
      <c r="Y37" s="48">
        <v>0</v>
      </c>
      <c r="Z37" s="48">
        <v>0</v>
      </c>
      <c r="AA37" s="50">
        <f t="shared" si="1"/>
        <v>100.28</v>
      </c>
      <c r="AB37" s="48">
        <v>0</v>
      </c>
      <c r="AC37" s="48">
        <v>0</v>
      </c>
    </row>
    <row r="38" spans="1:29" s="5" customFormat="1" ht="40.200000000000003" customHeight="1" x14ac:dyDescent="0.3">
      <c r="A38" s="35" t="s">
        <v>58</v>
      </c>
      <c r="B38" s="35" t="s">
        <v>59</v>
      </c>
      <c r="C38" s="34" t="s">
        <v>35</v>
      </c>
      <c r="D38" s="35" t="s">
        <v>36</v>
      </c>
      <c r="E38" s="34" t="s">
        <v>35</v>
      </c>
      <c r="F38" s="35" t="s">
        <v>37</v>
      </c>
      <c r="G38" s="35">
        <v>26103</v>
      </c>
      <c r="H38" s="17" t="s">
        <v>140</v>
      </c>
      <c r="I38" s="48" t="s">
        <v>76</v>
      </c>
      <c r="J38" s="48" t="s">
        <v>77</v>
      </c>
      <c r="K38" s="48" t="s">
        <v>61</v>
      </c>
      <c r="L38" s="48" t="s">
        <v>61</v>
      </c>
      <c r="M38" s="48" t="s">
        <v>65</v>
      </c>
      <c r="N38" s="48">
        <v>260</v>
      </c>
      <c r="O38" s="49">
        <f t="shared" si="0"/>
        <v>50</v>
      </c>
      <c r="P38" s="48" t="s">
        <v>38</v>
      </c>
      <c r="Q38" s="50">
        <v>13000</v>
      </c>
      <c r="R38" s="48">
        <v>0</v>
      </c>
      <c r="S38" s="48">
        <v>0</v>
      </c>
      <c r="T38" s="48">
        <v>0</v>
      </c>
      <c r="U38" s="48">
        <v>0</v>
      </c>
      <c r="V38" s="48">
        <v>0</v>
      </c>
      <c r="W38" s="48">
        <v>0</v>
      </c>
      <c r="X38" s="48">
        <v>0</v>
      </c>
      <c r="Y38" s="48">
        <v>0</v>
      </c>
      <c r="Z38" s="48">
        <v>0</v>
      </c>
      <c r="AA38" s="50">
        <f t="shared" si="1"/>
        <v>13000</v>
      </c>
      <c r="AB38" s="48">
        <v>0</v>
      </c>
      <c r="AC38" s="48">
        <v>0</v>
      </c>
    </row>
    <row r="39" spans="1:29" s="5" customFormat="1" ht="13.8" x14ac:dyDescent="0.25">
      <c r="A39" s="35" t="s">
        <v>58</v>
      </c>
      <c r="B39" s="35" t="s">
        <v>59</v>
      </c>
      <c r="C39" s="34" t="s">
        <v>35</v>
      </c>
      <c r="D39" s="35" t="s">
        <v>36</v>
      </c>
      <c r="E39" s="34" t="s">
        <v>35</v>
      </c>
      <c r="F39" s="35" t="s">
        <v>37</v>
      </c>
      <c r="G39" s="35">
        <v>26105</v>
      </c>
      <c r="H39" s="51" t="s">
        <v>493</v>
      </c>
      <c r="I39" s="48" t="s">
        <v>105</v>
      </c>
      <c r="J39" s="48" t="s">
        <v>106</v>
      </c>
      <c r="K39" s="48" t="s">
        <v>61</v>
      </c>
      <c r="L39" s="48" t="s">
        <v>61</v>
      </c>
      <c r="M39" s="48" t="s">
        <v>107</v>
      </c>
      <c r="N39" s="48">
        <v>120</v>
      </c>
      <c r="O39" s="49">
        <f t="shared" si="0"/>
        <v>10.92</v>
      </c>
      <c r="P39" s="48" t="s">
        <v>38</v>
      </c>
      <c r="Q39" s="50">
        <v>1310.4000000000001</v>
      </c>
      <c r="R39" s="48">
        <v>0</v>
      </c>
      <c r="S39" s="48">
        <v>0</v>
      </c>
      <c r="T39" s="48">
        <v>0</v>
      </c>
      <c r="U39" s="48">
        <v>0</v>
      </c>
      <c r="V39" s="48">
        <v>0</v>
      </c>
      <c r="W39" s="48">
        <v>0</v>
      </c>
      <c r="X39" s="48">
        <v>0</v>
      </c>
      <c r="Y39" s="48">
        <v>0</v>
      </c>
      <c r="Z39" s="48">
        <v>0</v>
      </c>
      <c r="AA39" s="50">
        <f t="shared" si="1"/>
        <v>1310.4000000000001</v>
      </c>
      <c r="AB39" s="48">
        <v>0</v>
      </c>
      <c r="AC39" s="48">
        <v>0</v>
      </c>
    </row>
    <row r="40" spans="1:29" s="5" customFormat="1" ht="52.8" x14ac:dyDescent="0.3">
      <c r="A40" s="35" t="s">
        <v>58</v>
      </c>
      <c r="B40" s="35" t="s">
        <v>59</v>
      </c>
      <c r="C40" s="34" t="s">
        <v>35</v>
      </c>
      <c r="D40" s="35" t="s">
        <v>52</v>
      </c>
      <c r="E40" s="34" t="s">
        <v>55</v>
      </c>
      <c r="F40" s="35" t="s">
        <v>53</v>
      </c>
      <c r="G40" s="35">
        <v>29401</v>
      </c>
      <c r="H40" s="54" t="s">
        <v>260</v>
      </c>
      <c r="I40" s="48" t="s">
        <v>108</v>
      </c>
      <c r="J40" s="48" t="s">
        <v>109</v>
      </c>
      <c r="K40" s="48" t="s">
        <v>61</v>
      </c>
      <c r="L40" s="48" t="s">
        <v>61</v>
      </c>
      <c r="M40" s="48" t="s">
        <v>65</v>
      </c>
      <c r="N40" s="48">
        <v>3</v>
      </c>
      <c r="O40" s="49">
        <f t="shared" si="0"/>
        <v>686</v>
      </c>
      <c r="P40" s="48" t="s">
        <v>38</v>
      </c>
      <c r="Q40" s="50">
        <v>2058</v>
      </c>
      <c r="R40" s="48">
        <v>0</v>
      </c>
      <c r="S40" s="48">
        <v>0</v>
      </c>
      <c r="T40" s="48">
        <v>0</v>
      </c>
      <c r="U40" s="48">
        <v>0</v>
      </c>
      <c r="V40" s="48">
        <v>0</v>
      </c>
      <c r="W40" s="48">
        <v>0</v>
      </c>
      <c r="X40" s="48">
        <v>0</v>
      </c>
      <c r="Y40" s="48">
        <v>0</v>
      </c>
      <c r="Z40" s="48">
        <v>0</v>
      </c>
      <c r="AA40" s="50">
        <f t="shared" si="1"/>
        <v>2058</v>
      </c>
      <c r="AB40" s="48">
        <v>0</v>
      </c>
      <c r="AC40" s="48">
        <v>0</v>
      </c>
    </row>
    <row r="41" spans="1:29" s="5" customFormat="1" ht="13.8" x14ac:dyDescent="0.3">
      <c r="A41" s="35" t="s">
        <v>58</v>
      </c>
      <c r="B41" s="35" t="s">
        <v>59</v>
      </c>
      <c r="C41" s="34" t="s">
        <v>35</v>
      </c>
      <c r="D41" s="35" t="s">
        <v>36</v>
      </c>
      <c r="E41" s="34" t="s">
        <v>35</v>
      </c>
      <c r="F41" s="35" t="s">
        <v>50</v>
      </c>
      <c r="G41" s="35">
        <v>31301</v>
      </c>
      <c r="H41" s="17" t="s">
        <v>154</v>
      </c>
      <c r="I41" s="48"/>
      <c r="J41" s="48" t="s">
        <v>99</v>
      </c>
      <c r="K41" s="48" t="s">
        <v>61</v>
      </c>
      <c r="L41" s="48" t="s">
        <v>61</v>
      </c>
      <c r="M41" s="48" t="s">
        <v>40</v>
      </c>
      <c r="N41" s="48">
        <v>1</v>
      </c>
      <c r="O41" s="49">
        <f t="shared" si="0"/>
        <v>1325.7</v>
      </c>
      <c r="P41" s="48" t="s">
        <v>38</v>
      </c>
      <c r="Q41" s="50">
        <v>1325.7</v>
      </c>
      <c r="R41" s="48">
        <v>0</v>
      </c>
      <c r="S41" s="48">
        <v>0</v>
      </c>
      <c r="T41" s="48">
        <v>0</v>
      </c>
      <c r="U41" s="48">
        <v>0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50">
        <f t="shared" si="1"/>
        <v>1325.7</v>
      </c>
      <c r="AB41" s="48">
        <v>0</v>
      </c>
      <c r="AC41" s="48">
        <v>0</v>
      </c>
    </row>
    <row r="42" spans="1:29" s="5" customFormat="1" ht="26.4" x14ac:dyDescent="0.3">
      <c r="A42" s="35" t="s">
        <v>58</v>
      </c>
      <c r="B42" s="35" t="s">
        <v>59</v>
      </c>
      <c r="C42" s="34" t="s">
        <v>35</v>
      </c>
      <c r="D42" s="35" t="s">
        <v>36</v>
      </c>
      <c r="E42" s="34" t="s">
        <v>35</v>
      </c>
      <c r="F42" s="35" t="s">
        <v>37</v>
      </c>
      <c r="G42" s="35">
        <v>31401</v>
      </c>
      <c r="H42" s="18" t="s">
        <v>353</v>
      </c>
      <c r="I42" s="48"/>
      <c r="J42" s="48" t="s">
        <v>86</v>
      </c>
      <c r="K42" s="48" t="s">
        <v>61</v>
      </c>
      <c r="L42" s="48" t="s">
        <v>61</v>
      </c>
      <c r="M42" s="48" t="s">
        <v>40</v>
      </c>
      <c r="N42" s="48">
        <v>1</v>
      </c>
      <c r="O42" s="49">
        <f t="shared" si="0"/>
        <v>1264.26</v>
      </c>
      <c r="P42" s="48" t="s">
        <v>38</v>
      </c>
      <c r="Q42" s="50">
        <v>1264.26</v>
      </c>
      <c r="R42" s="48">
        <v>0</v>
      </c>
      <c r="S42" s="48">
        <v>0</v>
      </c>
      <c r="T42" s="48">
        <v>0</v>
      </c>
      <c r="U42" s="48">
        <v>0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50">
        <f t="shared" si="1"/>
        <v>1264.26</v>
      </c>
      <c r="AB42" s="48">
        <v>0</v>
      </c>
      <c r="AC42" s="48">
        <v>0</v>
      </c>
    </row>
    <row r="43" spans="1:29" s="5" customFormat="1" ht="26.4" x14ac:dyDescent="0.3">
      <c r="A43" s="35" t="s">
        <v>58</v>
      </c>
      <c r="B43" s="35" t="s">
        <v>59</v>
      </c>
      <c r="C43" s="34" t="s">
        <v>35</v>
      </c>
      <c r="D43" s="35" t="s">
        <v>36</v>
      </c>
      <c r="E43" s="34" t="s">
        <v>35</v>
      </c>
      <c r="F43" s="35" t="s">
        <v>37</v>
      </c>
      <c r="G43" s="35">
        <v>32601</v>
      </c>
      <c r="H43" s="17" t="s">
        <v>132</v>
      </c>
      <c r="I43" s="48"/>
      <c r="J43" s="48" t="s">
        <v>62</v>
      </c>
      <c r="K43" s="48" t="s">
        <v>61</v>
      </c>
      <c r="L43" s="48" t="s">
        <v>61</v>
      </c>
      <c r="M43" s="48" t="s">
        <v>40</v>
      </c>
      <c r="N43" s="48">
        <v>1</v>
      </c>
      <c r="O43" s="49">
        <f t="shared" si="0"/>
        <v>2254.75</v>
      </c>
      <c r="P43" s="48" t="s">
        <v>38</v>
      </c>
      <c r="Q43" s="50">
        <v>2254.75</v>
      </c>
      <c r="R43" s="48">
        <v>0</v>
      </c>
      <c r="S43" s="48">
        <v>0</v>
      </c>
      <c r="T43" s="48">
        <v>0</v>
      </c>
      <c r="U43" s="48">
        <v>0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50">
        <f t="shared" si="1"/>
        <v>2254.75</v>
      </c>
      <c r="AB43" s="48">
        <v>0</v>
      </c>
      <c r="AC43" s="48">
        <v>0</v>
      </c>
    </row>
    <row r="44" spans="1:29" s="5" customFormat="1" ht="13.8" x14ac:dyDescent="0.3">
      <c r="A44" s="35" t="s">
        <v>58</v>
      </c>
      <c r="B44" s="35" t="s">
        <v>59</v>
      </c>
      <c r="C44" s="34" t="s">
        <v>35</v>
      </c>
      <c r="D44" s="35" t="s">
        <v>36</v>
      </c>
      <c r="E44" s="34" t="s">
        <v>35</v>
      </c>
      <c r="F44" s="35" t="s">
        <v>50</v>
      </c>
      <c r="G44" s="35">
        <v>33801</v>
      </c>
      <c r="H44" s="17" t="s">
        <v>159</v>
      </c>
      <c r="I44" s="48"/>
      <c r="J44" s="48" t="s">
        <v>111</v>
      </c>
      <c r="K44" s="48" t="s">
        <v>61</v>
      </c>
      <c r="L44" s="48" t="s">
        <v>61</v>
      </c>
      <c r="M44" s="48" t="s">
        <v>40</v>
      </c>
      <c r="N44" s="48">
        <v>1</v>
      </c>
      <c r="O44" s="49">
        <f t="shared" si="0"/>
        <v>19400</v>
      </c>
      <c r="P44" s="48" t="s">
        <v>38</v>
      </c>
      <c r="Q44" s="50">
        <v>19400</v>
      </c>
      <c r="R44" s="48">
        <v>0</v>
      </c>
      <c r="S44" s="48">
        <v>0</v>
      </c>
      <c r="T44" s="48">
        <v>0</v>
      </c>
      <c r="U44" s="48">
        <v>0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50">
        <f t="shared" si="1"/>
        <v>19400</v>
      </c>
      <c r="AB44" s="48">
        <v>0</v>
      </c>
      <c r="AC44" s="48">
        <v>0</v>
      </c>
    </row>
    <row r="45" spans="1:29" s="5" customFormat="1" ht="26.4" x14ac:dyDescent="0.3">
      <c r="A45" s="35" t="s">
        <v>58</v>
      </c>
      <c r="B45" s="35" t="s">
        <v>59</v>
      </c>
      <c r="C45" s="34" t="s">
        <v>35</v>
      </c>
      <c r="D45" s="35" t="s">
        <v>36</v>
      </c>
      <c r="E45" s="34" t="s">
        <v>35</v>
      </c>
      <c r="F45" s="35" t="s">
        <v>37</v>
      </c>
      <c r="G45" s="35">
        <v>33901</v>
      </c>
      <c r="H45" s="17" t="s">
        <v>147</v>
      </c>
      <c r="I45" s="48"/>
      <c r="J45" s="48" t="s">
        <v>78</v>
      </c>
      <c r="K45" s="48" t="s">
        <v>61</v>
      </c>
      <c r="L45" s="48" t="s">
        <v>61</v>
      </c>
      <c r="M45" s="48" t="s">
        <v>40</v>
      </c>
      <c r="N45" s="48">
        <v>1</v>
      </c>
      <c r="O45" s="49">
        <f t="shared" si="0"/>
        <v>337.5</v>
      </c>
      <c r="P45" s="48" t="s">
        <v>38</v>
      </c>
      <c r="Q45" s="50">
        <v>337.5</v>
      </c>
      <c r="R45" s="48">
        <v>0</v>
      </c>
      <c r="S45" s="48">
        <v>0</v>
      </c>
      <c r="T45" s="48">
        <v>0</v>
      </c>
      <c r="U45" s="48">
        <v>0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50">
        <f t="shared" si="1"/>
        <v>337.5</v>
      </c>
      <c r="AB45" s="48">
        <v>0</v>
      </c>
      <c r="AC45" s="48">
        <v>0</v>
      </c>
    </row>
    <row r="46" spans="1:29" s="5" customFormat="1" ht="26.4" x14ac:dyDescent="0.3">
      <c r="A46" s="35" t="s">
        <v>58</v>
      </c>
      <c r="B46" s="35" t="s">
        <v>59</v>
      </c>
      <c r="C46" s="34" t="s">
        <v>35</v>
      </c>
      <c r="D46" s="35" t="s">
        <v>52</v>
      </c>
      <c r="E46" s="34" t="s">
        <v>55</v>
      </c>
      <c r="F46" s="35" t="s">
        <v>53</v>
      </c>
      <c r="G46" s="35">
        <v>33901</v>
      </c>
      <c r="H46" s="17" t="s">
        <v>147</v>
      </c>
      <c r="I46" s="48"/>
      <c r="J46" s="48" t="s">
        <v>110</v>
      </c>
      <c r="K46" s="48" t="s">
        <v>61</v>
      </c>
      <c r="L46" s="48" t="s">
        <v>61</v>
      </c>
      <c r="M46" s="48" t="s">
        <v>40</v>
      </c>
      <c r="N46" s="48">
        <v>1</v>
      </c>
      <c r="O46" s="49">
        <f t="shared" si="0"/>
        <v>85.34</v>
      </c>
      <c r="P46" s="48" t="s">
        <v>38</v>
      </c>
      <c r="Q46" s="50">
        <v>85.34</v>
      </c>
      <c r="R46" s="48">
        <v>0</v>
      </c>
      <c r="S46" s="48">
        <v>0</v>
      </c>
      <c r="T46" s="48">
        <v>0</v>
      </c>
      <c r="U46" s="48">
        <v>0</v>
      </c>
      <c r="V46" s="48">
        <v>0</v>
      </c>
      <c r="W46" s="48">
        <v>0</v>
      </c>
      <c r="X46" s="48">
        <v>0</v>
      </c>
      <c r="Y46" s="48">
        <v>0</v>
      </c>
      <c r="Z46" s="48">
        <v>0</v>
      </c>
      <c r="AA46" s="50">
        <f t="shared" si="1"/>
        <v>85.34</v>
      </c>
      <c r="AB46" s="48">
        <v>0</v>
      </c>
      <c r="AC46" s="48">
        <v>0</v>
      </c>
    </row>
    <row r="47" spans="1:29" s="5" customFormat="1" ht="34.950000000000003" customHeight="1" x14ac:dyDescent="0.3">
      <c r="A47" s="35" t="s">
        <v>58</v>
      </c>
      <c r="B47" s="35" t="s">
        <v>59</v>
      </c>
      <c r="C47" s="34" t="s">
        <v>35</v>
      </c>
      <c r="D47" s="35" t="s">
        <v>36</v>
      </c>
      <c r="E47" s="34">
        <v>119</v>
      </c>
      <c r="F47" s="35" t="s">
        <v>57</v>
      </c>
      <c r="G47" s="35">
        <v>35801</v>
      </c>
      <c r="H47" s="17" t="s">
        <v>164</v>
      </c>
      <c r="I47" s="48"/>
      <c r="J47" s="48" t="s">
        <v>60</v>
      </c>
      <c r="K47" s="48" t="s">
        <v>61</v>
      </c>
      <c r="L47" s="48" t="s">
        <v>61</v>
      </c>
      <c r="M47" s="48" t="s">
        <v>40</v>
      </c>
      <c r="N47" s="48">
        <v>1</v>
      </c>
      <c r="O47" s="49">
        <f t="shared" si="0"/>
        <v>3500</v>
      </c>
      <c r="P47" s="48" t="s">
        <v>38</v>
      </c>
      <c r="Q47" s="50">
        <v>3500</v>
      </c>
      <c r="R47" s="48">
        <v>0</v>
      </c>
      <c r="S47" s="48">
        <v>0</v>
      </c>
      <c r="T47" s="48">
        <v>0</v>
      </c>
      <c r="U47" s="48">
        <v>0</v>
      </c>
      <c r="V47" s="48">
        <v>0</v>
      </c>
      <c r="W47" s="48">
        <v>0</v>
      </c>
      <c r="X47" s="48">
        <v>0</v>
      </c>
      <c r="Y47" s="48">
        <v>0</v>
      </c>
      <c r="Z47" s="48">
        <v>0</v>
      </c>
      <c r="AA47" s="50">
        <f t="shared" si="1"/>
        <v>3500</v>
      </c>
      <c r="AB47" s="48">
        <v>0</v>
      </c>
      <c r="AC47" s="48">
        <v>0</v>
      </c>
    </row>
    <row r="48" spans="1:29" s="5" customFormat="1" ht="14.4" customHeight="1" x14ac:dyDescent="0.3">
      <c r="A48" s="35" t="s">
        <v>58</v>
      </c>
      <c r="B48" s="35" t="s">
        <v>59</v>
      </c>
      <c r="C48" s="34" t="s">
        <v>35</v>
      </c>
      <c r="D48" s="35" t="s">
        <v>36</v>
      </c>
      <c r="E48" s="34" t="s">
        <v>35</v>
      </c>
      <c r="F48" s="35" t="s">
        <v>50</v>
      </c>
      <c r="G48" s="35">
        <v>35801</v>
      </c>
      <c r="H48" s="17" t="s">
        <v>164</v>
      </c>
      <c r="I48" s="48"/>
      <c r="J48" s="48" t="s">
        <v>112</v>
      </c>
      <c r="K48" s="48" t="s">
        <v>61</v>
      </c>
      <c r="L48" s="48" t="s">
        <v>61</v>
      </c>
      <c r="M48" s="48" t="s">
        <v>40</v>
      </c>
      <c r="N48" s="48">
        <v>1</v>
      </c>
      <c r="O48" s="49">
        <f t="shared" si="0"/>
        <v>19360</v>
      </c>
      <c r="P48" s="48" t="s">
        <v>38</v>
      </c>
      <c r="Q48" s="50">
        <v>19360</v>
      </c>
      <c r="R48" s="48">
        <v>0</v>
      </c>
      <c r="S48" s="48">
        <v>0</v>
      </c>
      <c r="T48" s="48">
        <v>0</v>
      </c>
      <c r="U48" s="48">
        <v>0</v>
      </c>
      <c r="V48" s="48">
        <v>0</v>
      </c>
      <c r="W48" s="48">
        <v>0</v>
      </c>
      <c r="X48" s="48">
        <v>0</v>
      </c>
      <c r="Y48" s="48">
        <v>0</v>
      </c>
      <c r="Z48" s="48">
        <v>0</v>
      </c>
      <c r="AA48" s="50">
        <f t="shared" si="1"/>
        <v>19360</v>
      </c>
      <c r="AB48" s="48">
        <v>0</v>
      </c>
      <c r="AC48" s="48">
        <v>0</v>
      </c>
    </row>
    <row r="49" spans="1:29" s="4" customFormat="1" ht="20.25" customHeight="1" x14ac:dyDescent="0.3">
      <c r="A49" s="17" t="s">
        <v>33</v>
      </c>
      <c r="B49" s="19" t="s">
        <v>34</v>
      </c>
      <c r="C49" s="19" t="s">
        <v>35</v>
      </c>
      <c r="D49" s="19" t="s">
        <v>36</v>
      </c>
      <c r="E49" s="19" t="s">
        <v>35</v>
      </c>
      <c r="F49" s="19" t="s">
        <v>37</v>
      </c>
      <c r="G49" s="20" t="s">
        <v>115</v>
      </c>
      <c r="H49" s="17" t="s">
        <v>116</v>
      </c>
      <c r="I49" s="17" t="s">
        <v>117</v>
      </c>
      <c r="J49" s="17" t="s">
        <v>118</v>
      </c>
      <c r="K49" s="17"/>
      <c r="L49" s="17"/>
      <c r="M49" s="17" t="s">
        <v>65</v>
      </c>
      <c r="N49" s="17">
        <v>5</v>
      </c>
      <c r="O49" s="17">
        <f t="shared" si="0"/>
        <v>48.72</v>
      </c>
      <c r="P49" s="17" t="s">
        <v>38</v>
      </c>
      <c r="Q49" s="21">
        <v>243.6</v>
      </c>
      <c r="R49" s="17">
        <v>0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7">
        <v>0</v>
      </c>
      <c r="Z49" s="17">
        <v>0</v>
      </c>
      <c r="AA49" s="21">
        <f t="shared" ref="AA49:AA75" si="2">+Q49</f>
        <v>243.6</v>
      </c>
      <c r="AB49" s="48">
        <v>0</v>
      </c>
      <c r="AC49" s="48">
        <v>0</v>
      </c>
    </row>
    <row r="50" spans="1:29" s="4" customFormat="1" ht="20.25" customHeight="1" x14ac:dyDescent="0.3">
      <c r="A50" s="17" t="s">
        <v>33</v>
      </c>
      <c r="B50" s="19" t="s">
        <v>34</v>
      </c>
      <c r="C50" s="19" t="s">
        <v>35</v>
      </c>
      <c r="D50" s="19" t="s">
        <v>36</v>
      </c>
      <c r="E50" s="19" t="s">
        <v>35</v>
      </c>
      <c r="F50" s="19" t="s">
        <v>37</v>
      </c>
      <c r="G50" s="20">
        <v>21101</v>
      </c>
      <c r="H50" s="17" t="s">
        <v>116</v>
      </c>
      <c r="I50" s="17" t="s">
        <v>44</v>
      </c>
      <c r="J50" s="17" t="s">
        <v>46</v>
      </c>
      <c r="K50" s="17"/>
      <c r="L50" s="17"/>
      <c r="M50" s="17" t="s">
        <v>48</v>
      </c>
      <c r="N50" s="17">
        <v>2</v>
      </c>
      <c r="O50" s="17">
        <f t="shared" si="0"/>
        <v>1069.52</v>
      </c>
      <c r="P50" s="17" t="s">
        <v>38</v>
      </c>
      <c r="Q50" s="21">
        <v>2139.04</v>
      </c>
      <c r="R50" s="17">
        <v>0</v>
      </c>
      <c r="S50" s="17">
        <v>0</v>
      </c>
      <c r="T50" s="17">
        <v>0</v>
      </c>
      <c r="U50" s="17">
        <v>0</v>
      </c>
      <c r="V50" s="17">
        <v>0</v>
      </c>
      <c r="W50" s="17">
        <v>0</v>
      </c>
      <c r="X50" s="17">
        <v>0</v>
      </c>
      <c r="Y50" s="17">
        <v>0</v>
      </c>
      <c r="Z50" s="17">
        <v>0</v>
      </c>
      <c r="AA50" s="21">
        <f t="shared" si="2"/>
        <v>2139.04</v>
      </c>
      <c r="AB50" s="48">
        <v>0</v>
      </c>
      <c r="AC50" s="48">
        <v>0</v>
      </c>
    </row>
    <row r="51" spans="1:29" s="4" customFormat="1" ht="20.25" customHeight="1" x14ac:dyDescent="0.3">
      <c r="A51" s="17" t="s">
        <v>33</v>
      </c>
      <c r="B51" s="19" t="s">
        <v>34</v>
      </c>
      <c r="C51" s="19" t="s">
        <v>35</v>
      </c>
      <c r="D51" s="19" t="s">
        <v>36</v>
      </c>
      <c r="E51" s="19" t="s">
        <v>35</v>
      </c>
      <c r="F51" s="19" t="s">
        <v>37</v>
      </c>
      <c r="G51" s="20">
        <v>21101</v>
      </c>
      <c r="H51" s="17" t="s">
        <v>116</v>
      </c>
      <c r="I51" s="17" t="s">
        <v>119</v>
      </c>
      <c r="J51" s="17" t="s">
        <v>120</v>
      </c>
      <c r="K51" s="17"/>
      <c r="L51" s="17"/>
      <c r="M51" s="17" t="s">
        <v>65</v>
      </c>
      <c r="N51" s="17">
        <v>5</v>
      </c>
      <c r="O51" s="17">
        <f t="shared" ref="O51:O53" si="3">Q51/N51</f>
        <v>161.24</v>
      </c>
      <c r="P51" s="17" t="s">
        <v>38</v>
      </c>
      <c r="Q51" s="21">
        <v>806.2</v>
      </c>
      <c r="R51" s="17">
        <v>0</v>
      </c>
      <c r="S51" s="17">
        <v>0</v>
      </c>
      <c r="T51" s="17">
        <v>0</v>
      </c>
      <c r="U51" s="17">
        <v>0</v>
      </c>
      <c r="V51" s="17">
        <v>0</v>
      </c>
      <c r="W51" s="17">
        <v>0</v>
      </c>
      <c r="X51" s="17">
        <v>0</v>
      </c>
      <c r="Y51" s="17">
        <v>0</v>
      </c>
      <c r="Z51" s="17">
        <v>0</v>
      </c>
      <c r="AA51" s="21">
        <f t="shared" si="2"/>
        <v>806.2</v>
      </c>
      <c r="AB51" s="48">
        <v>0</v>
      </c>
      <c r="AC51" s="48">
        <v>0</v>
      </c>
    </row>
    <row r="52" spans="1:29" s="4" customFormat="1" ht="20.25" customHeight="1" x14ac:dyDescent="0.3">
      <c r="A52" s="17" t="s">
        <v>33</v>
      </c>
      <c r="B52" s="19" t="s">
        <v>34</v>
      </c>
      <c r="C52" s="19" t="s">
        <v>35</v>
      </c>
      <c r="D52" s="19" t="s">
        <v>36</v>
      </c>
      <c r="E52" s="19" t="s">
        <v>35</v>
      </c>
      <c r="F52" s="19" t="s">
        <v>37</v>
      </c>
      <c r="G52" s="20">
        <v>21101</v>
      </c>
      <c r="H52" s="17" t="s">
        <v>116</v>
      </c>
      <c r="I52" s="17" t="s">
        <v>121</v>
      </c>
      <c r="J52" s="17" t="s">
        <v>122</v>
      </c>
      <c r="K52" s="17"/>
      <c r="L52" s="17"/>
      <c r="M52" s="17" t="s">
        <v>65</v>
      </c>
      <c r="N52" s="17">
        <v>5</v>
      </c>
      <c r="O52" s="17">
        <f t="shared" si="3"/>
        <v>26.97</v>
      </c>
      <c r="P52" s="17" t="s">
        <v>38</v>
      </c>
      <c r="Q52" s="21">
        <v>134.85</v>
      </c>
      <c r="R52" s="17">
        <v>0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0</v>
      </c>
      <c r="Y52" s="17">
        <v>0</v>
      </c>
      <c r="Z52" s="17">
        <v>0</v>
      </c>
      <c r="AA52" s="21">
        <f t="shared" si="2"/>
        <v>134.85</v>
      </c>
      <c r="AB52" s="48">
        <v>0</v>
      </c>
      <c r="AC52" s="48">
        <v>0</v>
      </c>
    </row>
    <row r="53" spans="1:29" s="4" customFormat="1" ht="20.25" customHeight="1" x14ac:dyDescent="0.3">
      <c r="A53" s="17" t="s">
        <v>33</v>
      </c>
      <c r="B53" s="19" t="s">
        <v>34</v>
      </c>
      <c r="C53" s="19" t="s">
        <v>35</v>
      </c>
      <c r="D53" s="19" t="s">
        <v>36</v>
      </c>
      <c r="E53" s="19" t="s">
        <v>35</v>
      </c>
      <c r="F53" s="19" t="s">
        <v>37</v>
      </c>
      <c r="G53" s="20">
        <v>21101</v>
      </c>
      <c r="H53" s="17" t="s">
        <v>116</v>
      </c>
      <c r="I53" s="17" t="s">
        <v>123</v>
      </c>
      <c r="J53" s="17" t="s">
        <v>124</v>
      </c>
      <c r="K53" s="17"/>
      <c r="L53" s="17"/>
      <c r="M53" s="17" t="s">
        <v>65</v>
      </c>
      <c r="N53" s="17">
        <v>4</v>
      </c>
      <c r="O53" s="17">
        <f t="shared" si="3"/>
        <v>95.12</v>
      </c>
      <c r="P53" s="17" t="s">
        <v>38</v>
      </c>
      <c r="Q53" s="21">
        <v>380.48</v>
      </c>
      <c r="R53" s="17">
        <v>0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17">
        <v>0</v>
      </c>
      <c r="Y53" s="17">
        <v>0</v>
      </c>
      <c r="Z53" s="17">
        <v>0</v>
      </c>
      <c r="AA53" s="21">
        <f t="shared" si="2"/>
        <v>380.48</v>
      </c>
      <c r="AB53" s="48">
        <v>0</v>
      </c>
      <c r="AC53" s="48">
        <v>0</v>
      </c>
    </row>
    <row r="54" spans="1:29" s="4" customFormat="1" ht="20.25" customHeight="1" x14ac:dyDescent="0.3">
      <c r="A54" s="17" t="s">
        <v>33</v>
      </c>
      <c r="B54" s="19" t="s">
        <v>34</v>
      </c>
      <c r="C54" s="19" t="s">
        <v>35</v>
      </c>
      <c r="D54" s="19" t="s">
        <v>36</v>
      </c>
      <c r="E54" s="19" t="s">
        <v>35</v>
      </c>
      <c r="F54" s="19" t="s">
        <v>37</v>
      </c>
      <c r="G54" s="20">
        <v>21101</v>
      </c>
      <c r="H54" s="17" t="s">
        <v>116</v>
      </c>
      <c r="I54" s="17" t="s">
        <v>45</v>
      </c>
      <c r="J54" s="17" t="s">
        <v>47</v>
      </c>
      <c r="K54" s="17"/>
      <c r="L54" s="17"/>
      <c r="M54" s="17" t="s">
        <v>65</v>
      </c>
      <c r="N54" s="17">
        <v>5</v>
      </c>
      <c r="O54" s="17">
        <f>Q54/N54</f>
        <v>90</v>
      </c>
      <c r="P54" s="17" t="s">
        <v>38</v>
      </c>
      <c r="Q54" s="21">
        <v>450</v>
      </c>
      <c r="R54" s="17">
        <v>0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0</v>
      </c>
      <c r="Y54" s="17">
        <v>0</v>
      </c>
      <c r="Z54" s="17">
        <v>0</v>
      </c>
      <c r="AA54" s="21">
        <f t="shared" si="2"/>
        <v>450</v>
      </c>
      <c r="AB54" s="48">
        <v>0</v>
      </c>
      <c r="AC54" s="48">
        <v>0</v>
      </c>
    </row>
    <row r="55" spans="1:29" s="4" customFormat="1" ht="20.25" customHeight="1" x14ac:dyDescent="0.3">
      <c r="A55" s="17" t="s">
        <v>33</v>
      </c>
      <c r="B55" s="19" t="s">
        <v>34</v>
      </c>
      <c r="C55" s="19" t="s">
        <v>35</v>
      </c>
      <c r="D55" s="19" t="s">
        <v>36</v>
      </c>
      <c r="E55" s="19" t="s">
        <v>35</v>
      </c>
      <c r="F55" s="19" t="s">
        <v>37</v>
      </c>
      <c r="G55" s="20">
        <v>21101</v>
      </c>
      <c r="H55" s="17" t="s">
        <v>116</v>
      </c>
      <c r="I55" s="17" t="s">
        <v>125</v>
      </c>
      <c r="J55" s="17" t="s">
        <v>126</v>
      </c>
      <c r="K55" s="17"/>
      <c r="L55" s="17"/>
      <c r="M55" s="17" t="s">
        <v>65</v>
      </c>
      <c r="N55" s="17">
        <v>1</v>
      </c>
      <c r="O55" s="17">
        <f>Q55/N55</f>
        <v>19.72</v>
      </c>
      <c r="P55" s="17" t="s">
        <v>38</v>
      </c>
      <c r="Q55" s="21">
        <v>19.72</v>
      </c>
      <c r="R55" s="17">
        <v>0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7">
        <v>0</v>
      </c>
      <c r="Z55" s="17">
        <v>0</v>
      </c>
      <c r="AA55" s="21">
        <f t="shared" si="2"/>
        <v>19.72</v>
      </c>
      <c r="AB55" s="48">
        <v>0</v>
      </c>
      <c r="AC55" s="48">
        <v>0</v>
      </c>
    </row>
    <row r="56" spans="1:29" s="4" customFormat="1" ht="38.4" customHeight="1" x14ac:dyDescent="0.3">
      <c r="A56" s="17" t="s">
        <v>33</v>
      </c>
      <c r="B56" s="19" t="s">
        <v>34</v>
      </c>
      <c r="C56" s="19" t="s">
        <v>35</v>
      </c>
      <c r="D56" s="19" t="s">
        <v>36</v>
      </c>
      <c r="E56" s="19" t="s">
        <v>35</v>
      </c>
      <c r="F56" s="19" t="s">
        <v>37</v>
      </c>
      <c r="G56" s="20" t="s">
        <v>127</v>
      </c>
      <c r="H56" s="17" t="s">
        <v>128</v>
      </c>
      <c r="I56" s="17"/>
      <c r="J56" s="17" t="s">
        <v>129</v>
      </c>
      <c r="K56" s="17"/>
      <c r="L56" s="17"/>
      <c r="M56" s="17" t="s">
        <v>40</v>
      </c>
      <c r="N56" s="17">
        <v>1</v>
      </c>
      <c r="O56" s="17">
        <v>835</v>
      </c>
      <c r="P56" s="17" t="s">
        <v>38</v>
      </c>
      <c r="Q56" s="21">
        <v>835</v>
      </c>
      <c r="R56" s="17">
        <v>0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7">
        <v>0</v>
      </c>
      <c r="Z56" s="17">
        <v>0</v>
      </c>
      <c r="AA56" s="21">
        <f t="shared" si="2"/>
        <v>835</v>
      </c>
      <c r="AB56" s="48">
        <v>0</v>
      </c>
      <c r="AC56" s="48">
        <v>0</v>
      </c>
    </row>
    <row r="57" spans="1:29" s="4" customFormat="1" ht="27.6" customHeight="1" x14ac:dyDescent="0.3">
      <c r="A57" s="17" t="s">
        <v>33</v>
      </c>
      <c r="B57" s="19" t="s">
        <v>34</v>
      </c>
      <c r="C57" s="19" t="s">
        <v>35</v>
      </c>
      <c r="D57" s="19" t="s">
        <v>36</v>
      </c>
      <c r="E57" s="19" t="s">
        <v>35</v>
      </c>
      <c r="F57" s="19" t="s">
        <v>37</v>
      </c>
      <c r="G57" s="20">
        <v>31801</v>
      </c>
      <c r="H57" s="17" t="s">
        <v>130</v>
      </c>
      <c r="I57" s="17"/>
      <c r="J57" s="17" t="s">
        <v>131</v>
      </c>
      <c r="K57" s="17"/>
      <c r="L57" s="17"/>
      <c r="M57" s="17" t="s">
        <v>40</v>
      </c>
      <c r="N57" s="17">
        <v>1</v>
      </c>
      <c r="O57" s="17">
        <f t="shared" ref="O57:O60" si="4">Q57/N57</f>
        <v>882.15</v>
      </c>
      <c r="P57" s="17" t="s">
        <v>38</v>
      </c>
      <c r="Q57" s="21">
        <v>882.15</v>
      </c>
      <c r="R57" s="17">
        <v>0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7">
        <v>0</v>
      </c>
      <c r="Y57" s="17">
        <v>0</v>
      </c>
      <c r="Z57" s="17">
        <v>0</v>
      </c>
      <c r="AA57" s="21">
        <f t="shared" si="2"/>
        <v>882.15</v>
      </c>
      <c r="AB57" s="48">
        <v>0</v>
      </c>
      <c r="AC57" s="48">
        <v>0</v>
      </c>
    </row>
    <row r="58" spans="1:29" s="4" customFormat="1" ht="25.95" customHeight="1" x14ac:dyDescent="0.3">
      <c r="A58" s="17" t="s">
        <v>33</v>
      </c>
      <c r="B58" s="19" t="s">
        <v>34</v>
      </c>
      <c r="C58" s="19" t="s">
        <v>35</v>
      </c>
      <c r="D58" s="19" t="s">
        <v>36</v>
      </c>
      <c r="E58" s="19" t="s">
        <v>35</v>
      </c>
      <c r="F58" s="19" t="s">
        <v>37</v>
      </c>
      <c r="G58" s="20">
        <v>31801</v>
      </c>
      <c r="H58" s="17" t="s">
        <v>130</v>
      </c>
      <c r="I58" s="17"/>
      <c r="J58" s="17" t="s">
        <v>131</v>
      </c>
      <c r="K58" s="17"/>
      <c r="L58" s="17"/>
      <c r="M58" s="17" t="s">
        <v>40</v>
      </c>
      <c r="N58" s="17">
        <v>1</v>
      </c>
      <c r="O58" s="17">
        <f t="shared" si="4"/>
        <v>882.15</v>
      </c>
      <c r="P58" s="17" t="s">
        <v>38</v>
      </c>
      <c r="Q58" s="21">
        <v>882.15</v>
      </c>
      <c r="R58" s="17">
        <v>0</v>
      </c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17">
        <v>0</v>
      </c>
      <c r="Y58" s="17">
        <v>0</v>
      </c>
      <c r="Z58" s="17">
        <v>0</v>
      </c>
      <c r="AA58" s="21">
        <f t="shared" si="2"/>
        <v>882.15</v>
      </c>
      <c r="AB58" s="48">
        <v>0</v>
      </c>
      <c r="AC58" s="48">
        <v>0</v>
      </c>
    </row>
    <row r="59" spans="1:29" s="4" customFormat="1" ht="26.4" customHeight="1" x14ac:dyDescent="0.3">
      <c r="A59" s="17" t="s">
        <v>33</v>
      </c>
      <c r="B59" s="19" t="s">
        <v>34</v>
      </c>
      <c r="C59" s="19" t="s">
        <v>35</v>
      </c>
      <c r="D59" s="19" t="s">
        <v>36</v>
      </c>
      <c r="E59" s="19" t="s">
        <v>35</v>
      </c>
      <c r="F59" s="19" t="s">
        <v>37</v>
      </c>
      <c r="G59" s="20">
        <v>31801</v>
      </c>
      <c r="H59" s="17" t="s">
        <v>130</v>
      </c>
      <c r="I59" s="17"/>
      <c r="J59" s="17" t="s">
        <v>131</v>
      </c>
      <c r="K59" s="17"/>
      <c r="L59" s="17"/>
      <c r="M59" s="17" t="s">
        <v>40</v>
      </c>
      <c r="N59" s="17">
        <v>1</v>
      </c>
      <c r="O59" s="17">
        <f t="shared" si="4"/>
        <v>249.05</v>
      </c>
      <c r="P59" s="17" t="s">
        <v>38</v>
      </c>
      <c r="Q59" s="21">
        <v>249.05</v>
      </c>
      <c r="R59" s="17">
        <v>0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7">
        <v>0</v>
      </c>
      <c r="Z59" s="17">
        <v>0</v>
      </c>
      <c r="AA59" s="21">
        <f t="shared" si="2"/>
        <v>249.05</v>
      </c>
      <c r="AB59" s="48">
        <v>0</v>
      </c>
      <c r="AC59" s="48">
        <v>0</v>
      </c>
    </row>
    <row r="60" spans="1:29" s="4" customFormat="1" ht="26.4" customHeight="1" x14ac:dyDescent="0.3">
      <c r="A60" s="17" t="s">
        <v>33</v>
      </c>
      <c r="B60" s="19" t="s">
        <v>34</v>
      </c>
      <c r="C60" s="19" t="s">
        <v>35</v>
      </c>
      <c r="D60" s="19" t="s">
        <v>36</v>
      </c>
      <c r="E60" s="19" t="s">
        <v>35</v>
      </c>
      <c r="F60" s="19" t="s">
        <v>37</v>
      </c>
      <c r="G60" s="20">
        <v>31801</v>
      </c>
      <c r="H60" s="17" t="s">
        <v>130</v>
      </c>
      <c r="I60" s="17"/>
      <c r="J60" s="17" t="s">
        <v>131</v>
      </c>
      <c r="K60" s="17"/>
      <c r="L60" s="17"/>
      <c r="M60" s="17" t="s">
        <v>40</v>
      </c>
      <c r="N60" s="17">
        <v>1</v>
      </c>
      <c r="O60" s="17">
        <f t="shared" si="4"/>
        <v>1245.47</v>
      </c>
      <c r="P60" s="17" t="s">
        <v>38</v>
      </c>
      <c r="Q60" s="21">
        <v>1245.47</v>
      </c>
      <c r="R60" s="17">
        <v>0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17">
        <v>0</v>
      </c>
      <c r="Y60" s="17">
        <v>0</v>
      </c>
      <c r="Z60" s="17">
        <v>0</v>
      </c>
      <c r="AA60" s="21">
        <f t="shared" si="2"/>
        <v>1245.47</v>
      </c>
      <c r="AB60" s="48">
        <v>0</v>
      </c>
      <c r="AC60" s="48">
        <v>0</v>
      </c>
    </row>
    <row r="61" spans="1:29" s="4" customFormat="1" ht="38.4" customHeight="1" x14ac:dyDescent="0.3">
      <c r="A61" s="17" t="s">
        <v>33</v>
      </c>
      <c r="B61" s="19" t="s">
        <v>34</v>
      </c>
      <c r="C61" s="19" t="s">
        <v>35</v>
      </c>
      <c r="D61" s="19" t="s">
        <v>36</v>
      </c>
      <c r="E61" s="19" t="s">
        <v>35</v>
      </c>
      <c r="F61" s="19" t="s">
        <v>37</v>
      </c>
      <c r="G61" s="20">
        <v>32601</v>
      </c>
      <c r="H61" s="17" t="s">
        <v>132</v>
      </c>
      <c r="I61" s="17"/>
      <c r="J61" s="17" t="s">
        <v>133</v>
      </c>
      <c r="K61" s="17" t="s">
        <v>134</v>
      </c>
      <c r="L61" s="17"/>
      <c r="M61" s="17" t="s">
        <v>40</v>
      </c>
      <c r="N61" s="17">
        <v>1</v>
      </c>
      <c r="O61" s="17">
        <f>Q61/N61</f>
        <v>4221.62</v>
      </c>
      <c r="P61" s="17" t="s">
        <v>38</v>
      </c>
      <c r="Q61" s="21">
        <v>4221.62</v>
      </c>
      <c r="R61" s="17">
        <v>0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17">
        <v>0</v>
      </c>
      <c r="Y61" s="17">
        <v>0</v>
      </c>
      <c r="Z61" s="17">
        <v>0</v>
      </c>
      <c r="AA61" s="21">
        <f t="shared" si="2"/>
        <v>4221.62</v>
      </c>
      <c r="AB61" s="48">
        <v>0</v>
      </c>
      <c r="AC61" s="48">
        <v>0</v>
      </c>
    </row>
    <row r="62" spans="1:29" s="4" customFormat="1" ht="40.200000000000003" customHeight="1" x14ac:dyDescent="0.3">
      <c r="A62" s="17" t="s">
        <v>33</v>
      </c>
      <c r="B62" s="19" t="s">
        <v>34</v>
      </c>
      <c r="C62" s="19" t="s">
        <v>35</v>
      </c>
      <c r="D62" s="19" t="s">
        <v>36</v>
      </c>
      <c r="E62" s="19" t="s">
        <v>35</v>
      </c>
      <c r="F62" s="19" t="s">
        <v>37</v>
      </c>
      <c r="G62" s="20">
        <v>35701</v>
      </c>
      <c r="H62" s="17" t="s">
        <v>135</v>
      </c>
      <c r="I62" s="17"/>
      <c r="J62" s="17" t="s">
        <v>136</v>
      </c>
      <c r="K62" s="17"/>
      <c r="L62" s="17"/>
      <c r="M62" s="17" t="s">
        <v>40</v>
      </c>
      <c r="N62" s="17">
        <v>1</v>
      </c>
      <c r="O62" s="17">
        <f>Q62/N62</f>
        <v>6969</v>
      </c>
      <c r="P62" s="17" t="s">
        <v>38</v>
      </c>
      <c r="Q62" s="21">
        <v>6969</v>
      </c>
      <c r="R62" s="17">
        <v>0</v>
      </c>
      <c r="S62" s="17">
        <v>0</v>
      </c>
      <c r="T62" s="17">
        <v>0</v>
      </c>
      <c r="U62" s="17">
        <v>0</v>
      </c>
      <c r="V62" s="17">
        <v>0</v>
      </c>
      <c r="W62" s="17">
        <v>0</v>
      </c>
      <c r="X62" s="17">
        <v>0</v>
      </c>
      <c r="Y62" s="17">
        <v>0</v>
      </c>
      <c r="Z62" s="17">
        <v>0</v>
      </c>
      <c r="AA62" s="21">
        <f t="shared" si="2"/>
        <v>6969</v>
      </c>
      <c r="AB62" s="48">
        <v>0</v>
      </c>
      <c r="AC62" s="48">
        <v>0</v>
      </c>
    </row>
    <row r="63" spans="1:29" s="4" customFormat="1" ht="40.200000000000003" customHeight="1" x14ac:dyDescent="0.3">
      <c r="A63" s="17" t="s">
        <v>33</v>
      </c>
      <c r="B63" s="19" t="s">
        <v>34</v>
      </c>
      <c r="C63" s="19" t="s">
        <v>35</v>
      </c>
      <c r="D63" s="19" t="s">
        <v>43</v>
      </c>
      <c r="E63" s="19" t="s">
        <v>49</v>
      </c>
      <c r="F63" s="19" t="s">
        <v>37</v>
      </c>
      <c r="G63" s="20" t="s">
        <v>137</v>
      </c>
      <c r="H63" s="17" t="s">
        <v>138</v>
      </c>
      <c r="I63" s="17"/>
      <c r="J63" s="17" t="s">
        <v>139</v>
      </c>
      <c r="K63" s="17"/>
      <c r="L63" s="17"/>
      <c r="M63" s="17" t="s">
        <v>40</v>
      </c>
      <c r="N63" s="17">
        <v>1</v>
      </c>
      <c r="O63" s="17">
        <v>479</v>
      </c>
      <c r="P63" s="17" t="s">
        <v>38</v>
      </c>
      <c r="Q63" s="21">
        <v>479</v>
      </c>
      <c r="R63" s="17">
        <v>0</v>
      </c>
      <c r="S63" s="17">
        <v>0</v>
      </c>
      <c r="T63" s="17">
        <v>0</v>
      </c>
      <c r="U63" s="17">
        <v>0</v>
      </c>
      <c r="V63" s="17">
        <v>0</v>
      </c>
      <c r="W63" s="17">
        <v>0</v>
      </c>
      <c r="X63" s="17">
        <v>0</v>
      </c>
      <c r="Y63" s="17">
        <v>0</v>
      </c>
      <c r="Z63" s="17">
        <v>0</v>
      </c>
      <c r="AA63" s="21">
        <f t="shared" si="2"/>
        <v>479</v>
      </c>
      <c r="AB63" s="48">
        <v>0</v>
      </c>
      <c r="AC63" s="48">
        <v>0</v>
      </c>
    </row>
    <row r="64" spans="1:29" s="4" customFormat="1" ht="36" customHeight="1" x14ac:dyDescent="0.3">
      <c r="A64" s="17" t="s">
        <v>33</v>
      </c>
      <c r="B64" s="19" t="s">
        <v>34</v>
      </c>
      <c r="C64" s="19" t="s">
        <v>35</v>
      </c>
      <c r="D64" s="19" t="s">
        <v>43</v>
      </c>
      <c r="E64" s="19" t="s">
        <v>49</v>
      </c>
      <c r="F64" s="19" t="s">
        <v>37</v>
      </c>
      <c r="G64" s="20">
        <v>26103</v>
      </c>
      <c r="H64" s="17" t="s">
        <v>140</v>
      </c>
      <c r="I64" s="17" t="s">
        <v>141</v>
      </c>
      <c r="J64" s="17" t="s">
        <v>142</v>
      </c>
      <c r="K64" s="17"/>
      <c r="L64" s="17"/>
      <c r="M64" s="17" t="s">
        <v>65</v>
      </c>
      <c r="N64" s="17">
        <v>10</v>
      </c>
      <c r="O64" s="17">
        <f t="shared" ref="O64:O116" si="5">Q64/N64</f>
        <v>100</v>
      </c>
      <c r="P64" s="17" t="s">
        <v>38</v>
      </c>
      <c r="Q64" s="21">
        <v>1000</v>
      </c>
      <c r="R64" s="17">
        <v>0</v>
      </c>
      <c r="S64" s="17">
        <v>0</v>
      </c>
      <c r="T64" s="17">
        <v>0</v>
      </c>
      <c r="U64" s="17">
        <v>0</v>
      </c>
      <c r="V64" s="17">
        <v>0</v>
      </c>
      <c r="W64" s="17">
        <v>0</v>
      </c>
      <c r="X64" s="17">
        <v>0</v>
      </c>
      <c r="Y64" s="17">
        <v>0</v>
      </c>
      <c r="Z64" s="17">
        <v>0</v>
      </c>
      <c r="AA64" s="21">
        <f t="shared" si="2"/>
        <v>1000</v>
      </c>
      <c r="AB64" s="48">
        <v>0</v>
      </c>
      <c r="AC64" s="48">
        <v>0</v>
      </c>
    </row>
    <row r="65" spans="1:29" s="4" customFormat="1" ht="36" customHeight="1" x14ac:dyDescent="0.3">
      <c r="A65" s="17" t="s">
        <v>33</v>
      </c>
      <c r="B65" s="19" t="s">
        <v>34</v>
      </c>
      <c r="C65" s="19" t="s">
        <v>35</v>
      </c>
      <c r="D65" s="19" t="s">
        <v>143</v>
      </c>
      <c r="E65" s="19" t="s">
        <v>144</v>
      </c>
      <c r="F65" s="19" t="s">
        <v>37</v>
      </c>
      <c r="G65" s="20">
        <v>26103</v>
      </c>
      <c r="H65" s="17" t="s">
        <v>140</v>
      </c>
      <c r="I65" s="17" t="s">
        <v>141</v>
      </c>
      <c r="J65" s="17" t="s">
        <v>142</v>
      </c>
      <c r="K65" s="17"/>
      <c r="L65" s="17"/>
      <c r="M65" s="17" t="s">
        <v>65</v>
      </c>
      <c r="N65" s="17">
        <v>10</v>
      </c>
      <c r="O65" s="17">
        <f t="shared" si="5"/>
        <v>100</v>
      </c>
      <c r="P65" s="17" t="s">
        <v>38</v>
      </c>
      <c r="Q65" s="21">
        <v>1000</v>
      </c>
      <c r="R65" s="17">
        <v>0</v>
      </c>
      <c r="S65" s="17">
        <v>0</v>
      </c>
      <c r="T65" s="17">
        <v>0</v>
      </c>
      <c r="U65" s="17">
        <v>0</v>
      </c>
      <c r="V65" s="17">
        <v>0</v>
      </c>
      <c r="W65" s="17">
        <v>0</v>
      </c>
      <c r="X65" s="17">
        <v>0</v>
      </c>
      <c r="Y65" s="17">
        <v>0</v>
      </c>
      <c r="Z65" s="17">
        <v>0</v>
      </c>
      <c r="AA65" s="21">
        <f t="shared" si="2"/>
        <v>1000</v>
      </c>
      <c r="AB65" s="48">
        <v>0</v>
      </c>
      <c r="AC65" s="48">
        <v>0</v>
      </c>
    </row>
    <row r="66" spans="1:29" s="4" customFormat="1" ht="36" customHeight="1" x14ac:dyDescent="0.3">
      <c r="A66" s="17" t="s">
        <v>33</v>
      </c>
      <c r="B66" s="19" t="s">
        <v>34</v>
      </c>
      <c r="C66" s="19" t="s">
        <v>35</v>
      </c>
      <c r="D66" s="19" t="s">
        <v>52</v>
      </c>
      <c r="E66" s="19" t="s">
        <v>145</v>
      </c>
      <c r="F66" s="19" t="s">
        <v>37</v>
      </c>
      <c r="G66" s="20">
        <v>26103</v>
      </c>
      <c r="H66" s="17" t="s">
        <v>140</v>
      </c>
      <c r="I66" s="17" t="s">
        <v>141</v>
      </c>
      <c r="J66" s="17" t="s">
        <v>142</v>
      </c>
      <c r="K66" s="17"/>
      <c r="L66" s="17"/>
      <c r="M66" s="17" t="s">
        <v>65</v>
      </c>
      <c r="N66" s="17">
        <v>10</v>
      </c>
      <c r="O66" s="17">
        <f t="shared" si="5"/>
        <v>100</v>
      </c>
      <c r="P66" s="17" t="s">
        <v>38</v>
      </c>
      <c r="Q66" s="21">
        <v>1000</v>
      </c>
      <c r="R66" s="17">
        <v>0</v>
      </c>
      <c r="S66" s="17">
        <v>0</v>
      </c>
      <c r="T66" s="17">
        <v>0</v>
      </c>
      <c r="U66" s="17">
        <v>0</v>
      </c>
      <c r="V66" s="17">
        <v>0</v>
      </c>
      <c r="W66" s="17">
        <v>0</v>
      </c>
      <c r="X66" s="17">
        <v>0</v>
      </c>
      <c r="Y66" s="17">
        <v>0</v>
      </c>
      <c r="Z66" s="17">
        <v>0</v>
      </c>
      <c r="AA66" s="21">
        <f t="shared" si="2"/>
        <v>1000</v>
      </c>
      <c r="AB66" s="48">
        <v>0</v>
      </c>
      <c r="AC66" s="48">
        <v>0</v>
      </c>
    </row>
    <row r="67" spans="1:29" s="4" customFormat="1" ht="36" customHeight="1" x14ac:dyDescent="0.3">
      <c r="A67" s="17" t="s">
        <v>33</v>
      </c>
      <c r="B67" s="19" t="s">
        <v>34</v>
      </c>
      <c r="C67" s="19" t="s">
        <v>35</v>
      </c>
      <c r="D67" s="19" t="s">
        <v>52</v>
      </c>
      <c r="E67" s="19" t="s">
        <v>145</v>
      </c>
      <c r="F67" s="19" t="s">
        <v>37</v>
      </c>
      <c r="G67" s="20" t="s">
        <v>146</v>
      </c>
      <c r="H67" s="17" t="s">
        <v>147</v>
      </c>
      <c r="I67" s="17"/>
      <c r="J67" s="17" t="s">
        <v>148</v>
      </c>
      <c r="K67" s="17"/>
      <c r="L67" s="17"/>
      <c r="M67" s="17"/>
      <c r="N67" s="17"/>
      <c r="O67" s="17"/>
      <c r="P67" s="17"/>
      <c r="Q67" s="21"/>
      <c r="R67" s="17"/>
      <c r="S67" s="17"/>
      <c r="T67" s="17"/>
      <c r="U67" s="17"/>
      <c r="V67" s="17"/>
      <c r="W67" s="17"/>
      <c r="X67" s="17"/>
      <c r="Y67" s="17"/>
      <c r="Z67" s="17"/>
      <c r="AA67" s="21">
        <f t="shared" si="2"/>
        <v>0</v>
      </c>
      <c r="AB67" s="48">
        <v>0</v>
      </c>
      <c r="AC67" s="48">
        <v>0</v>
      </c>
    </row>
    <row r="68" spans="1:29" s="4" customFormat="1" ht="20.25" customHeight="1" x14ac:dyDescent="0.3">
      <c r="A68" s="17" t="s">
        <v>33</v>
      </c>
      <c r="B68" s="19" t="s">
        <v>34</v>
      </c>
      <c r="C68" s="19" t="s">
        <v>35</v>
      </c>
      <c r="D68" s="19" t="s">
        <v>149</v>
      </c>
      <c r="E68" s="19" t="s">
        <v>150</v>
      </c>
      <c r="F68" s="19" t="s">
        <v>37</v>
      </c>
      <c r="G68" s="20">
        <v>35701</v>
      </c>
      <c r="H68" s="17" t="s">
        <v>135</v>
      </c>
      <c r="I68" s="17"/>
      <c r="J68" s="17" t="s">
        <v>136</v>
      </c>
      <c r="K68" s="17"/>
      <c r="L68" s="17"/>
      <c r="M68" s="17" t="s">
        <v>40</v>
      </c>
      <c r="N68" s="17">
        <v>1</v>
      </c>
      <c r="O68" s="17">
        <f>Q68/N68</f>
        <v>2600</v>
      </c>
      <c r="P68" s="17" t="s">
        <v>38</v>
      </c>
      <c r="Q68" s="21">
        <v>2600</v>
      </c>
      <c r="R68" s="17">
        <v>0</v>
      </c>
      <c r="S68" s="17">
        <v>0</v>
      </c>
      <c r="T68" s="17">
        <v>0</v>
      </c>
      <c r="U68" s="17">
        <v>0</v>
      </c>
      <c r="V68" s="17">
        <v>0</v>
      </c>
      <c r="W68" s="17">
        <v>0</v>
      </c>
      <c r="X68" s="17">
        <v>0</v>
      </c>
      <c r="Y68" s="17">
        <v>0</v>
      </c>
      <c r="Z68" s="17">
        <v>0</v>
      </c>
      <c r="AA68" s="21">
        <f t="shared" si="2"/>
        <v>2600</v>
      </c>
      <c r="AB68" s="48">
        <v>0</v>
      </c>
      <c r="AC68" s="48">
        <v>0</v>
      </c>
    </row>
    <row r="69" spans="1:29" s="4" customFormat="1" ht="20.25" customHeight="1" x14ac:dyDescent="0.3">
      <c r="A69" s="17" t="s">
        <v>33</v>
      </c>
      <c r="B69" s="19" t="s">
        <v>34</v>
      </c>
      <c r="C69" s="19" t="s">
        <v>35</v>
      </c>
      <c r="D69" s="19" t="s">
        <v>149</v>
      </c>
      <c r="E69" s="19" t="s">
        <v>150</v>
      </c>
      <c r="F69" s="19" t="s">
        <v>37</v>
      </c>
      <c r="G69" s="20">
        <v>51901</v>
      </c>
      <c r="H69" s="17" t="s">
        <v>151</v>
      </c>
      <c r="I69" s="17" t="s">
        <v>152</v>
      </c>
      <c r="J69" s="17" t="s">
        <v>153</v>
      </c>
      <c r="K69" s="17"/>
      <c r="L69" s="17"/>
      <c r="M69" s="17" t="s">
        <v>65</v>
      </c>
      <c r="N69" s="17">
        <v>1</v>
      </c>
      <c r="O69" s="17">
        <f>Q69/N69</f>
        <v>18749</v>
      </c>
      <c r="P69" s="17" t="s">
        <v>38</v>
      </c>
      <c r="Q69" s="21">
        <v>18749</v>
      </c>
      <c r="R69" s="17">
        <v>0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17">
        <v>0</v>
      </c>
      <c r="Y69" s="17">
        <v>0</v>
      </c>
      <c r="Z69" s="17">
        <v>0</v>
      </c>
      <c r="AA69" s="21">
        <f t="shared" si="2"/>
        <v>18749</v>
      </c>
      <c r="AB69" s="48">
        <v>0</v>
      </c>
      <c r="AC69" s="48">
        <v>0</v>
      </c>
    </row>
    <row r="70" spans="1:29" s="4" customFormat="1" ht="20.25" customHeight="1" x14ac:dyDescent="0.3">
      <c r="A70" s="17" t="s">
        <v>33</v>
      </c>
      <c r="B70" s="19" t="s">
        <v>34</v>
      </c>
      <c r="C70" s="19" t="s">
        <v>35</v>
      </c>
      <c r="D70" s="19" t="s">
        <v>36</v>
      </c>
      <c r="E70" s="19" t="s">
        <v>35</v>
      </c>
      <c r="F70" s="19" t="s">
        <v>50</v>
      </c>
      <c r="G70" s="20">
        <v>31301</v>
      </c>
      <c r="H70" s="17" t="s">
        <v>154</v>
      </c>
      <c r="I70" s="17"/>
      <c r="J70" s="17" t="s">
        <v>155</v>
      </c>
      <c r="K70" s="17"/>
      <c r="L70" s="17"/>
      <c r="M70" s="17" t="s">
        <v>40</v>
      </c>
      <c r="N70" s="17">
        <v>1</v>
      </c>
      <c r="O70" s="17">
        <f t="shared" ref="O70:O72" si="6">Q70/N70</f>
        <v>1899.94</v>
      </c>
      <c r="P70" s="17" t="s">
        <v>38</v>
      </c>
      <c r="Q70" s="21">
        <v>1899.94</v>
      </c>
      <c r="R70" s="17">
        <v>0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17">
        <v>0</v>
      </c>
      <c r="Y70" s="17">
        <v>0</v>
      </c>
      <c r="Z70" s="17">
        <v>0</v>
      </c>
      <c r="AA70" s="21">
        <f t="shared" si="2"/>
        <v>1899.94</v>
      </c>
      <c r="AB70" s="48">
        <v>0</v>
      </c>
      <c r="AC70" s="48">
        <v>0</v>
      </c>
    </row>
    <row r="71" spans="1:29" s="4" customFormat="1" ht="36.6" customHeight="1" x14ac:dyDescent="0.3">
      <c r="A71" s="17" t="s">
        <v>33</v>
      </c>
      <c r="B71" s="19" t="s">
        <v>34</v>
      </c>
      <c r="C71" s="19" t="s">
        <v>35</v>
      </c>
      <c r="D71" s="19" t="s">
        <v>36</v>
      </c>
      <c r="E71" s="19" t="s">
        <v>35</v>
      </c>
      <c r="F71" s="19" t="s">
        <v>50</v>
      </c>
      <c r="G71" s="20">
        <v>32201</v>
      </c>
      <c r="H71" s="17" t="s">
        <v>156</v>
      </c>
      <c r="I71" s="17"/>
      <c r="J71" s="17" t="s">
        <v>157</v>
      </c>
      <c r="K71" s="17" t="s">
        <v>158</v>
      </c>
      <c r="L71" s="17"/>
      <c r="M71" s="17" t="s">
        <v>40</v>
      </c>
      <c r="N71" s="17">
        <v>1</v>
      </c>
      <c r="O71" s="17">
        <f t="shared" si="6"/>
        <v>105314.26</v>
      </c>
      <c r="P71" s="17" t="s">
        <v>38</v>
      </c>
      <c r="Q71" s="21">
        <v>105314.26</v>
      </c>
      <c r="R71" s="17">
        <v>0</v>
      </c>
      <c r="S71" s="17">
        <v>0</v>
      </c>
      <c r="T71" s="17">
        <v>0</v>
      </c>
      <c r="U71" s="17">
        <v>0</v>
      </c>
      <c r="V71" s="17">
        <v>0</v>
      </c>
      <c r="W71" s="17">
        <v>0</v>
      </c>
      <c r="X71" s="17">
        <v>0</v>
      </c>
      <c r="Y71" s="17">
        <v>0</v>
      </c>
      <c r="Z71" s="17">
        <v>0</v>
      </c>
      <c r="AA71" s="21">
        <f t="shared" si="2"/>
        <v>105314.26</v>
      </c>
      <c r="AB71" s="48">
        <v>0</v>
      </c>
      <c r="AC71" s="48">
        <v>0</v>
      </c>
    </row>
    <row r="72" spans="1:29" s="4" customFormat="1" ht="40.200000000000003" customHeight="1" x14ac:dyDescent="0.3">
      <c r="A72" s="17" t="s">
        <v>33</v>
      </c>
      <c r="B72" s="19" t="s">
        <v>34</v>
      </c>
      <c r="C72" s="19" t="s">
        <v>35</v>
      </c>
      <c r="D72" s="19" t="s">
        <v>36</v>
      </c>
      <c r="E72" s="19" t="s">
        <v>35</v>
      </c>
      <c r="F72" s="19" t="s">
        <v>50</v>
      </c>
      <c r="G72" s="20">
        <v>33801</v>
      </c>
      <c r="H72" s="17" t="s">
        <v>159</v>
      </c>
      <c r="I72" s="17"/>
      <c r="J72" s="17" t="s">
        <v>160</v>
      </c>
      <c r="K72" s="17" t="s">
        <v>161</v>
      </c>
      <c r="L72" s="17"/>
      <c r="M72" s="17" t="s">
        <v>40</v>
      </c>
      <c r="N72" s="17">
        <v>1</v>
      </c>
      <c r="O72" s="17">
        <f t="shared" si="6"/>
        <v>22040</v>
      </c>
      <c r="P72" s="17" t="s">
        <v>38</v>
      </c>
      <c r="Q72" s="21">
        <v>22040</v>
      </c>
      <c r="R72" s="17">
        <v>0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17">
        <v>0</v>
      </c>
      <c r="Y72" s="17">
        <v>0</v>
      </c>
      <c r="Z72" s="17">
        <v>0</v>
      </c>
      <c r="AA72" s="21">
        <f t="shared" si="2"/>
        <v>22040</v>
      </c>
      <c r="AB72" s="48">
        <v>0</v>
      </c>
      <c r="AC72" s="48">
        <v>0</v>
      </c>
    </row>
    <row r="73" spans="1:29" s="4" customFormat="1" ht="29.4" customHeight="1" x14ac:dyDescent="0.3">
      <c r="A73" s="17" t="s">
        <v>33</v>
      </c>
      <c r="B73" s="19" t="s">
        <v>34</v>
      </c>
      <c r="C73" s="19" t="s">
        <v>35</v>
      </c>
      <c r="D73" s="19" t="s">
        <v>36</v>
      </c>
      <c r="E73" s="19" t="s">
        <v>35</v>
      </c>
      <c r="F73" s="19" t="s">
        <v>50</v>
      </c>
      <c r="G73" s="20">
        <v>35101</v>
      </c>
      <c r="H73" s="17" t="s">
        <v>162</v>
      </c>
      <c r="I73" s="17"/>
      <c r="J73" s="17" t="s">
        <v>163</v>
      </c>
      <c r="K73" s="17"/>
      <c r="L73" s="17"/>
      <c r="M73" s="17" t="s">
        <v>40</v>
      </c>
      <c r="N73" s="17">
        <v>1</v>
      </c>
      <c r="O73" s="17">
        <f t="shared" si="5"/>
        <v>4000</v>
      </c>
      <c r="P73" s="17" t="s">
        <v>38</v>
      </c>
      <c r="Q73" s="21">
        <v>4000</v>
      </c>
      <c r="R73" s="17">
        <v>0</v>
      </c>
      <c r="S73" s="17">
        <v>0</v>
      </c>
      <c r="T73" s="17">
        <v>0</v>
      </c>
      <c r="U73" s="17">
        <v>0</v>
      </c>
      <c r="V73" s="17">
        <v>0</v>
      </c>
      <c r="W73" s="17">
        <v>0</v>
      </c>
      <c r="X73" s="17">
        <v>0</v>
      </c>
      <c r="Y73" s="17">
        <v>0</v>
      </c>
      <c r="Z73" s="17">
        <v>0</v>
      </c>
      <c r="AA73" s="21">
        <f t="shared" si="2"/>
        <v>4000</v>
      </c>
      <c r="AB73" s="48">
        <v>0</v>
      </c>
      <c r="AC73" s="48">
        <v>0</v>
      </c>
    </row>
    <row r="74" spans="1:29" s="4" customFormat="1" ht="20.25" customHeight="1" x14ac:dyDescent="0.3">
      <c r="A74" s="17" t="s">
        <v>33</v>
      </c>
      <c r="B74" s="19" t="s">
        <v>34</v>
      </c>
      <c r="C74" s="19" t="s">
        <v>35</v>
      </c>
      <c r="D74" s="19" t="s">
        <v>36</v>
      </c>
      <c r="E74" s="19" t="s">
        <v>35</v>
      </c>
      <c r="F74" s="19" t="s">
        <v>50</v>
      </c>
      <c r="G74" s="20">
        <v>35801</v>
      </c>
      <c r="H74" s="17" t="s">
        <v>164</v>
      </c>
      <c r="I74" s="17"/>
      <c r="J74" s="17" t="s">
        <v>165</v>
      </c>
      <c r="K74" s="17" t="s">
        <v>51</v>
      </c>
      <c r="L74" s="17"/>
      <c r="M74" s="17" t="s">
        <v>40</v>
      </c>
      <c r="N74" s="17">
        <v>1</v>
      </c>
      <c r="O74" s="17">
        <f t="shared" si="5"/>
        <v>11089.31</v>
      </c>
      <c r="P74" s="17" t="s">
        <v>38</v>
      </c>
      <c r="Q74" s="21">
        <v>11089.31</v>
      </c>
      <c r="R74" s="17">
        <v>0</v>
      </c>
      <c r="S74" s="17">
        <v>0</v>
      </c>
      <c r="T74" s="17">
        <v>0</v>
      </c>
      <c r="U74" s="17">
        <v>0</v>
      </c>
      <c r="V74" s="17">
        <v>0</v>
      </c>
      <c r="W74" s="17">
        <v>0</v>
      </c>
      <c r="X74" s="17">
        <v>0</v>
      </c>
      <c r="Y74" s="17">
        <v>0</v>
      </c>
      <c r="Z74" s="17">
        <v>0</v>
      </c>
      <c r="AA74" s="21">
        <f t="shared" si="2"/>
        <v>11089.31</v>
      </c>
      <c r="AB74" s="48">
        <v>0</v>
      </c>
      <c r="AC74" s="48">
        <v>0</v>
      </c>
    </row>
    <row r="75" spans="1:29" s="4" customFormat="1" ht="60.75" customHeight="1" x14ac:dyDescent="0.3">
      <c r="A75" s="17" t="s">
        <v>33</v>
      </c>
      <c r="B75" s="19" t="s">
        <v>34</v>
      </c>
      <c r="C75" s="19" t="s">
        <v>35</v>
      </c>
      <c r="D75" s="19" t="s">
        <v>52</v>
      </c>
      <c r="E75" s="19" t="s">
        <v>145</v>
      </c>
      <c r="F75" s="19" t="s">
        <v>166</v>
      </c>
      <c r="G75" s="20">
        <v>26102</v>
      </c>
      <c r="H75" s="17" t="s">
        <v>167</v>
      </c>
      <c r="I75" s="17" t="s">
        <v>56</v>
      </c>
      <c r="J75" s="17" t="s">
        <v>168</v>
      </c>
      <c r="K75" s="17"/>
      <c r="L75" s="17"/>
      <c r="M75" s="17" t="s">
        <v>65</v>
      </c>
      <c r="N75" s="17">
        <v>5</v>
      </c>
      <c r="O75" s="17">
        <f t="shared" si="5"/>
        <v>100</v>
      </c>
      <c r="P75" s="17" t="s">
        <v>38</v>
      </c>
      <c r="Q75" s="21">
        <v>500</v>
      </c>
      <c r="R75" s="17">
        <v>0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7">
        <v>0</v>
      </c>
      <c r="Z75" s="17">
        <v>0</v>
      </c>
      <c r="AA75" s="21">
        <f t="shared" si="2"/>
        <v>500</v>
      </c>
      <c r="AB75" s="48">
        <v>0</v>
      </c>
      <c r="AC75" s="48">
        <v>0</v>
      </c>
    </row>
    <row r="76" spans="1:29" s="4" customFormat="1" ht="20.25" customHeight="1" x14ac:dyDescent="0.3">
      <c r="A76" s="17" t="s">
        <v>33</v>
      </c>
      <c r="B76" s="19" t="s">
        <v>34</v>
      </c>
      <c r="C76" s="19" t="s">
        <v>35</v>
      </c>
      <c r="D76" s="19" t="s">
        <v>36</v>
      </c>
      <c r="E76" s="19">
        <v>119</v>
      </c>
      <c r="F76" s="19" t="s">
        <v>57</v>
      </c>
      <c r="G76" s="20" t="s">
        <v>169</v>
      </c>
      <c r="H76" s="17" t="s">
        <v>170</v>
      </c>
      <c r="I76" s="17" t="s">
        <v>171</v>
      </c>
      <c r="J76" s="17" t="s">
        <v>172</v>
      </c>
      <c r="K76" s="17"/>
      <c r="L76" s="17"/>
      <c r="M76" s="17" t="s">
        <v>173</v>
      </c>
      <c r="N76" s="17">
        <v>62</v>
      </c>
      <c r="O76" s="17">
        <f t="shared" si="5"/>
        <v>31.470000000000002</v>
      </c>
      <c r="P76" s="17" t="s">
        <v>38</v>
      </c>
      <c r="Q76" s="21">
        <v>1951.14</v>
      </c>
      <c r="R76" s="17">
        <v>0</v>
      </c>
      <c r="S76" s="17">
        <v>0</v>
      </c>
      <c r="T76" s="17">
        <v>0</v>
      </c>
      <c r="U76" s="17">
        <v>0</v>
      </c>
      <c r="V76" s="17">
        <v>0</v>
      </c>
      <c r="W76" s="17">
        <v>0</v>
      </c>
      <c r="X76" s="17">
        <v>0</v>
      </c>
      <c r="Y76" s="17">
        <v>0</v>
      </c>
      <c r="Z76" s="17">
        <v>0</v>
      </c>
      <c r="AA76" s="21">
        <f t="shared" ref="AA76:AA139" si="7">+Q76</f>
        <v>1951.14</v>
      </c>
      <c r="AB76" s="48">
        <v>0</v>
      </c>
      <c r="AC76" s="48">
        <v>0</v>
      </c>
    </row>
    <row r="77" spans="1:29" s="4" customFormat="1" ht="20.25" customHeight="1" x14ac:dyDescent="0.3">
      <c r="A77" s="17" t="s">
        <v>33</v>
      </c>
      <c r="B77" s="19" t="s">
        <v>34</v>
      </c>
      <c r="C77" s="19" t="s">
        <v>35</v>
      </c>
      <c r="D77" s="19" t="s">
        <v>36</v>
      </c>
      <c r="E77" s="19">
        <v>119</v>
      </c>
      <c r="F77" s="19" t="s">
        <v>57</v>
      </c>
      <c r="G77" s="20">
        <v>21601</v>
      </c>
      <c r="H77" s="17" t="s">
        <v>170</v>
      </c>
      <c r="I77" s="17" t="s">
        <v>174</v>
      </c>
      <c r="J77" s="17" t="s">
        <v>175</v>
      </c>
      <c r="K77" s="17"/>
      <c r="L77" s="17"/>
      <c r="M77" s="17" t="s">
        <v>65</v>
      </c>
      <c r="N77" s="17">
        <v>25</v>
      </c>
      <c r="O77" s="17">
        <f t="shared" si="5"/>
        <v>44.08</v>
      </c>
      <c r="P77" s="17" t="s">
        <v>38</v>
      </c>
      <c r="Q77" s="21">
        <v>1102</v>
      </c>
      <c r="R77" s="17">
        <v>0</v>
      </c>
      <c r="S77" s="17">
        <v>0</v>
      </c>
      <c r="T77" s="17">
        <v>0</v>
      </c>
      <c r="U77" s="17">
        <v>0</v>
      </c>
      <c r="V77" s="17">
        <v>0</v>
      </c>
      <c r="W77" s="17">
        <v>0</v>
      </c>
      <c r="X77" s="17">
        <v>0</v>
      </c>
      <c r="Y77" s="17">
        <v>0</v>
      </c>
      <c r="Z77" s="17">
        <v>0</v>
      </c>
      <c r="AA77" s="21">
        <f t="shared" si="7"/>
        <v>1102</v>
      </c>
      <c r="AB77" s="48">
        <v>0</v>
      </c>
      <c r="AC77" s="48">
        <v>0</v>
      </c>
    </row>
    <row r="78" spans="1:29" s="4" customFormat="1" ht="20.25" customHeight="1" x14ac:dyDescent="0.3">
      <c r="A78" s="17" t="s">
        <v>33</v>
      </c>
      <c r="B78" s="19" t="s">
        <v>34</v>
      </c>
      <c r="C78" s="19" t="s">
        <v>35</v>
      </c>
      <c r="D78" s="19" t="s">
        <v>36</v>
      </c>
      <c r="E78" s="19">
        <v>119</v>
      </c>
      <c r="F78" s="19" t="s">
        <v>57</v>
      </c>
      <c r="G78" s="20">
        <v>21601</v>
      </c>
      <c r="H78" s="17" t="s">
        <v>170</v>
      </c>
      <c r="I78" s="17" t="s">
        <v>171</v>
      </c>
      <c r="J78" s="17" t="s">
        <v>172</v>
      </c>
      <c r="K78" s="17"/>
      <c r="L78" s="17"/>
      <c r="M78" s="17" t="s">
        <v>173</v>
      </c>
      <c r="N78" s="17">
        <v>1</v>
      </c>
      <c r="O78" s="17">
        <f t="shared" si="5"/>
        <v>31.49</v>
      </c>
      <c r="P78" s="17" t="s">
        <v>38</v>
      </c>
      <c r="Q78" s="21">
        <v>31.49</v>
      </c>
      <c r="R78" s="17">
        <v>0</v>
      </c>
      <c r="S78" s="17">
        <v>0</v>
      </c>
      <c r="T78" s="17">
        <v>0</v>
      </c>
      <c r="U78" s="17">
        <v>0</v>
      </c>
      <c r="V78" s="17">
        <v>0</v>
      </c>
      <c r="W78" s="17">
        <v>0</v>
      </c>
      <c r="X78" s="17">
        <v>0</v>
      </c>
      <c r="Y78" s="17">
        <v>0</v>
      </c>
      <c r="Z78" s="17">
        <v>0</v>
      </c>
      <c r="AA78" s="21">
        <f t="shared" si="7"/>
        <v>31.49</v>
      </c>
      <c r="AB78" s="48">
        <v>0</v>
      </c>
      <c r="AC78" s="48">
        <v>0</v>
      </c>
    </row>
    <row r="79" spans="1:29" s="4" customFormat="1" ht="20.25" customHeight="1" x14ac:dyDescent="0.3">
      <c r="A79" s="17" t="s">
        <v>33</v>
      </c>
      <c r="B79" s="19" t="s">
        <v>34</v>
      </c>
      <c r="C79" s="19" t="s">
        <v>35</v>
      </c>
      <c r="D79" s="19" t="s">
        <v>36</v>
      </c>
      <c r="E79" s="19">
        <v>119</v>
      </c>
      <c r="F79" s="19" t="s">
        <v>57</v>
      </c>
      <c r="G79" s="20" t="s">
        <v>176</v>
      </c>
      <c r="H79" s="17" t="s">
        <v>177</v>
      </c>
      <c r="I79" s="17" t="s">
        <v>178</v>
      </c>
      <c r="J79" s="17" t="s">
        <v>179</v>
      </c>
      <c r="K79" s="17"/>
      <c r="L79" s="17"/>
      <c r="M79" s="17" t="s">
        <v>107</v>
      </c>
      <c r="N79" s="17">
        <v>28</v>
      </c>
      <c r="O79" s="17">
        <f t="shared" si="5"/>
        <v>108.38</v>
      </c>
      <c r="P79" s="17" t="s">
        <v>38</v>
      </c>
      <c r="Q79" s="21">
        <v>3034.64</v>
      </c>
      <c r="R79" s="17">
        <v>0</v>
      </c>
      <c r="S79" s="17">
        <v>0</v>
      </c>
      <c r="T79" s="17">
        <v>0</v>
      </c>
      <c r="U79" s="17">
        <v>0</v>
      </c>
      <c r="V79" s="17">
        <v>0</v>
      </c>
      <c r="W79" s="17">
        <v>0</v>
      </c>
      <c r="X79" s="17">
        <v>0</v>
      </c>
      <c r="Y79" s="17">
        <v>0</v>
      </c>
      <c r="Z79" s="17">
        <v>0</v>
      </c>
      <c r="AA79" s="21">
        <f t="shared" si="7"/>
        <v>3034.64</v>
      </c>
      <c r="AB79" s="48">
        <v>0</v>
      </c>
      <c r="AC79" s="48">
        <v>0</v>
      </c>
    </row>
    <row r="80" spans="1:29" s="4" customFormat="1" ht="20.25" customHeight="1" x14ac:dyDescent="0.3">
      <c r="A80" s="17" t="s">
        <v>33</v>
      </c>
      <c r="B80" s="19" t="s">
        <v>34</v>
      </c>
      <c r="C80" s="19" t="s">
        <v>35</v>
      </c>
      <c r="D80" s="19" t="s">
        <v>52</v>
      </c>
      <c r="E80" s="19" t="s">
        <v>55</v>
      </c>
      <c r="F80" s="19" t="s">
        <v>53</v>
      </c>
      <c r="G80" s="20">
        <v>21101</v>
      </c>
      <c r="H80" s="17" t="s">
        <v>116</v>
      </c>
      <c r="I80" s="17" t="s">
        <v>44</v>
      </c>
      <c r="J80" s="17" t="s">
        <v>46</v>
      </c>
      <c r="K80" s="17"/>
      <c r="L80" s="17"/>
      <c r="M80" s="17" t="s">
        <v>48</v>
      </c>
      <c r="N80" s="17">
        <v>4</v>
      </c>
      <c r="O80" s="17">
        <f t="shared" si="5"/>
        <v>1069.54</v>
      </c>
      <c r="P80" s="17" t="s">
        <v>38</v>
      </c>
      <c r="Q80" s="21">
        <v>4278.16</v>
      </c>
      <c r="R80" s="17"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7">
        <v>0</v>
      </c>
      <c r="Z80" s="17">
        <v>0</v>
      </c>
      <c r="AA80" s="21">
        <f t="shared" si="7"/>
        <v>4278.16</v>
      </c>
      <c r="AB80" s="48">
        <v>0</v>
      </c>
      <c r="AC80" s="48">
        <v>0</v>
      </c>
    </row>
    <row r="81" spans="1:29" s="4" customFormat="1" ht="20.25" customHeight="1" x14ac:dyDescent="0.3">
      <c r="A81" s="17" t="s">
        <v>33</v>
      </c>
      <c r="B81" s="19" t="s">
        <v>34</v>
      </c>
      <c r="C81" s="19" t="s">
        <v>35</v>
      </c>
      <c r="D81" s="19" t="s">
        <v>52</v>
      </c>
      <c r="E81" s="19" t="s">
        <v>55</v>
      </c>
      <c r="F81" s="19" t="s">
        <v>53</v>
      </c>
      <c r="G81" s="20">
        <v>21101</v>
      </c>
      <c r="H81" s="17" t="s">
        <v>116</v>
      </c>
      <c r="I81" s="17" t="s">
        <v>180</v>
      </c>
      <c r="J81" s="17" t="s">
        <v>181</v>
      </c>
      <c r="K81" s="17"/>
      <c r="L81" s="17"/>
      <c r="M81" s="17" t="s">
        <v>48</v>
      </c>
      <c r="N81" s="17">
        <v>6</v>
      </c>
      <c r="O81" s="17">
        <f t="shared" si="5"/>
        <v>1344.44</v>
      </c>
      <c r="P81" s="17" t="s">
        <v>38</v>
      </c>
      <c r="Q81" s="21">
        <v>8066.64</v>
      </c>
      <c r="R81" s="17">
        <v>0</v>
      </c>
      <c r="S81" s="17">
        <v>0</v>
      </c>
      <c r="T81" s="17">
        <v>0</v>
      </c>
      <c r="U81" s="17">
        <v>0</v>
      </c>
      <c r="V81" s="17">
        <v>0</v>
      </c>
      <c r="W81" s="17">
        <v>0</v>
      </c>
      <c r="X81" s="17">
        <v>0</v>
      </c>
      <c r="Y81" s="17">
        <v>0</v>
      </c>
      <c r="Z81" s="17">
        <v>0</v>
      </c>
      <c r="AA81" s="21">
        <f t="shared" si="7"/>
        <v>8066.64</v>
      </c>
      <c r="AB81" s="48">
        <v>0</v>
      </c>
      <c r="AC81" s="48">
        <v>0</v>
      </c>
    </row>
    <row r="82" spans="1:29" s="4" customFormat="1" ht="20.25" customHeight="1" x14ac:dyDescent="0.3">
      <c r="A82" s="17" t="s">
        <v>33</v>
      </c>
      <c r="B82" s="19" t="s">
        <v>34</v>
      </c>
      <c r="C82" s="19" t="s">
        <v>35</v>
      </c>
      <c r="D82" s="19" t="s">
        <v>52</v>
      </c>
      <c r="E82" s="19" t="s">
        <v>55</v>
      </c>
      <c r="F82" s="19" t="s">
        <v>53</v>
      </c>
      <c r="G82" s="20">
        <v>21101</v>
      </c>
      <c r="H82" s="17" t="s">
        <v>116</v>
      </c>
      <c r="I82" s="17" t="s">
        <v>121</v>
      </c>
      <c r="J82" s="17" t="s">
        <v>122</v>
      </c>
      <c r="K82" s="17"/>
      <c r="L82" s="17"/>
      <c r="M82" s="17" t="s">
        <v>65</v>
      </c>
      <c r="N82" s="17">
        <v>4</v>
      </c>
      <c r="O82" s="17">
        <f t="shared" si="5"/>
        <v>26.97</v>
      </c>
      <c r="P82" s="17" t="s">
        <v>38</v>
      </c>
      <c r="Q82" s="21">
        <v>107.88</v>
      </c>
      <c r="R82" s="17">
        <v>0</v>
      </c>
      <c r="S82" s="17">
        <v>0</v>
      </c>
      <c r="T82" s="17">
        <v>0</v>
      </c>
      <c r="U82" s="17">
        <v>0</v>
      </c>
      <c r="V82" s="17">
        <v>0</v>
      </c>
      <c r="W82" s="17">
        <v>0</v>
      </c>
      <c r="X82" s="17">
        <v>0</v>
      </c>
      <c r="Y82" s="17">
        <v>0</v>
      </c>
      <c r="Z82" s="17">
        <v>0</v>
      </c>
      <c r="AA82" s="21">
        <f t="shared" si="7"/>
        <v>107.88</v>
      </c>
      <c r="AB82" s="48">
        <v>0</v>
      </c>
      <c r="AC82" s="48">
        <v>0</v>
      </c>
    </row>
    <row r="83" spans="1:29" s="4" customFormat="1" ht="20.25" customHeight="1" x14ac:dyDescent="0.3">
      <c r="A83" s="17" t="s">
        <v>33</v>
      </c>
      <c r="B83" s="19" t="s">
        <v>34</v>
      </c>
      <c r="C83" s="19" t="s">
        <v>35</v>
      </c>
      <c r="D83" s="19" t="s">
        <v>52</v>
      </c>
      <c r="E83" s="19" t="s">
        <v>55</v>
      </c>
      <c r="F83" s="19" t="s">
        <v>53</v>
      </c>
      <c r="G83" s="20">
        <v>21101</v>
      </c>
      <c r="H83" s="17" t="s">
        <v>116</v>
      </c>
      <c r="I83" s="17" t="s">
        <v>182</v>
      </c>
      <c r="J83" s="17" t="s">
        <v>183</v>
      </c>
      <c r="K83" s="17"/>
      <c r="L83" s="17"/>
      <c r="M83" s="17" t="s">
        <v>65</v>
      </c>
      <c r="N83" s="17">
        <v>3</v>
      </c>
      <c r="O83" s="17">
        <f t="shared" si="5"/>
        <v>35.67</v>
      </c>
      <c r="P83" s="17" t="s">
        <v>38</v>
      </c>
      <c r="Q83" s="21">
        <v>107.01</v>
      </c>
      <c r="R83" s="17">
        <v>0</v>
      </c>
      <c r="S83" s="17">
        <v>0</v>
      </c>
      <c r="T83" s="17">
        <v>0</v>
      </c>
      <c r="U83" s="17">
        <v>0</v>
      </c>
      <c r="V83" s="17">
        <v>0</v>
      </c>
      <c r="W83" s="17">
        <v>0</v>
      </c>
      <c r="X83" s="17">
        <v>0</v>
      </c>
      <c r="Y83" s="17">
        <v>0</v>
      </c>
      <c r="Z83" s="17">
        <v>0</v>
      </c>
      <c r="AA83" s="21">
        <f t="shared" si="7"/>
        <v>107.01</v>
      </c>
      <c r="AB83" s="48">
        <v>0</v>
      </c>
      <c r="AC83" s="48">
        <v>0</v>
      </c>
    </row>
    <row r="84" spans="1:29" s="4" customFormat="1" ht="20.25" customHeight="1" x14ac:dyDescent="0.3">
      <c r="A84" s="17" t="s">
        <v>33</v>
      </c>
      <c r="B84" s="19" t="s">
        <v>34</v>
      </c>
      <c r="C84" s="19" t="s">
        <v>35</v>
      </c>
      <c r="D84" s="19" t="s">
        <v>52</v>
      </c>
      <c r="E84" s="19" t="s">
        <v>55</v>
      </c>
      <c r="F84" s="19" t="s">
        <v>53</v>
      </c>
      <c r="G84" s="20">
        <v>21101</v>
      </c>
      <c r="H84" s="17" t="s">
        <v>116</v>
      </c>
      <c r="I84" s="17" t="s">
        <v>184</v>
      </c>
      <c r="J84" s="17" t="s">
        <v>185</v>
      </c>
      <c r="K84" s="17"/>
      <c r="L84" s="17"/>
      <c r="M84" s="17" t="s">
        <v>83</v>
      </c>
      <c r="N84" s="17">
        <v>8</v>
      </c>
      <c r="O84" s="17">
        <f t="shared" si="5"/>
        <v>21.46</v>
      </c>
      <c r="P84" s="17" t="s">
        <v>38</v>
      </c>
      <c r="Q84" s="21">
        <v>171.68</v>
      </c>
      <c r="R84" s="17">
        <v>0</v>
      </c>
      <c r="S84" s="17">
        <v>0</v>
      </c>
      <c r="T84" s="17">
        <v>0</v>
      </c>
      <c r="U84" s="17">
        <v>0</v>
      </c>
      <c r="V84" s="17">
        <v>0</v>
      </c>
      <c r="W84" s="17">
        <v>0</v>
      </c>
      <c r="X84" s="17">
        <v>0</v>
      </c>
      <c r="Y84" s="17">
        <v>0</v>
      </c>
      <c r="Z84" s="17">
        <v>0</v>
      </c>
      <c r="AA84" s="21">
        <f t="shared" si="7"/>
        <v>171.68</v>
      </c>
      <c r="AB84" s="48">
        <v>0</v>
      </c>
      <c r="AC84" s="48">
        <v>0</v>
      </c>
    </row>
    <row r="85" spans="1:29" s="4" customFormat="1" ht="20.25" customHeight="1" x14ac:dyDescent="0.3">
      <c r="A85" s="17" t="s">
        <v>33</v>
      </c>
      <c r="B85" s="19" t="s">
        <v>34</v>
      </c>
      <c r="C85" s="19" t="s">
        <v>35</v>
      </c>
      <c r="D85" s="19" t="s">
        <v>52</v>
      </c>
      <c r="E85" s="19" t="s">
        <v>55</v>
      </c>
      <c r="F85" s="19" t="s">
        <v>53</v>
      </c>
      <c r="G85" s="20">
        <v>21101</v>
      </c>
      <c r="H85" s="17" t="s">
        <v>116</v>
      </c>
      <c r="I85" s="17" t="s">
        <v>186</v>
      </c>
      <c r="J85" s="17" t="s">
        <v>187</v>
      </c>
      <c r="K85" s="17"/>
      <c r="L85" s="17"/>
      <c r="M85" s="17" t="s">
        <v>65</v>
      </c>
      <c r="N85" s="17">
        <v>1</v>
      </c>
      <c r="O85" s="17">
        <f t="shared" si="5"/>
        <v>190.24</v>
      </c>
      <c r="P85" s="17" t="s">
        <v>38</v>
      </c>
      <c r="Q85" s="21">
        <v>190.24</v>
      </c>
      <c r="R85" s="17">
        <v>0</v>
      </c>
      <c r="S85" s="17">
        <v>0</v>
      </c>
      <c r="T85" s="17">
        <v>0</v>
      </c>
      <c r="U85" s="17">
        <v>0</v>
      </c>
      <c r="V85" s="17">
        <v>0</v>
      </c>
      <c r="W85" s="17">
        <v>0</v>
      </c>
      <c r="X85" s="17">
        <v>0</v>
      </c>
      <c r="Y85" s="17">
        <v>0</v>
      </c>
      <c r="Z85" s="17">
        <v>0</v>
      </c>
      <c r="AA85" s="21">
        <f t="shared" si="7"/>
        <v>190.24</v>
      </c>
      <c r="AB85" s="48">
        <v>0</v>
      </c>
      <c r="AC85" s="48">
        <v>0</v>
      </c>
    </row>
    <row r="86" spans="1:29" s="4" customFormat="1" ht="20.25" customHeight="1" x14ac:dyDescent="0.3">
      <c r="A86" s="17" t="s">
        <v>33</v>
      </c>
      <c r="B86" s="19" t="s">
        <v>34</v>
      </c>
      <c r="C86" s="19" t="s">
        <v>35</v>
      </c>
      <c r="D86" s="19" t="s">
        <v>52</v>
      </c>
      <c r="E86" s="19" t="s">
        <v>55</v>
      </c>
      <c r="F86" s="19" t="s">
        <v>53</v>
      </c>
      <c r="G86" s="20">
        <v>21101</v>
      </c>
      <c r="H86" s="17" t="s">
        <v>116</v>
      </c>
      <c r="I86" s="17" t="s">
        <v>119</v>
      </c>
      <c r="J86" s="17" t="s">
        <v>120</v>
      </c>
      <c r="K86" s="17"/>
      <c r="L86" s="17"/>
      <c r="M86" s="17" t="s">
        <v>65</v>
      </c>
      <c r="N86" s="17">
        <v>3</v>
      </c>
      <c r="O86" s="17">
        <f t="shared" si="5"/>
        <v>31.709999999999997</v>
      </c>
      <c r="P86" s="17" t="s">
        <v>38</v>
      </c>
      <c r="Q86" s="21">
        <v>95.13</v>
      </c>
      <c r="R86" s="17">
        <v>0</v>
      </c>
      <c r="S86" s="17">
        <v>0</v>
      </c>
      <c r="T86" s="17">
        <v>0</v>
      </c>
      <c r="U86" s="17">
        <v>0</v>
      </c>
      <c r="V86" s="17">
        <v>0</v>
      </c>
      <c r="W86" s="17">
        <v>0</v>
      </c>
      <c r="X86" s="17">
        <v>0</v>
      </c>
      <c r="Y86" s="17">
        <v>0</v>
      </c>
      <c r="Z86" s="17">
        <v>0</v>
      </c>
      <c r="AA86" s="21">
        <f t="shared" si="7"/>
        <v>95.13</v>
      </c>
      <c r="AB86" s="48">
        <v>0</v>
      </c>
      <c r="AC86" s="48">
        <v>0</v>
      </c>
    </row>
    <row r="87" spans="1:29" s="4" customFormat="1" ht="20.25" customHeight="1" x14ac:dyDescent="0.3">
      <c r="A87" s="17" t="s">
        <v>33</v>
      </c>
      <c r="B87" s="19" t="s">
        <v>34</v>
      </c>
      <c r="C87" s="19" t="s">
        <v>35</v>
      </c>
      <c r="D87" s="19" t="s">
        <v>52</v>
      </c>
      <c r="E87" s="19" t="s">
        <v>55</v>
      </c>
      <c r="F87" s="19" t="s">
        <v>53</v>
      </c>
      <c r="G87" s="20">
        <v>21101</v>
      </c>
      <c r="H87" s="17" t="s">
        <v>116</v>
      </c>
      <c r="I87" s="17" t="s">
        <v>188</v>
      </c>
      <c r="J87" s="17" t="s">
        <v>189</v>
      </c>
      <c r="K87" s="17"/>
      <c r="L87" s="17"/>
      <c r="M87" s="17" t="s">
        <v>65</v>
      </c>
      <c r="N87" s="17">
        <v>2</v>
      </c>
      <c r="O87" s="17">
        <f t="shared" si="5"/>
        <v>132.24</v>
      </c>
      <c r="P87" s="17" t="s">
        <v>38</v>
      </c>
      <c r="Q87" s="21">
        <v>264.48</v>
      </c>
      <c r="R87" s="17">
        <v>0</v>
      </c>
      <c r="S87" s="17">
        <v>0</v>
      </c>
      <c r="T87" s="17">
        <v>0</v>
      </c>
      <c r="U87" s="17">
        <v>0</v>
      </c>
      <c r="V87" s="17">
        <v>0</v>
      </c>
      <c r="W87" s="17">
        <v>0</v>
      </c>
      <c r="X87" s="17">
        <v>0</v>
      </c>
      <c r="Y87" s="17">
        <v>0</v>
      </c>
      <c r="Z87" s="17">
        <v>0</v>
      </c>
      <c r="AA87" s="21">
        <f t="shared" si="7"/>
        <v>264.48</v>
      </c>
      <c r="AB87" s="48">
        <v>0</v>
      </c>
      <c r="AC87" s="48">
        <v>0</v>
      </c>
    </row>
    <row r="88" spans="1:29" s="4" customFormat="1" ht="20.25" customHeight="1" x14ac:dyDescent="0.3">
      <c r="A88" s="17" t="s">
        <v>33</v>
      </c>
      <c r="B88" s="19" t="s">
        <v>34</v>
      </c>
      <c r="C88" s="19" t="s">
        <v>35</v>
      </c>
      <c r="D88" s="19" t="s">
        <v>52</v>
      </c>
      <c r="E88" s="19" t="s">
        <v>55</v>
      </c>
      <c r="F88" s="19" t="s">
        <v>53</v>
      </c>
      <c r="G88" s="20">
        <v>21101</v>
      </c>
      <c r="H88" s="17" t="s">
        <v>116</v>
      </c>
      <c r="I88" s="17" t="s">
        <v>190</v>
      </c>
      <c r="J88" s="17" t="s">
        <v>191</v>
      </c>
      <c r="K88" s="17"/>
      <c r="L88" s="17"/>
      <c r="M88" s="17" t="s">
        <v>65</v>
      </c>
      <c r="N88" s="17">
        <v>4</v>
      </c>
      <c r="O88" s="17">
        <f t="shared" si="5"/>
        <v>73.08</v>
      </c>
      <c r="P88" s="17" t="s">
        <v>38</v>
      </c>
      <c r="Q88" s="21">
        <v>292.32</v>
      </c>
      <c r="R88" s="17">
        <v>0</v>
      </c>
      <c r="S88" s="17">
        <v>0</v>
      </c>
      <c r="T88" s="17">
        <v>0</v>
      </c>
      <c r="U88" s="17">
        <v>0</v>
      </c>
      <c r="V88" s="17">
        <v>0</v>
      </c>
      <c r="W88" s="17">
        <v>0</v>
      </c>
      <c r="X88" s="17">
        <v>0</v>
      </c>
      <c r="Y88" s="17">
        <v>0</v>
      </c>
      <c r="Z88" s="17">
        <v>0</v>
      </c>
      <c r="AA88" s="21">
        <f t="shared" si="7"/>
        <v>292.32</v>
      </c>
      <c r="AB88" s="48">
        <v>0</v>
      </c>
      <c r="AC88" s="48">
        <v>0</v>
      </c>
    </row>
    <row r="89" spans="1:29" s="4" customFormat="1" ht="20.25" customHeight="1" x14ac:dyDescent="0.3">
      <c r="A89" s="17" t="s">
        <v>33</v>
      </c>
      <c r="B89" s="19" t="s">
        <v>34</v>
      </c>
      <c r="C89" s="19" t="s">
        <v>35</v>
      </c>
      <c r="D89" s="19" t="s">
        <v>52</v>
      </c>
      <c r="E89" s="19" t="s">
        <v>55</v>
      </c>
      <c r="F89" s="19" t="s">
        <v>53</v>
      </c>
      <c r="G89" s="20">
        <v>21101</v>
      </c>
      <c r="H89" s="17" t="s">
        <v>116</v>
      </c>
      <c r="I89" s="17" t="s">
        <v>192</v>
      </c>
      <c r="J89" s="17" t="s">
        <v>193</v>
      </c>
      <c r="K89" s="17"/>
      <c r="L89" s="17"/>
      <c r="M89" s="17" t="s">
        <v>65</v>
      </c>
      <c r="N89" s="17">
        <v>5</v>
      </c>
      <c r="O89" s="17">
        <f t="shared" si="5"/>
        <v>68.44</v>
      </c>
      <c r="P89" s="17" t="s">
        <v>38</v>
      </c>
      <c r="Q89" s="21">
        <v>342.2</v>
      </c>
      <c r="R89" s="17">
        <v>0</v>
      </c>
      <c r="S89" s="17">
        <v>0</v>
      </c>
      <c r="T89" s="17">
        <v>0</v>
      </c>
      <c r="U89" s="17">
        <v>0</v>
      </c>
      <c r="V89" s="17">
        <v>0</v>
      </c>
      <c r="W89" s="17">
        <v>0</v>
      </c>
      <c r="X89" s="17">
        <v>0</v>
      </c>
      <c r="Y89" s="17">
        <v>0</v>
      </c>
      <c r="Z89" s="17">
        <v>0</v>
      </c>
      <c r="AA89" s="21">
        <f t="shared" si="7"/>
        <v>342.2</v>
      </c>
      <c r="AB89" s="48">
        <v>0</v>
      </c>
      <c r="AC89" s="48">
        <v>0</v>
      </c>
    </row>
    <row r="90" spans="1:29" s="4" customFormat="1" ht="28.95" customHeight="1" x14ac:dyDescent="0.3">
      <c r="A90" s="17" t="s">
        <v>33</v>
      </c>
      <c r="B90" s="19" t="s">
        <v>34</v>
      </c>
      <c r="C90" s="19" t="s">
        <v>35</v>
      </c>
      <c r="D90" s="19" t="s">
        <v>52</v>
      </c>
      <c r="E90" s="19" t="s">
        <v>55</v>
      </c>
      <c r="F90" s="19" t="s">
        <v>53</v>
      </c>
      <c r="G90" s="20">
        <v>21101</v>
      </c>
      <c r="H90" s="17" t="s">
        <v>116</v>
      </c>
      <c r="I90" s="17" t="s">
        <v>194</v>
      </c>
      <c r="J90" s="17" t="s">
        <v>195</v>
      </c>
      <c r="K90" s="17"/>
      <c r="L90" s="17"/>
      <c r="M90" s="17" t="s">
        <v>48</v>
      </c>
      <c r="N90" s="17">
        <v>2</v>
      </c>
      <c r="O90" s="17">
        <f t="shared" si="5"/>
        <v>119.47</v>
      </c>
      <c r="P90" s="17" t="s">
        <v>38</v>
      </c>
      <c r="Q90" s="21">
        <v>238.94</v>
      </c>
      <c r="R90" s="17">
        <v>0</v>
      </c>
      <c r="S90" s="17">
        <v>0</v>
      </c>
      <c r="T90" s="17">
        <v>0</v>
      </c>
      <c r="U90" s="17">
        <v>0</v>
      </c>
      <c r="V90" s="17">
        <v>0</v>
      </c>
      <c r="W90" s="17">
        <v>0</v>
      </c>
      <c r="X90" s="17">
        <v>0</v>
      </c>
      <c r="Y90" s="17">
        <v>0</v>
      </c>
      <c r="Z90" s="17">
        <v>0</v>
      </c>
      <c r="AA90" s="21">
        <f t="shared" si="7"/>
        <v>238.94</v>
      </c>
      <c r="AB90" s="48">
        <v>0</v>
      </c>
      <c r="AC90" s="48">
        <v>0</v>
      </c>
    </row>
    <row r="91" spans="1:29" s="4" customFormat="1" ht="20.25" customHeight="1" x14ac:dyDescent="0.3">
      <c r="A91" s="17" t="s">
        <v>33</v>
      </c>
      <c r="B91" s="19" t="s">
        <v>34</v>
      </c>
      <c r="C91" s="19" t="s">
        <v>35</v>
      </c>
      <c r="D91" s="19" t="s">
        <v>52</v>
      </c>
      <c r="E91" s="19" t="s">
        <v>55</v>
      </c>
      <c r="F91" s="19" t="s">
        <v>53</v>
      </c>
      <c r="G91" s="20">
        <v>21101</v>
      </c>
      <c r="H91" s="17" t="s">
        <v>116</v>
      </c>
      <c r="I91" s="17" t="s">
        <v>196</v>
      </c>
      <c r="J91" s="17" t="s">
        <v>197</v>
      </c>
      <c r="K91" s="17"/>
      <c r="L91" s="17"/>
      <c r="M91" s="17" t="s">
        <v>65</v>
      </c>
      <c r="N91" s="17">
        <v>4</v>
      </c>
      <c r="O91" s="17">
        <f t="shared" si="5"/>
        <v>48.72</v>
      </c>
      <c r="P91" s="17" t="s">
        <v>38</v>
      </c>
      <c r="Q91" s="21">
        <v>194.88</v>
      </c>
      <c r="R91" s="17">
        <v>0</v>
      </c>
      <c r="S91" s="17">
        <v>0</v>
      </c>
      <c r="T91" s="17">
        <v>0</v>
      </c>
      <c r="U91" s="17">
        <v>0</v>
      </c>
      <c r="V91" s="17">
        <v>0</v>
      </c>
      <c r="W91" s="17">
        <v>0</v>
      </c>
      <c r="X91" s="17">
        <v>0</v>
      </c>
      <c r="Y91" s="17">
        <v>0</v>
      </c>
      <c r="Z91" s="17">
        <v>0</v>
      </c>
      <c r="AA91" s="21">
        <f t="shared" si="7"/>
        <v>194.88</v>
      </c>
      <c r="AB91" s="48">
        <v>0</v>
      </c>
      <c r="AC91" s="48">
        <v>0</v>
      </c>
    </row>
    <row r="92" spans="1:29" s="4" customFormat="1" ht="20.25" customHeight="1" x14ac:dyDescent="0.3">
      <c r="A92" s="17" t="s">
        <v>33</v>
      </c>
      <c r="B92" s="19" t="s">
        <v>34</v>
      </c>
      <c r="C92" s="19" t="s">
        <v>35</v>
      </c>
      <c r="D92" s="19" t="s">
        <v>52</v>
      </c>
      <c r="E92" s="19" t="s">
        <v>55</v>
      </c>
      <c r="F92" s="19" t="s">
        <v>53</v>
      </c>
      <c r="G92" s="20">
        <v>21101</v>
      </c>
      <c r="H92" s="17" t="s">
        <v>116</v>
      </c>
      <c r="I92" s="17" t="s">
        <v>198</v>
      </c>
      <c r="J92" s="17" t="s">
        <v>199</v>
      </c>
      <c r="K92" s="17"/>
      <c r="L92" s="17"/>
      <c r="M92" s="17" t="s">
        <v>65</v>
      </c>
      <c r="N92" s="17">
        <v>1</v>
      </c>
      <c r="O92" s="17">
        <f t="shared" si="5"/>
        <v>49</v>
      </c>
      <c r="P92" s="17" t="s">
        <v>38</v>
      </c>
      <c r="Q92" s="21">
        <v>49</v>
      </c>
      <c r="R92" s="17">
        <v>0</v>
      </c>
      <c r="S92" s="17">
        <v>0</v>
      </c>
      <c r="T92" s="17">
        <v>0</v>
      </c>
      <c r="U92" s="17">
        <v>0</v>
      </c>
      <c r="V92" s="17">
        <v>0</v>
      </c>
      <c r="W92" s="17">
        <v>0</v>
      </c>
      <c r="X92" s="17">
        <v>0</v>
      </c>
      <c r="Y92" s="17">
        <v>0</v>
      </c>
      <c r="Z92" s="17">
        <v>0</v>
      </c>
      <c r="AA92" s="21">
        <f t="shared" si="7"/>
        <v>49</v>
      </c>
      <c r="AB92" s="48">
        <v>0</v>
      </c>
      <c r="AC92" s="48">
        <v>0</v>
      </c>
    </row>
    <row r="93" spans="1:29" s="4" customFormat="1" ht="20.25" customHeight="1" x14ac:dyDescent="0.3">
      <c r="A93" s="17" t="s">
        <v>33</v>
      </c>
      <c r="B93" s="19" t="s">
        <v>34</v>
      </c>
      <c r="C93" s="19" t="s">
        <v>35</v>
      </c>
      <c r="D93" s="19" t="s">
        <v>52</v>
      </c>
      <c r="E93" s="19" t="s">
        <v>55</v>
      </c>
      <c r="F93" s="19" t="s">
        <v>53</v>
      </c>
      <c r="G93" s="20">
        <v>21101</v>
      </c>
      <c r="H93" s="17" t="s">
        <v>116</v>
      </c>
      <c r="I93" s="17" t="s">
        <v>200</v>
      </c>
      <c r="J93" s="17" t="s">
        <v>201</v>
      </c>
      <c r="K93" s="17"/>
      <c r="L93" s="17"/>
      <c r="M93" s="17" t="s">
        <v>65</v>
      </c>
      <c r="N93" s="17">
        <v>5</v>
      </c>
      <c r="O93" s="17">
        <f t="shared" si="5"/>
        <v>42.36</v>
      </c>
      <c r="P93" s="17" t="s">
        <v>38</v>
      </c>
      <c r="Q93" s="21">
        <v>211.8</v>
      </c>
      <c r="R93" s="17">
        <v>0</v>
      </c>
      <c r="S93" s="17">
        <v>0</v>
      </c>
      <c r="T93" s="17">
        <v>0</v>
      </c>
      <c r="U93" s="17">
        <v>0</v>
      </c>
      <c r="V93" s="17">
        <v>0</v>
      </c>
      <c r="W93" s="17">
        <v>0</v>
      </c>
      <c r="X93" s="17">
        <v>0</v>
      </c>
      <c r="Y93" s="17">
        <v>0</v>
      </c>
      <c r="Z93" s="17">
        <v>0</v>
      </c>
      <c r="AA93" s="21">
        <f t="shared" si="7"/>
        <v>211.8</v>
      </c>
      <c r="AB93" s="48">
        <v>0</v>
      </c>
      <c r="AC93" s="48">
        <v>0</v>
      </c>
    </row>
    <row r="94" spans="1:29" s="4" customFormat="1" ht="20.25" customHeight="1" x14ac:dyDescent="0.3">
      <c r="A94" s="17" t="s">
        <v>33</v>
      </c>
      <c r="B94" s="19" t="s">
        <v>34</v>
      </c>
      <c r="C94" s="19" t="s">
        <v>35</v>
      </c>
      <c r="D94" s="19" t="s">
        <v>52</v>
      </c>
      <c r="E94" s="19" t="s">
        <v>55</v>
      </c>
      <c r="F94" s="19" t="s">
        <v>53</v>
      </c>
      <c r="G94" s="20">
        <v>21101</v>
      </c>
      <c r="H94" s="17" t="s">
        <v>116</v>
      </c>
      <c r="I94" s="17" t="s">
        <v>202</v>
      </c>
      <c r="J94" s="17" t="s">
        <v>203</v>
      </c>
      <c r="K94" s="17"/>
      <c r="L94" s="17"/>
      <c r="M94" s="17" t="s">
        <v>48</v>
      </c>
      <c r="N94" s="17">
        <v>2</v>
      </c>
      <c r="O94" s="17">
        <f t="shared" si="5"/>
        <v>42</v>
      </c>
      <c r="P94" s="17" t="s">
        <v>38</v>
      </c>
      <c r="Q94" s="21">
        <v>84</v>
      </c>
      <c r="R94" s="17">
        <v>0</v>
      </c>
      <c r="S94" s="17">
        <v>0</v>
      </c>
      <c r="T94" s="17">
        <v>0</v>
      </c>
      <c r="U94" s="17">
        <v>0</v>
      </c>
      <c r="V94" s="17">
        <v>0</v>
      </c>
      <c r="W94" s="17">
        <v>0</v>
      </c>
      <c r="X94" s="17">
        <v>0</v>
      </c>
      <c r="Y94" s="17">
        <v>0</v>
      </c>
      <c r="Z94" s="17">
        <v>0</v>
      </c>
      <c r="AA94" s="21">
        <f t="shared" si="7"/>
        <v>84</v>
      </c>
      <c r="AB94" s="48">
        <v>0</v>
      </c>
      <c r="AC94" s="48">
        <v>0</v>
      </c>
    </row>
    <row r="95" spans="1:29" s="4" customFormat="1" ht="20.25" customHeight="1" x14ac:dyDescent="0.3">
      <c r="A95" s="17" t="s">
        <v>33</v>
      </c>
      <c r="B95" s="19" t="s">
        <v>34</v>
      </c>
      <c r="C95" s="19" t="s">
        <v>35</v>
      </c>
      <c r="D95" s="19" t="s">
        <v>52</v>
      </c>
      <c r="E95" s="19" t="s">
        <v>55</v>
      </c>
      <c r="F95" s="19" t="s">
        <v>53</v>
      </c>
      <c r="G95" s="20">
        <v>21101</v>
      </c>
      <c r="H95" s="17" t="s">
        <v>116</v>
      </c>
      <c r="I95" s="17" t="s">
        <v>204</v>
      </c>
      <c r="J95" s="17" t="s">
        <v>205</v>
      </c>
      <c r="K95" s="17"/>
      <c r="L95" s="17"/>
      <c r="M95" s="17" t="s">
        <v>48</v>
      </c>
      <c r="N95" s="17">
        <v>7</v>
      </c>
      <c r="O95" s="17">
        <f t="shared" si="5"/>
        <v>12</v>
      </c>
      <c r="P95" s="17" t="s">
        <v>38</v>
      </c>
      <c r="Q95" s="21">
        <v>84</v>
      </c>
      <c r="R95" s="17">
        <v>0</v>
      </c>
      <c r="S95" s="17">
        <v>0</v>
      </c>
      <c r="T95" s="17">
        <v>0</v>
      </c>
      <c r="U95" s="17">
        <v>0</v>
      </c>
      <c r="V95" s="17">
        <v>0</v>
      </c>
      <c r="W95" s="17">
        <v>0</v>
      </c>
      <c r="X95" s="17">
        <v>0</v>
      </c>
      <c r="Y95" s="17">
        <v>0</v>
      </c>
      <c r="Z95" s="17">
        <v>0</v>
      </c>
      <c r="AA95" s="21">
        <f t="shared" si="7"/>
        <v>84</v>
      </c>
      <c r="AB95" s="48">
        <v>0</v>
      </c>
      <c r="AC95" s="48">
        <v>0</v>
      </c>
    </row>
    <row r="96" spans="1:29" s="4" customFormat="1" ht="20.25" customHeight="1" x14ac:dyDescent="0.3">
      <c r="A96" s="17" t="s">
        <v>33</v>
      </c>
      <c r="B96" s="19" t="s">
        <v>34</v>
      </c>
      <c r="C96" s="19" t="s">
        <v>35</v>
      </c>
      <c r="D96" s="19" t="s">
        <v>52</v>
      </c>
      <c r="E96" s="19" t="s">
        <v>55</v>
      </c>
      <c r="F96" s="19" t="s">
        <v>53</v>
      </c>
      <c r="G96" s="20">
        <v>21101</v>
      </c>
      <c r="H96" s="17" t="s">
        <v>116</v>
      </c>
      <c r="I96" s="17" t="s">
        <v>206</v>
      </c>
      <c r="J96" s="17" t="s">
        <v>207</v>
      </c>
      <c r="K96" s="17"/>
      <c r="L96" s="17"/>
      <c r="M96" s="17" t="s">
        <v>65</v>
      </c>
      <c r="N96" s="17">
        <v>2</v>
      </c>
      <c r="O96" s="17">
        <f t="shared" si="5"/>
        <v>48</v>
      </c>
      <c r="P96" s="17" t="s">
        <v>38</v>
      </c>
      <c r="Q96" s="21">
        <v>96</v>
      </c>
      <c r="R96" s="17">
        <v>0</v>
      </c>
      <c r="S96" s="17">
        <v>0</v>
      </c>
      <c r="T96" s="17">
        <v>0</v>
      </c>
      <c r="U96" s="17">
        <v>0</v>
      </c>
      <c r="V96" s="17">
        <v>0</v>
      </c>
      <c r="W96" s="17">
        <v>0</v>
      </c>
      <c r="X96" s="17">
        <v>0</v>
      </c>
      <c r="Y96" s="17">
        <v>0</v>
      </c>
      <c r="Z96" s="17">
        <v>0</v>
      </c>
      <c r="AA96" s="21">
        <f t="shared" si="7"/>
        <v>96</v>
      </c>
      <c r="AB96" s="48">
        <v>0</v>
      </c>
      <c r="AC96" s="48">
        <v>0</v>
      </c>
    </row>
    <row r="97" spans="1:29" s="4" customFormat="1" ht="20.25" customHeight="1" x14ac:dyDescent="0.3">
      <c r="A97" s="17" t="s">
        <v>33</v>
      </c>
      <c r="B97" s="19" t="s">
        <v>34</v>
      </c>
      <c r="C97" s="19" t="s">
        <v>35</v>
      </c>
      <c r="D97" s="19" t="s">
        <v>52</v>
      </c>
      <c r="E97" s="19" t="s">
        <v>55</v>
      </c>
      <c r="F97" s="19" t="s">
        <v>53</v>
      </c>
      <c r="G97" s="20">
        <v>21101</v>
      </c>
      <c r="H97" s="17" t="s">
        <v>116</v>
      </c>
      <c r="I97" s="17" t="s">
        <v>208</v>
      </c>
      <c r="J97" s="17" t="s">
        <v>209</v>
      </c>
      <c r="K97" s="17"/>
      <c r="L97" s="17"/>
      <c r="M97" s="17" t="s">
        <v>65</v>
      </c>
      <c r="N97" s="17">
        <v>2</v>
      </c>
      <c r="O97" s="17">
        <f t="shared" si="5"/>
        <v>34</v>
      </c>
      <c r="P97" s="17" t="s">
        <v>38</v>
      </c>
      <c r="Q97" s="21">
        <v>68</v>
      </c>
      <c r="R97" s="17">
        <v>0</v>
      </c>
      <c r="S97" s="17">
        <v>0</v>
      </c>
      <c r="T97" s="17">
        <v>0</v>
      </c>
      <c r="U97" s="17">
        <v>0</v>
      </c>
      <c r="V97" s="17">
        <v>0</v>
      </c>
      <c r="W97" s="17">
        <v>0</v>
      </c>
      <c r="X97" s="17">
        <v>0</v>
      </c>
      <c r="Y97" s="17">
        <v>0</v>
      </c>
      <c r="Z97" s="17">
        <v>0</v>
      </c>
      <c r="AA97" s="21">
        <f t="shared" si="7"/>
        <v>68</v>
      </c>
      <c r="AB97" s="48">
        <v>0</v>
      </c>
      <c r="AC97" s="48">
        <v>0</v>
      </c>
    </row>
    <row r="98" spans="1:29" s="4" customFormat="1" ht="20.25" customHeight="1" x14ac:dyDescent="0.3">
      <c r="A98" s="17" t="s">
        <v>33</v>
      </c>
      <c r="B98" s="19" t="s">
        <v>34</v>
      </c>
      <c r="C98" s="19" t="s">
        <v>35</v>
      </c>
      <c r="D98" s="19" t="s">
        <v>52</v>
      </c>
      <c r="E98" s="19" t="s">
        <v>55</v>
      </c>
      <c r="F98" s="19" t="s">
        <v>53</v>
      </c>
      <c r="G98" s="20">
        <v>21101</v>
      </c>
      <c r="H98" s="17" t="s">
        <v>116</v>
      </c>
      <c r="I98" s="17" t="s">
        <v>210</v>
      </c>
      <c r="J98" s="17" t="s">
        <v>211</v>
      </c>
      <c r="K98" s="17"/>
      <c r="L98" s="17"/>
      <c r="M98" s="17" t="s">
        <v>102</v>
      </c>
      <c r="N98" s="17">
        <v>1</v>
      </c>
      <c r="O98" s="17">
        <f t="shared" si="5"/>
        <v>189</v>
      </c>
      <c r="P98" s="17" t="s">
        <v>38</v>
      </c>
      <c r="Q98" s="21">
        <v>189</v>
      </c>
      <c r="R98" s="17">
        <v>0</v>
      </c>
      <c r="S98" s="17">
        <v>0</v>
      </c>
      <c r="T98" s="17">
        <v>0</v>
      </c>
      <c r="U98" s="17">
        <v>0</v>
      </c>
      <c r="V98" s="17">
        <v>0</v>
      </c>
      <c r="W98" s="17">
        <v>0</v>
      </c>
      <c r="X98" s="17">
        <v>0</v>
      </c>
      <c r="Y98" s="17">
        <v>0</v>
      </c>
      <c r="Z98" s="17">
        <v>0</v>
      </c>
      <c r="AA98" s="21">
        <f t="shared" si="7"/>
        <v>189</v>
      </c>
      <c r="AB98" s="48">
        <v>0</v>
      </c>
      <c r="AC98" s="48">
        <v>0</v>
      </c>
    </row>
    <row r="99" spans="1:29" s="4" customFormat="1" ht="60.75" customHeight="1" x14ac:dyDescent="0.3">
      <c r="A99" s="17" t="s">
        <v>33</v>
      </c>
      <c r="B99" s="19" t="s">
        <v>34</v>
      </c>
      <c r="C99" s="19" t="s">
        <v>35</v>
      </c>
      <c r="D99" s="19" t="s">
        <v>52</v>
      </c>
      <c r="E99" s="19" t="s">
        <v>55</v>
      </c>
      <c r="F99" s="19" t="s">
        <v>53</v>
      </c>
      <c r="G99" s="20">
        <v>26102</v>
      </c>
      <c r="H99" s="17" t="s">
        <v>167</v>
      </c>
      <c r="I99" s="17" t="s">
        <v>56</v>
      </c>
      <c r="J99" s="17" t="s">
        <v>168</v>
      </c>
      <c r="K99" s="17"/>
      <c r="L99" s="17"/>
      <c r="M99" s="17" t="s">
        <v>65</v>
      </c>
      <c r="N99" s="17">
        <v>95</v>
      </c>
      <c r="O99" s="17">
        <f t="shared" si="5"/>
        <v>100</v>
      </c>
      <c r="P99" s="17" t="s">
        <v>38</v>
      </c>
      <c r="Q99" s="21">
        <v>9500</v>
      </c>
      <c r="R99" s="17">
        <v>0</v>
      </c>
      <c r="S99" s="17">
        <v>0</v>
      </c>
      <c r="T99" s="17">
        <v>0</v>
      </c>
      <c r="U99" s="17">
        <v>0</v>
      </c>
      <c r="V99" s="17">
        <v>0</v>
      </c>
      <c r="W99" s="17">
        <v>0</v>
      </c>
      <c r="X99" s="17">
        <v>0</v>
      </c>
      <c r="Y99" s="17">
        <v>0</v>
      </c>
      <c r="Z99" s="17">
        <v>0</v>
      </c>
      <c r="AA99" s="21">
        <f t="shared" si="7"/>
        <v>9500</v>
      </c>
      <c r="AB99" s="48">
        <v>0</v>
      </c>
      <c r="AC99" s="48">
        <v>0</v>
      </c>
    </row>
    <row r="100" spans="1:29" s="4" customFormat="1" ht="60.75" customHeight="1" x14ac:dyDescent="0.3">
      <c r="A100" s="17" t="s">
        <v>33</v>
      </c>
      <c r="B100" s="19" t="s">
        <v>34</v>
      </c>
      <c r="C100" s="19" t="s">
        <v>35</v>
      </c>
      <c r="D100" s="19" t="s">
        <v>52</v>
      </c>
      <c r="E100" s="19" t="s">
        <v>55</v>
      </c>
      <c r="F100" s="19" t="s">
        <v>53</v>
      </c>
      <c r="G100" s="20">
        <v>26102</v>
      </c>
      <c r="H100" s="17" t="s">
        <v>167</v>
      </c>
      <c r="I100" s="17"/>
      <c r="J100" s="17" t="s">
        <v>212</v>
      </c>
      <c r="K100" s="17"/>
      <c r="L100" s="17"/>
      <c r="M100" s="17" t="s">
        <v>40</v>
      </c>
      <c r="N100" s="17">
        <v>1</v>
      </c>
      <c r="O100" s="17">
        <v>500</v>
      </c>
      <c r="P100" s="17" t="s">
        <v>38</v>
      </c>
      <c r="Q100" s="21">
        <v>500</v>
      </c>
      <c r="R100" s="17">
        <v>0</v>
      </c>
      <c r="S100" s="17">
        <v>0</v>
      </c>
      <c r="T100" s="17">
        <v>0</v>
      </c>
      <c r="U100" s="17">
        <v>0</v>
      </c>
      <c r="V100" s="17">
        <v>0</v>
      </c>
      <c r="W100" s="17">
        <v>0</v>
      </c>
      <c r="X100" s="17">
        <v>0</v>
      </c>
      <c r="Y100" s="17">
        <v>0</v>
      </c>
      <c r="Z100" s="17">
        <v>0</v>
      </c>
      <c r="AA100" s="21">
        <f t="shared" si="7"/>
        <v>500</v>
      </c>
      <c r="AB100" s="48">
        <v>0</v>
      </c>
      <c r="AC100" s="48">
        <v>0</v>
      </c>
    </row>
    <row r="101" spans="1:29" s="4" customFormat="1" ht="49.2" customHeight="1" x14ac:dyDescent="0.3">
      <c r="A101" s="17" t="s">
        <v>33</v>
      </c>
      <c r="B101" s="19" t="s">
        <v>34</v>
      </c>
      <c r="C101" s="19" t="s">
        <v>35</v>
      </c>
      <c r="D101" s="19" t="s">
        <v>52</v>
      </c>
      <c r="E101" s="19" t="s">
        <v>55</v>
      </c>
      <c r="F101" s="19" t="s">
        <v>53</v>
      </c>
      <c r="G101" s="20">
        <v>32201</v>
      </c>
      <c r="H101" s="17" t="s">
        <v>156</v>
      </c>
      <c r="I101" s="17"/>
      <c r="J101" s="17" t="s">
        <v>213</v>
      </c>
      <c r="K101" s="17" t="s">
        <v>214</v>
      </c>
      <c r="L101" s="17"/>
      <c r="M101" s="17" t="s">
        <v>40</v>
      </c>
      <c r="N101" s="17">
        <v>1</v>
      </c>
      <c r="O101" s="17">
        <f t="shared" si="5"/>
        <v>19594.060000000001</v>
      </c>
      <c r="P101" s="17" t="s">
        <v>38</v>
      </c>
      <c r="Q101" s="21">
        <v>19594.060000000001</v>
      </c>
      <c r="R101" s="17">
        <v>0</v>
      </c>
      <c r="S101" s="17">
        <v>0</v>
      </c>
      <c r="T101" s="17">
        <v>0</v>
      </c>
      <c r="U101" s="17">
        <v>0</v>
      </c>
      <c r="V101" s="17">
        <v>0</v>
      </c>
      <c r="W101" s="17">
        <v>0</v>
      </c>
      <c r="X101" s="17">
        <v>0</v>
      </c>
      <c r="Y101" s="17">
        <v>0</v>
      </c>
      <c r="Z101" s="17">
        <v>0</v>
      </c>
      <c r="AA101" s="21">
        <f t="shared" si="7"/>
        <v>19594.060000000001</v>
      </c>
      <c r="AB101" s="48">
        <v>0</v>
      </c>
      <c r="AC101" s="48">
        <v>0</v>
      </c>
    </row>
    <row r="102" spans="1:29" s="4" customFormat="1" ht="27.6" customHeight="1" x14ac:dyDescent="0.3">
      <c r="A102" s="17" t="s">
        <v>33</v>
      </c>
      <c r="B102" s="19" t="s">
        <v>34</v>
      </c>
      <c r="C102" s="19" t="s">
        <v>35</v>
      </c>
      <c r="D102" s="19" t="s">
        <v>52</v>
      </c>
      <c r="E102" s="19" t="s">
        <v>55</v>
      </c>
      <c r="F102" s="19" t="s">
        <v>53</v>
      </c>
      <c r="G102" s="20">
        <v>33901</v>
      </c>
      <c r="H102" s="17" t="s">
        <v>215</v>
      </c>
      <c r="I102" s="17"/>
      <c r="J102" s="17" t="s">
        <v>216</v>
      </c>
      <c r="K102" s="17"/>
      <c r="L102" s="17"/>
      <c r="M102" s="17" t="s">
        <v>40</v>
      </c>
      <c r="N102" s="17">
        <v>1</v>
      </c>
      <c r="O102" s="17">
        <f t="shared" si="5"/>
        <v>295.08</v>
      </c>
      <c r="P102" s="17" t="s">
        <v>38</v>
      </c>
      <c r="Q102" s="21">
        <v>295.08</v>
      </c>
      <c r="R102" s="17">
        <v>0</v>
      </c>
      <c r="S102" s="17">
        <v>0</v>
      </c>
      <c r="T102" s="17">
        <v>0</v>
      </c>
      <c r="U102" s="17">
        <v>0</v>
      </c>
      <c r="V102" s="17">
        <v>0</v>
      </c>
      <c r="W102" s="17">
        <v>0</v>
      </c>
      <c r="X102" s="17">
        <v>0</v>
      </c>
      <c r="Y102" s="17">
        <v>0</v>
      </c>
      <c r="Z102" s="17">
        <v>0</v>
      </c>
      <c r="AA102" s="21">
        <f t="shared" si="7"/>
        <v>295.08</v>
      </c>
      <c r="AB102" s="48">
        <v>0</v>
      </c>
      <c r="AC102" s="48">
        <v>0</v>
      </c>
    </row>
    <row r="103" spans="1:29" s="4" customFormat="1" ht="31.2" customHeight="1" x14ac:dyDescent="0.3">
      <c r="A103" s="17" t="s">
        <v>33</v>
      </c>
      <c r="B103" s="19" t="s">
        <v>34</v>
      </c>
      <c r="C103" s="19" t="s">
        <v>35</v>
      </c>
      <c r="D103" s="19" t="s">
        <v>52</v>
      </c>
      <c r="E103" s="19" t="s">
        <v>55</v>
      </c>
      <c r="F103" s="19" t="s">
        <v>53</v>
      </c>
      <c r="G103" s="20">
        <v>33901</v>
      </c>
      <c r="H103" s="17" t="s">
        <v>215</v>
      </c>
      <c r="I103" s="17"/>
      <c r="J103" s="17" t="s">
        <v>217</v>
      </c>
      <c r="K103" s="17"/>
      <c r="L103" s="17"/>
      <c r="M103" s="17" t="s">
        <v>40</v>
      </c>
      <c r="N103" s="17">
        <v>1</v>
      </c>
      <c r="O103" s="17">
        <f t="shared" si="5"/>
        <v>303.05</v>
      </c>
      <c r="P103" s="17" t="s">
        <v>38</v>
      </c>
      <c r="Q103" s="21">
        <v>303.05</v>
      </c>
      <c r="R103" s="17">
        <v>0</v>
      </c>
      <c r="S103" s="17">
        <v>0</v>
      </c>
      <c r="T103" s="17">
        <v>0</v>
      </c>
      <c r="U103" s="17">
        <v>0</v>
      </c>
      <c r="V103" s="17">
        <v>0</v>
      </c>
      <c r="W103" s="17">
        <v>0</v>
      </c>
      <c r="X103" s="17">
        <v>0</v>
      </c>
      <c r="Y103" s="17">
        <v>0</v>
      </c>
      <c r="Z103" s="17">
        <v>0</v>
      </c>
      <c r="AA103" s="21">
        <f t="shared" si="7"/>
        <v>303.05</v>
      </c>
      <c r="AB103" s="48">
        <v>0</v>
      </c>
      <c r="AC103" s="48">
        <v>0</v>
      </c>
    </row>
    <row r="104" spans="1:29" s="4" customFormat="1" ht="36" customHeight="1" x14ac:dyDescent="0.3">
      <c r="A104" s="17" t="s">
        <v>33</v>
      </c>
      <c r="B104" s="19" t="s">
        <v>34</v>
      </c>
      <c r="C104" s="19" t="s">
        <v>35</v>
      </c>
      <c r="D104" s="19" t="s">
        <v>52</v>
      </c>
      <c r="E104" s="19" t="s">
        <v>55</v>
      </c>
      <c r="F104" s="19" t="s">
        <v>53</v>
      </c>
      <c r="G104" s="20" t="s">
        <v>218</v>
      </c>
      <c r="H104" s="17" t="s">
        <v>135</v>
      </c>
      <c r="I104" s="17"/>
      <c r="J104" s="17" t="s">
        <v>219</v>
      </c>
      <c r="K104" s="17"/>
      <c r="L104" s="17"/>
      <c r="M104" s="17" t="s">
        <v>40</v>
      </c>
      <c r="N104" s="17">
        <v>1</v>
      </c>
      <c r="O104" s="17">
        <f t="shared" si="5"/>
        <v>1193</v>
      </c>
      <c r="P104" s="17" t="s">
        <v>38</v>
      </c>
      <c r="Q104" s="21">
        <v>1193</v>
      </c>
      <c r="R104" s="17">
        <v>0</v>
      </c>
      <c r="S104" s="17">
        <v>0</v>
      </c>
      <c r="T104" s="17">
        <v>0</v>
      </c>
      <c r="U104" s="17">
        <v>0</v>
      </c>
      <c r="V104" s="17">
        <v>0</v>
      </c>
      <c r="W104" s="17">
        <v>0</v>
      </c>
      <c r="X104" s="17">
        <v>0</v>
      </c>
      <c r="Y104" s="17">
        <v>0</v>
      </c>
      <c r="Z104" s="17">
        <v>0</v>
      </c>
      <c r="AA104" s="21">
        <f t="shared" si="7"/>
        <v>1193</v>
      </c>
      <c r="AB104" s="48">
        <v>0</v>
      </c>
      <c r="AC104" s="48">
        <v>0</v>
      </c>
    </row>
    <row r="105" spans="1:29" s="4" customFormat="1" ht="36" customHeight="1" x14ac:dyDescent="0.3">
      <c r="A105" s="17" t="s">
        <v>33</v>
      </c>
      <c r="B105" s="19" t="s">
        <v>34</v>
      </c>
      <c r="C105" s="19" t="s">
        <v>35</v>
      </c>
      <c r="D105" s="19" t="s">
        <v>52</v>
      </c>
      <c r="E105" s="19" t="s">
        <v>55</v>
      </c>
      <c r="F105" s="19" t="s">
        <v>53</v>
      </c>
      <c r="G105" s="20" t="s">
        <v>220</v>
      </c>
      <c r="H105" s="17" t="s">
        <v>221</v>
      </c>
      <c r="I105" s="17"/>
      <c r="J105" s="17" t="s">
        <v>222</v>
      </c>
      <c r="K105" s="17"/>
      <c r="L105" s="17"/>
      <c r="M105" s="17" t="s">
        <v>40</v>
      </c>
      <c r="N105" s="17">
        <v>1</v>
      </c>
      <c r="O105" s="17">
        <v>685</v>
      </c>
      <c r="P105" s="17" t="s">
        <v>38</v>
      </c>
      <c r="Q105" s="21">
        <v>685</v>
      </c>
      <c r="R105" s="17">
        <v>0</v>
      </c>
      <c r="S105" s="17">
        <v>0</v>
      </c>
      <c r="T105" s="17">
        <v>0</v>
      </c>
      <c r="U105" s="17">
        <v>0</v>
      </c>
      <c r="V105" s="17">
        <v>0</v>
      </c>
      <c r="W105" s="17">
        <v>0</v>
      </c>
      <c r="X105" s="17">
        <v>0</v>
      </c>
      <c r="Y105" s="17">
        <v>0</v>
      </c>
      <c r="Z105" s="17">
        <v>0</v>
      </c>
      <c r="AA105" s="21">
        <f t="shared" si="7"/>
        <v>685</v>
      </c>
      <c r="AB105" s="48">
        <v>0</v>
      </c>
      <c r="AC105" s="48">
        <v>0</v>
      </c>
    </row>
    <row r="106" spans="1:29" s="4" customFormat="1" ht="60.75" customHeight="1" x14ac:dyDescent="0.3">
      <c r="A106" s="17" t="s">
        <v>33</v>
      </c>
      <c r="B106" s="19" t="s">
        <v>34</v>
      </c>
      <c r="C106" s="19" t="s">
        <v>35</v>
      </c>
      <c r="D106" s="19" t="s">
        <v>52</v>
      </c>
      <c r="E106" s="19" t="s">
        <v>145</v>
      </c>
      <c r="F106" s="19" t="s">
        <v>223</v>
      </c>
      <c r="G106" s="20">
        <v>26102</v>
      </c>
      <c r="H106" s="17" t="s">
        <v>167</v>
      </c>
      <c r="I106" s="17" t="s">
        <v>56</v>
      </c>
      <c r="J106" s="17" t="s">
        <v>168</v>
      </c>
      <c r="K106" s="17"/>
      <c r="L106" s="17"/>
      <c r="M106" s="17" t="s">
        <v>65</v>
      </c>
      <c r="N106" s="17">
        <v>17</v>
      </c>
      <c r="O106" s="17">
        <f t="shared" si="5"/>
        <v>100</v>
      </c>
      <c r="P106" s="17" t="s">
        <v>38</v>
      </c>
      <c r="Q106" s="21">
        <v>1700</v>
      </c>
      <c r="R106" s="17">
        <v>0</v>
      </c>
      <c r="S106" s="17">
        <v>0</v>
      </c>
      <c r="T106" s="17">
        <v>0</v>
      </c>
      <c r="U106" s="17">
        <v>0</v>
      </c>
      <c r="V106" s="17">
        <v>0</v>
      </c>
      <c r="W106" s="17">
        <v>0</v>
      </c>
      <c r="X106" s="17">
        <v>0</v>
      </c>
      <c r="Y106" s="17">
        <v>0</v>
      </c>
      <c r="Z106" s="17">
        <v>0</v>
      </c>
      <c r="AA106" s="21">
        <f t="shared" si="7"/>
        <v>1700</v>
      </c>
      <c r="AB106" s="48">
        <v>0</v>
      </c>
      <c r="AC106" s="48">
        <v>0</v>
      </c>
    </row>
    <row r="107" spans="1:29" s="5" customFormat="1" ht="37.950000000000003" customHeight="1" x14ac:dyDescent="0.3">
      <c r="A107" s="17" t="s">
        <v>33</v>
      </c>
      <c r="B107" s="19" t="s">
        <v>34</v>
      </c>
      <c r="C107" s="19" t="s">
        <v>35</v>
      </c>
      <c r="D107" s="19" t="s">
        <v>36</v>
      </c>
      <c r="E107" s="19" t="s">
        <v>35</v>
      </c>
      <c r="F107" s="19" t="s">
        <v>224</v>
      </c>
      <c r="G107" s="20">
        <v>29301</v>
      </c>
      <c r="H107" s="17" t="s">
        <v>225</v>
      </c>
      <c r="I107" s="17" t="s">
        <v>226</v>
      </c>
      <c r="J107" s="17" t="s">
        <v>227</v>
      </c>
      <c r="K107" s="17"/>
      <c r="L107" s="17"/>
      <c r="M107" s="17" t="s">
        <v>65</v>
      </c>
      <c r="N107" s="17">
        <v>11</v>
      </c>
      <c r="O107" s="17">
        <f t="shared" si="5"/>
        <v>4026.1800000000003</v>
      </c>
      <c r="P107" s="17" t="s">
        <v>38</v>
      </c>
      <c r="Q107" s="21">
        <v>44287.98</v>
      </c>
      <c r="R107" s="17">
        <v>0</v>
      </c>
      <c r="S107" s="17">
        <v>0</v>
      </c>
      <c r="T107" s="17">
        <v>0</v>
      </c>
      <c r="U107" s="17">
        <v>0</v>
      </c>
      <c r="V107" s="17">
        <v>0</v>
      </c>
      <c r="W107" s="17">
        <v>0</v>
      </c>
      <c r="X107" s="17">
        <v>0</v>
      </c>
      <c r="Y107" s="17">
        <v>0</v>
      </c>
      <c r="Z107" s="17">
        <v>0</v>
      </c>
      <c r="AA107" s="21">
        <f t="shared" si="7"/>
        <v>44287.98</v>
      </c>
      <c r="AB107" s="48">
        <v>0</v>
      </c>
      <c r="AC107" s="48">
        <v>0</v>
      </c>
    </row>
    <row r="108" spans="1:29" s="5" customFormat="1" ht="31.2" customHeight="1" x14ac:dyDescent="0.3">
      <c r="A108" s="17" t="s">
        <v>33</v>
      </c>
      <c r="B108" s="19" t="s">
        <v>34</v>
      </c>
      <c r="C108" s="19" t="s">
        <v>35</v>
      </c>
      <c r="D108" s="19" t="s">
        <v>36</v>
      </c>
      <c r="E108" s="19" t="s">
        <v>35</v>
      </c>
      <c r="F108" s="19" t="s">
        <v>224</v>
      </c>
      <c r="G108" s="20">
        <v>29301</v>
      </c>
      <c r="H108" s="17" t="s">
        <v>228</v>
      </c>
      <c r="I108" s="17" t="s">
        <v>226</v>
      </c>
      <c r="J108" s="17" t="s">
        <v>227</v>
      </c>
      <c r="K108" s="17"/>
      <c r="L108" s="17"/>
      <c r="M108" s="17" t="s">
        <v>65</v>
      </c>
      <c r="N108" s="17">
        <v>1</v>
      </c>
      <c r="O108" s="17">
        <f t="shared" si="5"/>
        <v>4026.25</v>
      </c>
      <c r="P108" s="17" t="s">
        <v>38</v>
      </c>
      <c r="Q108" s="21">
        <v>4026.25</v>
      </c>
      <c r="R108" s="17">
        <v>0</v>
      </c>
      <c r="S108" s="17">
        <v>0</v>
      </c>
      <c r="T108" s="17">
        <v>0</v>
      </c>
      <c r="U108" s="17">
        <v>0</v>
      </c>
      <c r="V108" s="17">
        <v>0</v>
      </c>
      <c r="W108" s="17">
        <v>0</v>
      </c>
      <c r="X108" s="17">
        <v>0</v>
      </c>
      <c r="Y108" s="17">
        <v>0</v>
      </c>
      <c r="Z108" s="17">
        <v>0</v>
      </c>
      <c r="AA108" s="21">
        <f t="shared" si="7"/>
        <v>4026.25</v>
      </c>
      <c r="AB108" s="48">
        <v>0</v>
      </c>
      <c r="AC108" s="48">
        <v>0</v>
      </c>
    </row>
    <row r="109" spans="1:29" s="5" customFormat="1" ht="33.6" customHeight="1" x14ac:dyDescent="0.3">
      <c r="A109" s="17" t="s">
        <v>33</v>
      </c>
      <c r="B109" s="19" t="s">
        <v>34</v>
      </c>
      <c r="C109" s="19" t="s">
        <v>35</v>
      </c>
      <c r="D109" s="19" t="s">
        <v>36</v>
      </c>
      <c r="E109" s="19" t="s">
        <v>35</v>
      </c>
      <c r="F109" s="19" t="s">
        <v>224</v>
      </c>
      <c r="G109" s="20">
        <v>29901</v>
      </c>
      <c r="H109" s="17" t="s">
        <v>229</v>
      </c>
      <c r="I109" s="17" t="s">
        <v>230</v>
      </c>
      <c r="J109" s="17" t="s">
        <v>231</v>
      </c>
      <c r="K109" s="17"/>
      <c r="L109" s="17"/>
      <c r="M109" s="17" t="s">
        <v>65</v>
      </c>
      <c r="N109" s="17">
        <v>1</v>
      </c>
      <c r="O109" s="17">
        <f t="shared" si="5"/>
        <v>4235.16</v>
      </c>
      <c r="P109" s="17" t="s">
        <v>38</v>
      </c>
      <c r="Q109" s="21">
        <v>4235.16</v>
      </c>
      <c r="R109" s="17">
        <v>0</v>
      </c>
      <c r="S109" s="17">
        <v>0</v>
      </c>
      <c r="T109" s="17">
        <v>0</v>
      </c>
      <c r="U109" s="17">
        <v>0</v>
      </c>
      <c r="V109" s="17">
        <v>0</v>
      </c>
      <c r="W109" s="17">
        <v>0</v>
      </c>
      <c r="X109" s="17">
        <v>0</v>
      </c>
      <c r="Y109" s="17">
        <v>0</v>
      </c>
      <c r="Z109" s="17">
        <v>0</v>
      </c>
      <c r="AA109" s="21">
        <f t="shared" si="7"/>
        <v>4235.16</v>
      </c>
      <c r="AB109" s="48">
        <v>0</v>
      </c>
      <c r="AC109" s="48">
        <v>0</v>
      </c>
    </row>
    <row r="110" spans="1:29" s="4" customFormat="1" ht="39" customHeight="1" x14ac:dyDescent="0.3">
      <c r="A110" s="17" t="s">
        <v>33</v>
      </c>
      <c r="B110" s="19" t="s">
        <v>34</v>
      </c>
      <c r="C110" s="19" t="s">
        <v>35</v>
      </c>
      <c r="D110" s="19" t="s">
        <v>36</v>
      </c>
      <c r="E110" s="19" t="s">
        <v>35</v>
      </c>
      <c r="F110" s="19" t="s">
        <v>224</v>
      </c>
      <c r="G110" s="20">
        <v>35201</v>
      </c>
      <c r="H110" s="17" t="s">
        <v>232</v>
      </c>
      <c r="I110" s="17"/>
      <c r="J110" s="22" t="s">
        <v>233</v>
      </c>
      <c r="K110" s="17"/>
      <c r="L110" s="17"/>
      <c r="M110" s="17" t="s">
        <v>40</v>
      </c>
      <c r="N110" s="17">
        <v>1</v>
      </c>
      <c r="O110" s="17">
        <f t="shared" si="5"/>
        <v>17795</v>
      </c>
      <c r="P110" s="17" t="s">
        <v>38</v>
      </c>
      <c r="Q110" s="21">
        <v>17795</v>
      </c>
      <c r="R110" s="17">
        <v>0</v>
      </c>
      <c r="S110" s="17">
        <v>0</v>
      </c>
      <c r="T110" s="17">
        <v>0</v>
      </c>
      <c r="U110" s="17">
        <v>0</v>
      </c>
      <c r="V110" s="17">
        <v>0</v>
      </c>
      <c r="W110" s="17">
        <v>0</v>
      </c>
      <c r="X110" s="17">
        <v>0</v>
      </c>
      <c r="Y110" s="17">
        <v>0</v>
      </c>
      <c r="Z110" s="17">
        <v>0</v>
      </c>
      <c r="AA110" s="21">
        <f t="shared" si="7"/>
        <v>17795</v>
      </c>
      <c r="AB110" s="48">
        <v>0</v>
      </c>
      <c r="AC110" s="48">
        <v>0</v>
      </c>
    </row>
    <row r="111" spans="1:29" s="4" customFormat="1" ht="39" customHeight="1" x14ac:dyDescent="0.3">
      <c r="A111" s="17" t="s">
        <v>33</v>
      </c>
      <c r="B111" s="19" t="s">
        <v>34</v>
      </c>
      <c r="C111" s="19" t="s">
        <v>35</v>
      </c>
      <c r="D111" s="19" t="s">
        <v>36</v>
      </c>
      <c r="E111" s="19" t="s">
        <v>35</v>
      </c>
      <c r="F111" s="19" t="s">
        <v>224</v>
      </c>
      <c r="G111" s="20">
        <v>51501</v>
      </c>
      <c r="H111" s="17" t="s">
        <v>234</v>
      </c>
      <c r="I111" s="17" t="s">
        <v>235</v>
      </c>
      <c r="J111" s="17" t="s">
        <v>236</v>
      </c>
      <c r="K111" s="17"/>
      <c r="L111" s="17"/>
      <c r="M111" s="17" t="s">
        <v>65</v>
      </c>
      <c r="N111" s="17">
        <v>1</v>
      </c>
      <c r="O111" s="17">
        <f t="shared" si="5"/>
        <v>16140</v>
      </c>
      <c r="P111" s="17" t="s">
        <v>38</v>
      </c>
      <c r="Q111" s="21">
        <v>16140</v>
      </c>
      <c r="R111" s="17">
        <v>0</v>
      </c>
      <c r="S111" s="17">
        <v>0</v>
      </c>
      <c r="T111" s="17">
        <v>0</v>
      </c>
      <c r="U111" s="17">
        <v>0</v>
      </c>
      <c r="V111" s="17">
        <v>0</v>
      </c>
      <c r="W111" s="17">
        <v>0</v>
      </c>
      <c r="X111" s="17">
        <v>0</v>
      </c>
      <c r="Y111" s="17">
        <v>0</v>
      </c>
      <c r="Z111" s="17">
        <v>0</v>
      </c>
      <c r="AA111" s="21">
        <f t="shared" si="7"/>
        <v>16140</v>
      </c>
      <c r="AB111" s="48">
        <v>0</v>
      </c>
      <c r="AC111" s="48">
        <v>0</v>
      </c>
    </row>
    <row r="112" spans="1:29" s="4" customFormat="1" ht="38.4" customHeight="1" x14ac:dyDescent="0.3">
      <c r="A112" s="17" t="s">
        <v>33</v>
      </c>
      <c r="B112" s="19" t="s">
        <v>34</v>
      </c>
      <c r="C112" s="19" t="s">
        <v>35</v>
      </c>
      <c r="D112" s="19" t="s">
        <v>36</v>
      </c>
      <c r="E112" s="19" t="s">
        <v>35</v>
      </c>
      <c r="F112" s="19" t="s">
        <v>224</v>
      </c>
      <c r="G112" s="20">
        <v>51501</v>
      </c>
      <c r="H112" s="17" t="s">
        <v>234</v>
      </c>
      <c r="I112" s="17" t="s">
        <v>237</v>
      </c>
      <c r="J112" s="17" t="s">
        <v>238</v>
      </c>
      <c r="K112" s="17"/>
      <c r="L112" s="17"/>
      <c r="M112" s="17" t="s">
        <v>65</v>
      </c>
      <c r="N112" s="17">
        <v>1</v>
      </c>
      <c r="O112" s="17">
        <f t="shared" si="5"/>
        <v>9269.57</v>
      </c>
      <c r="P112" s="17" t="s">
        <v>38</v>
      </c>
      <c r="Q112" s="21">
        <v>9269.57</v>
      </c>
      <c r="R112" s="17">
        <v>0</v>
      </c>
      <c r="S112" s="17">
        <v>0</v>
      </c>
      <c r="T112" s="17">
        <v>0</v>
      </c>
      <c r="U112" s="17">
        <v>0</v>
      </c>
      <c r="V112" s="17">
        <v>0</v>
      </c>
      <c r="W112" s="17">
        <v>0</v>
      </c>
      <c r="X112" s="17">
        <v>0</v>
      </c>
      <c r="Y112" s="17">
        <v>0</v>
      </c>
      <c r="Z112" s="17">
        <v>0</v>
      </c>
      <c r="AA112" s="21">
        <f t="shared" si="7"/>
        <v>9269.57</v>
      </c>
      <c r="AB112" s="48">
        <v>0</v>
      </c>
      <c r="AC112" s="48">
        <v>0</v>
      </c>
    </row>
    <row r="113" spans="1:29" s="4" customFormat="1" ht="31.95" customHeight="1" x14ac:dyDescent="0.3">
      <c r="A113" s="17" t="s">
        <v>33</v>
      </c>
      <c r="B113" s="19" t="s">
        <v>34</v>
      </c>
      <c r="C113" s="19" t="s">
        <v>35</v>
      </c>
      <c r="D113" s="19" t="s">
        <v>52</v>
      </c>
      <c r="E113" s="19" t="s">
        <v>55</v>
      </c>
      <c r="F113" s="19" t="s">
        <v>224</v>
      </c>
      <c r="G113" s="20">
        <v>35801</v>
      </c>
      <c r="H113" s="17" t="s">
        <v>164</v>
      </c>
      <c r="I113" s="17"/>
      <c r="J113" s="17" t="s">
        <v>239</v>
      </c>
      <c r="K113" s="17" t="s">
        <v>240</v>
      </c>
      <c r="L113" s="17"/>
      <c r="M113" s="17" t="s">
        <v>40</v>
      </c>
      <c r="N113" s="17">
        <v>1</v>
      </c>
      <c r="O113" s="17">
        <f t="shared" si="5"/>
        <v>11449.08</v>
      </c>
      <c r="P113" s="17" t="s">
        <v>38</v>
      </c>
      <c r="Q113" s="21">
        <v>11449.08</v>
      </c>
      <c r="R113" s="17">
        <v>0</v>
      </c>
      <c r="S113" s="17">
        <v>0</v>
      </c>
      <c r="T113" s="17">
        <v>0</v>
      </c>
      <c r="U113" s="17">
        <v>0</v>
      </c>
      <c r="V113" s="17">
        <v>0</v>
      </c>
      <c r="W113" s="17">
        <v>0</v>
      </c>
      <c r="X113" s="17">
        <v>0</v>
      </c>
      <c r="Y113" s="17">
        <v>0</v>
      </c>
      <c r="Z113" s="17">
        <v>0</v>
      </c>
      <c r="AA113" s="21">
        <f t="shared" si="7"/>
        <v>11449.08</v>
      </c>
      <c r="AB113" s="48">
        <v>0</v>
      </c>
      <c r="AC113" s="48">
        <v>0</v>
      </c>
    </row>
    <row r="114" spans="1:29" s="4" customFormat="1" ht="35.4" customHeight="1" x14ac:dyDescent="0.3">
      <c r="A114" s="17" t="s">
        <v>33</v>
      </c>
      <c r="B114" s="19" t="s">
        <v>34</v>
      </c>
      <c r="C114" s="19" t="s">
        <v>35</v>
      </c>
      <c r="D114" s="19" t="s">
        <v>52</v>
      </c>
      <c r="E114" s="19" t="s">
        <v>55</v>
      </c>
      <c r="F114" s="19" t="s">
        <v>224</v>
      </c>
      <c r="G114" s="20">
        <v>35801</v>
      </c>
      <c r="H114" s="17" t="s">
        <v>164</v>
      </c>
      <c r="I114" s="17"/>
      <c r="J114" s="17" t="s">
        <v>241</v>
      </c>
      <c r="K114" s="17" t="s">
        <v>242</v>
      </c>
      <c r="L114" s="17"/>
      <c r="M114" s="17" t="s">
        <v>40</v>
      </c>
      <c r="N114" s="17">
        <v>1</v>
      </c>
      <c r="O114" s="17">
        <f t="shared" si="5"/>
        <v>18611.740000000002</v>
      </c>
      <c r="P114" s="17" t="s">
        <v>38</v>
      </c>
      <c r="Q114" s="21">
        <v>18611.740000000002</v>
      </c>
      <c r="R114" s="17">
        <v>0</v>
      </c>
      <c r="S114" s="17">
        <v>0</v>
      </c>
      <c r="T114" s="17">
        <v>0</v>
      </c>
      <c r="U114" s="17">
        <v>0</v>
      </c>
      <c r="V114" s="17">
        <v>0</v>
      </c>
      <c r="W114" s="17">
        <v>0</v>
      </c>
      <c r="X114" s="17">
        <v>0</v>
      </c>
      <c r="Y114" s="17">
        <v>0</v>
      </c>
      <c r="Z114" s="17">
        <v>0</v>
      </c>
      <c r="AA114" s="21">
        <f t="shared" si="7"/>
        <v>18611.740000000002</v>
      </c>
      <c r="AB114" s="48">
        <v>0</v>
      </c>
      <c r="AC114" s="48">
        <v>0</v>
      </c>
    </row>
    <row r="115" spans="1:29" s="4" customFormat="1" ht="42.6" customHeight="1" x14ac:dyDescent="0.3">
      <c r="A115" s="17" t="s">
        <v>33</v>
      </c>
      <c r="B115" s="19" t="s">
        <v>34</v>
      </c>
      <c r="C115" s="19" t="s">
        <v>35</v>
      </c>
      <c r="D115" s="19" t="s">
        <v>52</v>
      </c>
      <c r="E115" s="19" t="s">
        <v>55</v>
      </c>
      <c r="F115" s="19" t="s">
        <v>224</v>
      </c>
      <c r="G115" s="20">
        <v>35801</v>
      </c>
      <c r="H115" s="17" t="s">
        <v>164</v>
      </c>
      <c r="I115" s="17"/>
      <c r="J115" s="17" t="s">
        <v>243</v>
      </c>
      <c r="K115" s="17" t="s">
        <v>244</v>
      </c>
      <c r="L115" s="17"/>
      <c r="M115" s="17" t="s">
        <v>40</v>
      </c>
      <c r="N115" s="17">
        <v>1</v>
      </c>
      <c r="O115" s="17">
        <f t="shared" si="5"/>
        <v>11449.08</v>
      </c>
      <c r="P115" s="17" t="s">
        <v>38</v>
      </c>
      <c r="Q115" s="21">
        <v>11449.08</v>
      </c>
      <c r="R115" s="17">
        <v>0</v>
      </c>
      <c r="S115" s="17">
        <v>0</v>
      </c>
      <c r="T115" s="17">
        <v>0</v>
      </c>
      <c r="U115" s="17">
        <v>0</v>
      </c>
      <c r="V115" s="17">
        <v>0</v>
      </c>
      <c r="W115" s="17">
        <v>0</v>
      </c>
      <c r="X115" s="17">
        <v>0</v>
      </c>
      <c r="Y115" s="17">
        <v>0</v>
      </c>
      <c r="Z115" s="17">
        <v>0</v>
      </c>
      <c r="AA115" s="21">
        <f t="shared" si="7"/>
        <v>11449.08</v>
      </c>
      <c r="AB115" s="48">
        <v>0</v>
      </c>
      <c r="AC115" s="48">
        <v>0</v>
      </c>
    </row>
    <row r="116" spans="1:29" s="5" customFormat="1" ht="30" customHeight="1" x14ac:dyDescent="0.25">
      <c r="A116" s="17" t="s">
        <v>33</v>
      </c>
      <c r="B116" s="55" t="s">
        <v>245</v>
      </c>
      <c r="C116" s="56">
        <v>1</v>
      </c>
      <c r="D116" s="57" t="s">
        <v>36</v>
      </c>
      <c r="E116" s="56">
        <v>1</v>
      </c>
      <c r="F116" s="57" t="s">
        <v>37</v>
      </c>
      <c r="G116" s="57">
        <v>24801</v>
      </c>
      <c r="H116" s="54" t="s">
        <v>246</v>
      </c>
      <c r="I116" s="51" t="s">
        <v>247</v>
      </c>
      <c r="J116" s="51" t="s">
        <v>248</v>
      </c>
      <c r="K116" s="58"/>
      <c r="L116" s="59"/>
      <c r="M116" s="51" t="s">
        <v>65</v>
      </c>
      <c r="N116" s="51">
        <v>1</v>
      </c>
      <c r="O116" s="58">
        <f t="shared" si="5"/>
        <v>5000.01</v>
      </c>
      <c r="P116" s="58" t="s">
        <v>249</v>
      </c>
      <c r="Q116" s="53">
        <v>5000.01</v>
      </c>
      <c r="R116" s="17">
        <v>0</v>
      </c>
      <c r="S116" s="17">
        <v>0</v>
      </c>
      <c r="T116" s="17">
        <v>0</v>
      </c>
      <c r="U116" s="17">
        <v>0</v>
      </c>
      <c r="V116" s="17">
        <v>0</v>
      </c>
      <c r="W116" s="17">
        <v>0</v>
      </c>
      <c r="X116" s="17">
        <v>0</v>
      </c>
      <c r="Y116" s="17">
        <v>0</v>
      </c>
      <c r="Z116" s="17">
        <v>0</v>
      </c>
      <c r="AA116" s="60">
        <f t="shared" si="7"/>
        <v>5000.01</v>
      </c>
      <c r="AB116" s="48">
        <v>0</v>
      </c>
      <c r="AC116" s="48">
        <v>0</v>
      </c>
    </row>
    <row r="117" spans="1:29" s="5" customFormat="1" ht="30" customHeight="1" x14ac:dyDescent="0.25">
      <c r="A117" s="17" t="s">
        <v>33</v>
      </c>
      <c r="B117" s="55" t="s">
        <v>245</v>
      </c>
      <c r="C117" s="56">
        <v>1</v>
      </c>
      <c r="D117" s="57" t="s">
        <v>36</v>
      </c>
      <c r="E117" s="56">
        <v>1</v>
      </c>
      <c r="F117" s="57" t="s">
        <v>37</v>
      </c>
      <c r="G117" s="57">
        <v>24601</v>
      </c>
      <c r="H117" s="54" t="s">
        <v>250</v>
      </c>
      <c r="I117" s="51" t="s">
        <v>251</v>
      </c>
      <c r="J117" s="51" t="s">
        <v>252</v>
      </c>
      <c r="K117" s="58"/>
      <c r="L117" s="59"/>
      <c r="M117" s="51" t="s">
        <v>65</v>
      </c>
      <c r="N117" s="51">
        <v>2</v>
      </c>
      <c r="O117" s="58">
        <f>Q117/N117</f>
        <v>95.12</v>
      </c>
      <c r="P117" s="58" t="s">
        <v>249</v>
      </c>
      <c r="Q117" s="53">
        <v>190.24</v>
      </c>
      <c r="R117" s="17">
        <v>0</v>
      </c>
      <c r="S117" s="17">
        <v>0</v>
      </c>
      <c r="T117" s="17">
        <v>0</v>
      </c>
      <c r="U117" s="17">
        <v>0</v>
      </c>
      <c r="V117" s="17">
        <v>0</v>
      </c>
      <c r="W117" s="17">
        <v>0</v>
      </c>
      <c r="X117" s="17">
        <v>0</v>
      </c>
      <c r="Y117" s="17">
        <v>0</v>
      </c>
      <c r="Z117" s="17">
        <v>0</v>
      </c>
      <c r="AA117" s="53">
        <f t="shared" si="7"/>
        <v>190.24</v>
      </c>
      <c r="AB117" s="48">
        <v>0</v>
      </c>
      <c r="AC117" s="48">
        <v>0</v>
      </c>
    </row>
    <row r="118" spans="1:29" s="5" customFormat="1" ht="30" customHeight="1" x14ac:dyDescent="0.25">
      <c r="A118" s="17" t="s">
        <v>33</v>
      </c>
      <c r="B118" s="55" t="s">
        <v>245</v>
      </c>
      <c r="C118" s="56">
        <v>1</v>
      </c>
      <c r="D118" s="57" t="s">
        <v>36</v>
      </c>
      <c r="E118" s="56">
        <v>1</v>
      </c>
      <c r="F118" s="57" t="s">
        <v>37</v>
      </c>
      <c r="G118" s="57">
        <v>29301</v>
      </c>
      <c r="H118" s="54" t="s">
        <v>253</v>
      </c>
      <c r="I118" s="51" t="s">
        <v>254</v>
      </c>
      <c r="J118" s="51" t="s">
        <v>255</v>
      </c>
      <c r="K118" s="58"/>
      <c r="L118" s="59"/>
      <c r="M118" s="51" t="s">
        <v>65</v>
      </c>
      <c r="N118" s="51">
        <v>1</v>
      </c>
      <c r="O118" s="58">
        <f t="shared" ref="O118:O140" si="8">Q118/N118</f>
        <v>3684.16</v>
      </c>
      <c r="P118" s="58" t="s">
        <v>249</v>
      </c>
      <c r="Q118" s="53">
        <v>3684.16</v>
      </c>
      <c r="R118" s="17">
        <v>0</v>
      </c>
      <c r="S118" s="17">
        <v>0</v>
      </c>
      <c r="T118" s="17">
        <v>0</v>
      </c>
      <c r="U118" s="17">
        <v>0</v>
      </c>
      <c r="V118" s="17">
        <v>0</v>
      </c>
      <c r="W118" s="17">
        <v>0</v>
      </c>
      <c r="X118" s="17">
        <v>0</v>
      </c>
      <c r="Y118" s="17">
        <v>0</v>
      </c>
      <c r="Z118" s="17">
        <v>0</v>
      </c>
      <c r="AA118" s="53">
        <f t="shared" si="7"/>
        <v>3684.16</v>
      </c>
      <c r="AB118" s="48">
        <v>0</v>
      </c>
      <c r="AC118" s="48">
        <v>0</v>
      </c>
    </row>
    <row r="119" spans="1:29" s="5" customFormat="1" ht="30" customHeight="1" x14ac:dyDescent="0.25">
      <c r="A119" s="17" t="s">
        <v>33</v>
      </c>
      <c r="B119" s="55" t="s">
        <v>245</v>
      </c>
      <c r="C119" s="56">
        <v>1</v>
      </c>
      <c r="D119" s="57" t="s">
        <v>36</v>
      </c>
      <c r="E119" s="56">
        <v>1</v>
      </c>
      <c r="F119" s="57" t="s">
        <v>37</v>
      </c>
      <c r="G119" s="57">
        <v>29301</v>
      </c>
      <c r="H119" s="54" t="s">
        <v>253</v>
      </c>
      <c r="I119" s="51" t="s">
        <v>256</v>
      </c>
      <c r="J119" s="51" t="s">
        <v>257</v>
      </c>
      <c r="K119" s="58"/>
      <c r="L119" s="59"/>
      <c r="M119" s="51" t="s">
        <v>65</v>
      </c>
      <c r="N119" s="51">
        <v>2</v>
      </c>
      <c r="O119" s="58">
        <f t="shared" si="8"/>
        <v>1998</v>
      </c>
      <c r="P119" s="58" t="s">
        <v>249</v>
      </c>
      <c r="Q119" s="53">
        <v>3996</v>
      </c>
      <c r="R119" s="17">
        <v>0</v>
      </c>
      <c r="S119" s="17">
        <v>0</v>
      </c>
      <c r="T119" s="17">
        <v>0</v>
      </c>
      <c r="U119" s="17">
        <v>0</v>
      </c>
      <c r="V119" s="17">
        <v>0</v>
      </c>
      <c r="W119" s="17">
        <v>0</v>
      </c>
      <c r="X119" s="17">
        <v>0</v>
      </c>
      <c r="Y119" s="17">
        <v>0</v>
      </c>
      <c r="Z119" s="17">
        <v>0</v>
      </c>
      <c r="AA119" s="53">
        <f t="shared" si="7"/>
        <v>3996</v>
      </c>
      <c r="AB119" s="48">
        <v>0</v>
      </c>
      <c r="AC119" s="48">
        <v>0</v>
      </c>
    </row>
    <row r="120" spans="1:29" s="5" customFormat="1" ht="30" customHeight="1" x14ac:dyDescent="0.25">
      <c r="A120" s="17" t="s">
        <v>33</v>
      </c>
      <c r="B120" s="55" t="s">
        <v>245</v>
      </c>
      <c r="C120" s="56">
        <v>1</v>
      </c>
      <c r="D120" s="57" t="s">
        <v>36</v>
      </c>
      <c r="E120" s="56">
        <v>1</v>
      </c>
      <c r="F120" s="57" t="s">
        <v>37</v>
      </c>
      <c r="G120" s="57">
        <v>29301</v>
      </c>
      <c r="H120" s="54" t="s">
        <v>253</v>
      </c>
      <c r="I120" s="51" t="s">
        <v>258</v>
      </c>
      <c r="J120" s="51" t="s">
        <v>259</v>
      </c>
      <c r="K120" s="58"/>
      <c r="L120" s="59"/>
      <c r="M120" s="51" t="s">
        <v>65</v>
      </c>
      <c r="N120" s="51">
        <v>1</v>
      </c>
      <c r="O120" s="58">
        <f t="shared" si="8"/>
        <v>248.4</v>
      </c>
      <c r="P120" s="58" t="s">
        <v>249</v>
      </c>
      <c r="Q120" s="53">
        <v>248.4</v>
      </c>
      <c r="R120" s="17">
        <v>0</v>
      </c>
      <c r="S120" s="17">
        <v>0</v>
      </c>
      <c r="T120" s="17">
        <v>0</v>
      </c>
      <c r="U120" s="17">
        <v>0</v>
      </c>
      <c r="V120" s="17">
        <v>0</v>
      </c>
      <c r="W120" s="17">
        <v>0</v>
      </c>
      <c r="X120" s="17">
        <v>0</v>
      </c>
      <c r="Y120" s="17">
        <v>0</v>
      </c>
      <c r="Z120" s="17">
        <v>0</v>
      </c>
      <c r="AA120" s="53">
        <f t="shared" si="7"/>
        <v>248.4</v>
      </c>
      <c r="AB120" s="48">
        <v>0</v>
      </c>
      <c r="AC120" s="48">
        <v>0</v>
      </c>
    </row>
    <row r="121" spans="1:29" s="5" customFormat="1" ht="30" customHeight="1" x14ac:dyDescent="0.25">
      <c r="A121" s="17" t="s">
        <v>33</v>
      </c>
      <c r="B121" s="55" t="s">
        <v>245</v>
      </c>
      <c r="C121" s="56">
        <v>1</v>
      </c>
      <c r="D121" s="57" t="s">
        <v>36</v>
      </c>
      <c r="E121" s="56">
        <v>1</v>
      </c>
      <c r="F121" s="57" t="s">
        <v>37</v>
      </c>
      <c r="G121" s="57">
        <v>29401</v>
      </c>
      <c r="H121" s="54" t="s">
        <v>260</v>
      </c>
      <c r="I121" s="51" t="s">
        <v>261</v>
      </c>
      <c r="J121" s="51" t="s">
        <v>262</v>
      </c>
      <c r="K121" s="58"/>
      <c r="L121" s="59"/>
      <c r="M121" s="51" t="s">
        <v>65</v>
      </c>
      <c r="N121" s="51">
        <v>1</v>
      </c>
      <c r="O121" s="58">
        <f t="shared" si="8"/>
        <v>1074.1600000000001</v>
      </c>
      <c r="P121" s="58" t="s">
        <v>249</v>
      </c>
      <c r="Q121" s="53">
        <v>1074.1600000000001</v>
      </c>
      <c r="R121" s="17">
        <v>0</v>
      </c>
      <c r="S121" s="17">
        <v>0</v>
      </c>
      <c r="T121" s="17">
        <v>0</v>
      </c>
      <c r="U121" s="17">
        <v>0</v>
      </c>
      <c r="V121" s="17">
        <v>0</v>
      </c>
      <c r="W121" s="17">
        <v>0</v>
      </c>
      <c r="X121" s="17">
        <v>0</v>
      </c>
      <c r="Y121" s="17">
        <v>0</v>
      </c>
      <c r="Z121" s="17">
        <v>0</v>
      </c>
      <c r="AA121" s="53">
        <f t="shared" si="7"/>
        <v>1074.1600000000001</v>
      </c>
      <c r="AB121" s="48">
        <v>0</v>
      </c>
      <c r="AC121" s="48">
        <v>0</v>
      </c>
    </row>
    <row r="122" spans="1:29" s="5" customFormat="1" ht="30" customHeight="1" x14ac:dyDescent="0.25">
      <c r="A122" s="17" t="s">
        <v>33</v>
      </c>
      <c r="B122" s="55" t="s">
        <v>245</v>
      </c>
      <c r="C122" s="56">
        <v>1</v>
      </c>
      <c r="D122" s="57" t="s">
        <v>36</v>
      </c>
      <c r="E122" s="56">
        <v>1</v>
      </c>
      <c r="F122" s="57" t="s">
        <v>37</v>
      </c>
      <c r="G122" s="57">
        <v>29401</v>
      </c>
      <c r="H122" s="54" t="s">
        <v>260</v>
      </c>
      <c r="I122" s="51" t="s">
        <v>263</v>
      </c>
      <c r="J122" s="51" t="s">
        <v>264</v>
      </c>
      <c r="K122" s="58"/>
      <c r="L122" s="59"/>
      <c r="M122" s="51" t="s">
        <v>65</v>
      </c>
      <c r="N122" s="51">
        <v>1</v>
      </c>
      <c r="O122" s="58">
        <f t="shared" si="8"/>
        <v>1409.4</v>
      </c>
      <c r="P122" s="58" t="s">
        <v>249</v>
      </c>
      <c r="Q122" s="53">
        <v>1409.4</v>
      </c>
      <c r="R122" s="17">
        <v>0</v>
      </c>
      <c r="S122" s="17">
        <v>0</v>
      </c>
      <c r="T122" s="17">
        <v>0</v>
      </c>
      <c r="U122" s="17">
        <v>0</v>
      </c>
      <c r="V122" s="17">
        <v>0</v>
      </c>
      <c r="W122" s="17">
        <v>0</v>
      </c>
      <c r="X122" s="17">
        <v>0</v>
      </c>
      <c r="Y122" s="17">
        <v>0</v>
      </c>
      <c r="Z122" s="17">
        <v>0</v>
      </c>
      <c r="AA122" s="53">
        <f t="shared" si="7"/>
        <v>1409.4</v>
      </c>
      <c r="AB122" s="48">
        <v>0</v>
      </c>
      <c r="AC122" s="48">
        <v>0</v>
      </c>
    </row>
    <row r="123" spans="1:29" s="5" customFormat="1" ht="30" customHeight="1" x14ac:dyDescent="0.25">
      <c r="A123" s="17" t="s">
        <v>33</v>
      </c>
      <c r="B123" s="55" t="s">
        <v>245</v>
      </c>
      <c r="C123" s="56">
        <v>1</v>
      </c>
      <c r="D123" s="57" t="s">
        <v>36</v>
      </c>
      <c r="E123" s="56">
        <v>1</v>
      </c>
      <c r="F123" s="57" t="s">
        <v>37</v>
      </c>
      <c r="G123" s="57">
        <v>32601</v>
      </c>
      <c r="H123" s="54" t="s">
        <v>265</v>
      </c>
      <c r="I123" s="51"/>
      <c r="J123" s="51" t="s">
        <v>266</v>
      </c>
      <c r="K123" s="58"/>
      <c r="L123" s="59"/>
      <c r="M123" s="51" t="s">
        <v>40</v>
      </c>
      <c r="N123" s="51">
        <v>1863</v>
      </c>
      <c r="O123" s="58">
        <f t="shared" si="8"/>
        <v>1</v>
      </c>
      <c r="P123" s="58" t="s">
        <v>249</v>
      </c>
      <c r="Q123" s="53">
        <v>1863</v>
      </c>
      <c r="R123" s="17">
        <v>0</v>
      </c>
      <c r="S123" s="17">
        <v>0</v>
      </c>
      <c r="T123" s="17">
        <v>0</v>
      </c>
      <c r="U123" s="17">
        <v>0</v>
      </c>
      <c r="V123" s="17">
        <v>0</v>
      </c>
      <c r="W123" s="17">
        <v>0</v>
      </c>
      <c r="X123" s="17">
        <v>0</v>
      </c>
      <c r="Y123" s="17">
        <v>0</v>
      </c>
      <c r="Z123" s="17">
        <v>0</v>
      </c>
      <c r="AA123" s="53">
        <f t="shared" si="7"/>
        <v>1863</v>
      </c>
      <c r="AB123" s="48">
        <v>0</v>
      </c>
      <c r="AC123" s="48">
        <v>0</v>
      </c>
    </row>
    <row r="124" spans="1:29" s="5" customFormat="1" ht="30" customHeight="1" x14ac:dyDescent="0.25">
      <c r="A124" s="17" t="s">
        <v>33</v>
      </c>
      <c r="B124" s="55" t="s">
        <v>245</v>
      </c>
      <c r="C124" s="56">
        <v>1</v>
      </c>
      <c r="D124" s="57" t="s">
        <v>36</v>
      </c>
      <c r="E124" s="56">
        <v>1</v>
      </c>
      <c r="F124" s="57" t="s">
        <v>37</v>
      </c>
      <c r="G124" s="57">
        <v>33901</v>
      </c>
      <c r="H124" s="54" t="s">
        <v>267</v>
      </c>
      <c r="I124" s="51"/>
      <c r="J124" s="51" t="s">
        <v>268</v>
      </c>
      <c r="K124" s="58"/>
      <c r="L124" s="59"/>
      <c r="M124" s="51" t="s">
        <v>40</v>
      </c>
      <c r="N124" s="51">
        <v>300</v>
      </c>
      <c r="O124" s="58">
        <f t="shared" si="8"/>
        <v>1</v>
      </c>
      <c r="P124" s="58" t="s">
        <v>249</v>
      </c>
      <c r="Q124" s="53">
        <v>300</v>
      </c>
      <c r="R124" s="17">
        <v>0</v>
      </c>
      <c r="S124" s="17">
        <v>0</v>
      </c>
      <c r="T124" s="17">
        <v>0</v>
      </c>
      <c r="U124" s="17">
        <v>0</v>
      </c>
      <c r="V124" s="17">
        <v>0</v>
      </c>
      <c r="W124" s="17">
        <v>0</v>
      </c>
      <c r="X124" s="17">
        <v>0</v>
      </c>
      <c r="Y124" s="17">
        <v>0</v>
      </c>
      <c r="Z124" s="17">
        <v>0</v>
      </c>
      <c r="AA124" s="53">
        <f t="shared" si="7"/>
        <v>300</v>
      </c>
      <c r="AB124" s="48">
        <v>0</v>
      </c>
      <c r="AC124" s="48">
        <v>0</v>
      </c>
    </row>
    <row r="125" spans="1:29" s="5" customFormat="1" ht="30" customHeight="1" x14ac:dyDescent="0.25">
      <c r="A125" s="17" t="s">
        <v>33</v>
      </c>
      <c r="B125" s="55" t="s">
        <v>245</v>
      </c>
      <c r="C125" s="56">
        <v>1</v>
      </c>
      <c r="D125" s="57" t="s">
        <v>36</v>
      </c>
      <c r="E125" s="56">
        <v>1</v>
      </c>
      <c r="F125" s="57" t="s">
        <v>37</v>
      </c>
      <c r="G125" s="57">
        <v>35301</v>
      </c>
      <c r="H125" s="54" t="s">
        <v>269</v>
      </c>
      <c r="I125" s="51"/>
      <c r="J125" s="51" t="s">
        <v>270</v>
      </c>
      <c r="K125" s="58"/>
      <c r="L125" s="59"/>
      <c r="M125" s="51" t="s">
        <v>40</v>
      </c>
      <c r="N125" s="51">
        <v>4519.3599999999997</v>
      </c>
      <c r="O125" s="58">
        <f t="shared" si="8"/>
        <v>1</v>
      </c>
      <c r="P125" s="58" t="s">
        <v>249</v>
      </c>
      <c r="Q125" s="53">
        <v>4519.3599999999997</v>
      </c>
      <c r="R125" s="17">
        <v>0</v>
      </c>
      <c r="S125" s="17">
        <v>0</v>
      </c>
      <c r="T125" s="17">
        <v>0</v>
      </c>
      <c r="U125" s="17">
        <v>0</v>
      </c>
      <c r="V125" s="17">
        <v>0</v>
      </c>
      <c r="W125" s="17">
        <v>0</v>
      </c>
      <c r="X125" s="17">
        <v>0</v>
      </c>
      <c r="Y125" s="17">
        <v>0</v>
      </c>
      <c r="Z125" s="17">
        <v>0</v>
      </c>
      <c r="AA125" s="53">
        <f t="shared" si="7"/>
        <v>4519.3599999999997</v>
      </c>
      <c r="AB125" s="48">
        <v>0</v>
      </c>
      <c r="AC125" s="48">
        <v>0</v>
      </c>
    </row>
    <row r="126" spans="1:29" s="5" customFormat="1" ht="30" customHeight="1" x14ac:dyDescent="0.25">
      <c r="A126" s="17" t="s">
        <v>33</v>
      </c>
      <c r="B126" s="55" t="s">
        <v>245</v>
      </c>
      <c r="C126" s="56">
        <v>1</v>
      </c>
      <c r="D126" s="57" t="s">
        <v>36</v>
      </c>
      <c r="E126" s="56">
        <v>1</v>
      </c>
      <c r="F126" s="57" t="s">
        <v>37</v>
      </c>
      <c r="G126" s="57">
        <v>35301</v>
      </c>
      <c r="H126" s="54" t="s">
        <v>269</v>
      </c>
      <c r="I126" s="51"/>
      <c r="J126" s="51" t="s">
        <v>271</v>
      </c>
      <c r="K126" s="58"/>
      <c r="L126" s="59"/>
      <c r="M126" s="51" t="s">
        <v>40</v>
      </c>
      <c r="N126" s="51">
        <v>3156.36</v>
      </c>
      <c r="O126" s="58">
        <f t="shared" si="8"/>
        <v>1</v>
      </c>
      <c r="P126" s="58" t="s">
        <v>249</v>
      </c>
      <c r="Q126" s="53">
        <v>3156.36</v>
      </c>
      <c r="R126" s="17">
        <v>0</v>
      </c>
      <c r="S126" s="17">
        <v>0</v>
      </c>
      <c r="T126" s="17">
        <v>0</v>
      </c>
      <c r="U126" s="17">
        <v>0</v>
      </c>
      <c r="V126" s="17">
        <v>0</v>
      </c>
      <c r="W126" s="17">
        <v>0</v>
      </c>
      <c r="X126" s="17">
        <v>0</v>
      </c>
      <c r="Y126" s="17">
        <v>0</v>
      </c>
      <c r="Z126" s="17">
        <v>0</v>
      </c>
      <c r="AA126" s="53">
        <f t="shared" si="7"/>
        <v>3156.36</v>
      </c>
      <c r="AB126" s="48">
        <v>0</v>
      </c>
      <c r="AC126" s="48">
        <v>0</v>
      </c>
    </row>
    <row r="127" spans="1:29" s="5" customFormat="1" ht="30" customHeight="1" x14ac:dyDescent="0.25">
      <c r="A127" s="17" t="s">
        <v>33</v>
      </c>
      <c r="B127" s="55" t="s">
        <v>245</v>
      </c>
      <c r="C127" s="56">
        <v>1</v>
      </c>
      <c r="D127" s="57" t="s">
        <v>36</v>
      </c>
      <c r="E127" s="56">
        <v>1</v>
      </c>
      <c r="F127" s="57" t="s">
        <v>37</v>
      </c>
      <c r="G127" s="57">
        <v>35701</v>
      </c>
      <c r="H127" s="54" t="s">
        <v>272</v>
      </c>
      <c r="I127" s="51"/>
      <c r="J127" s="51" t="s">
        <v>273</v>
      </c>
      <c r="K127" s="58"/>
      <c r="L127" s="59"/>
      <c r="M127" s="51" t="s">
        <v>40</v>
      </c>
      <c r="N127" s="51">
        <v>4756</v>
      </c>
      <c r="O127" s="58">
        <f t="shared" si="8"/>
        <v>1</v>
      </c>
      <c r="P127" s="58" t="s">
        <v>249</v>
      </c>
      <c r="Q127" s="53">
        <v>4756</v>
      </c>
      <c r="R127" s="17">
        <v>0</v>
      </c>
      <c r="S127" s="17">
        <v>0</v>
      </c>
      <c r="T127" s="17">
        <v>0</v>
      </c>
      <c r="U127" s="17">
        <v>0</v>
      </c>
      <c r="V127" s="17">
        <v>0</v>
      </c>
      <c r="W127" s="17">
        <v>0</v>
      </c>
      <c r="X127" s="17">
        <v>0</v>
      </c>
      <c r="Y127" s="17">
        <v>0</v>
      </c>
      <c r="Z127" s="17">
        <v>0</v>
      </c>
      <c r="AA127" s="53">
        <f t="shared" si="7"/>
        <v>4756</v>
      </c>
      <c r="AB127" s="48">
        <v>0</v>
      </c>
      <c r="AC127" s="48">
        <v>0</v>
      </c>
    </row>
    <row r="128" spans="1:29" s="5" customFormat="1" ht="30" customHeight="1" x14ac:dyDescent="0.25">
      <c r="A128" s="17" t="s">
        <v>33</v>
      </c>
      <c r="B128" s="55" t="s">
        <v>245</v>
      </c>
      <c r="C128" s="56">
        <v>1</v>
      </c>
      <c r="D128" s="57" t="s">
        <v>36</v>
      </c>
      <c r="E128" s="56">
        <v>1</v>
      </c>
      <c r="F128" s="57" t="s">
        <v>37</v>
      </c>
      <c r="G128" s="57">
        <v>35801</v>
      </c>
      <c r="H128" s="54" t="s">
        <v>274</v>
      </c>
      <c r="I128" s="51"/>
      <c r="J128" s="51" t="s">
        <v>275</v>
      </c>
      <c r="K128" s="58"/>
      <c r="L128" s="59"/>
      <c r="M128" s="51" t="s">
        <v>40</v>
      </c>
      <c r="N128" s="51">
        <v>754</v>
      </c>
      <c r="O128" s="58">
        <f t="shared" si="8"/>
        <v>1</v>
      </c>
      <c r="P128" s="58" t="s">
        <v>249</v>
      </c>
      <c r="Q128" s="53">
        <v>754</v>
      </c>
      <c r="R128" s="17">
        <v>0</v>
      </c>
      <c r="S128" s="17">
        <v>0</v>
      </c>
      <c r="T128" s="17">
        <v>0</v>
      </c>
      <c r="U128" s="17">
        <v>0</v>
      </c>
      <c r="V128" s="17">
        <v>0</v>
      </c>
      <c r="W128" s="17">
        <v>0</v>
      </c>
      <c r="X128" s="17">
        <v>0</v>
      </c>
      <c r="Y128" s="17">
        <v>0</v>
      </c>
      <c r="Z128" s="17">
        <v>0</v>
      </c>
      <c r="AA128" s="53">
        <f t="shared" si="7"/>
        <v>754</v>
      </c>
      <c r="AB128" s="48">
        <v>0</v>
      </c>
      <c r="AC128" s="48">
        <v>0</v>
      </c>
    </row>
    <row r="129" spans="1:29" s="5" customFormat="1" ht="30" customHeight="1" x14ac:dyDescent="0.25">
      <c r="A129" s="17" t="s">
        <v>33</v>
      </c>
      <c r="B129" s="55" t="s">
        <v>245</v>
      </c>
      <c r="C129" s="56">
        <v>1</v>
      </c>
      <c r="D129" s="57" t="s">
        <v>36</v>
      </c>
      <c r="E129" s="56">
        <v>1</v>
      </c>
      <c r="F129" s="57" t="s">
        <v>50</v>
      </c>
      <c r="G129" s="57">
        <v>31301</v>
      </c>
      <c r="H129" s="54" t="s">
        <v>276</v>
      </c>
      <c r="I129" s="51"/>
      <c r="J129" s="51" t="s">
        <v>277</v>
      </c>
      <c r="K129" s="58"/>
      <c r="L129" s="59"/>
      <c r="M129" s="51" t="s">
        <v>40</v>
      </c>
      <c r="N129" s="51">
        <v>1178.96</v>
      </c>
      <c r="O129" s="58">
        <f t="shared" si="8"/>
        <v>1</v>
      </c>
      <c r="P129" s="58" t="s">
        <v>249</v>
      </c>
      <c r="Q129" s="53">
        <v>1178.96</v>
      </c>
      <c r="R129" s="17">
        <v>0</v>
      </c>
      <c r="S129" s="17">
        <v>0</v>
      </c>
      <c r="T129" s="17">
        <v>0</v>
      </c>
      <c r="U129" s="17">
        <v>0</v>
      </c>
      <c r="V129" s="17">
        <v>0</v>
      </c>
      <c r="W129" s="17">
        <v>0</v>
      </c>
      <c r="X129" s="17">
        <v>0</v>
      </c>
      <c r="Y129" s="17">
        <v>0</v>
      </c>
      <c r="Z129" s="17">
        <v>0</v>
      </c>
      <c r="AA129" s="53">
        <f t="shared" si="7"/>
        <v>1178.96</v>
      </c>
      <c r="AB129" s="48">
        <v>0</v>
      </c>
      <c r="AC129" s="48">
        <v>0</v>
      </c>
    </row>
    <row r="130" spans="1:29" s="5" customFormat="1" ht="30" customHeight="1" x14ac:dyDescent="0.25">
      <c r="A130" s="17" t="s">
        <v>33</v>
      </c>
      <c r="B130" s="55" t="s">
        <v>245</v>
      </c>
      <c r="C130" s="56">
        <v>1</v>
      </c>
      <c r="D130" s="57" t="s">
        <v>36</v>
      </c>
      <c r="E130" s="56">
        <v>1</v>
      </c>
      <c r="F130" s="57" t="s">
        <v>50</v>
      </c>
      <c r="G130" s="57">
        <v>32201</v>
      </c>
      <c r="H130" s="54" t="s">
        <v>278</v>
      </c>
      <c r="I130" s="51"/>
      <c r="J130" s="51" t="s">
        <v>279</v>
      </c>
      <c r="K130" s="58"/>
      <c r="L130" s="59"/>
      <c r="M130" s="51" t="s">
        <v>40</v>
      </c>
      <c r="N130" s="51">
        <v>90600</v>
      </c>
      <c r="O130" s="58">
        <f t="shared" si="8"/>
        <v>1</v>
      </c>
      <c r="P130" s="58" t="s">
        <v>249</v>
      </c>
      <c r="Q130" s="53">
        <v>90600</v>
      </c>
      <c r="R130" s="17">
        <v>0</v>
      </c>
      <c r="S130" s="17">
        <v>0</v>
      </c>
      <c r="T130" s="17">
        <v>0</v>
      </c>
      <c r="U130" s="17">
        <v>0</v>
      </c>
      <c r="V130" s="17">
        <v>0</v>
      </c>
      <c r="W130" s="17">
        <v>0</v>
      </c>
      <c r="X130" s="17">
        <v>0</v>
      </c>
      <c r="Y130" s="17">
        <v>0</v>
      </c>
      <c r="Z130" s="17">
        <v>0</v>
      </c>
      <c r="AA130" s="53">
        <f t="shared" si="7"/>
        <v>90600</v>
      </c>
      <c r="AB130" s="48">
        <v>0</v>
      </c>
      <c r="AC130" s="48">
        <v>0</v>
      </c>
    </row>
    <row r="131" spans="1:29" s="5" customFormat="1" ht="30" customHeight="1" x14ac:dyDescent="0.25">
      <c r="A131" s="17" t="s">
        <v>33</v>
      </c>
      <c r="B131" s="55" t="s">
        <v>245</v>
      </c>
      <c r="C131" s="56">
        <v>1</v>
      </c>
      <c r="D131" s="57" t="s">
        <v>36</v>
      </c>
      <c r="E131" s="56">
        <v>1</v>
      </c>
      <c r="F131" s="57" t="s">
        <v>50</v>
      </c>
      <c r="G131" s="57">
        <v>33801</v>
      </c>
      <c r="H131" s="54" t="s">
        <v>280</v>
      </c>
      <c r="I131" s="51"/>
      <c r="J131" s="51" t="s">
        <v>281</v>
      </c>
      <c r="K131" s="58"/>
      <c r="L131" s="59"/>
      <c r="M131" s="51" t="s">
        <v>40</v>
      </c>
      <c r="N131" s="51">
        <v>20952</v>
      </c>
      <c r="O131" s="58">
        <f t="shared" si="8"/>
        <v>1</v>
      </c>
      <c r="P131" s="58" t="s">
        <v>249</v>
      </c>
      <c r="Q131" s="53">
        <v>20952</v>
      </c>
      <c r="R131" s="17">
        <v>0</v>
      </c>
      <c r="S131" s="17">
        <v>0</v>
      </c>
      <c r="T131" s="17">
        <v>0</v>
      </c>
      <c r="U131" s="17">
        <v>0</v>
      </c>
      <c r="V131" s="17">
        <v>0</v>
      </c>
      <c r="W131" s="17">
        <v>0</v>
      </c>
      <c r="X131" s="17">
        <v>0</v>
      </c>
      <c r="Y131" s="17">
        <v>0</v>
      </c>
      <c r="Z131" s="17">
        <v>0</v>
      </c>
      <c r="AA131" s="53">
        <f t="shared" si="7"/>
        <v>20952</v>
      </c>
      <c r="AB131" s="48">
        <v>0</v>
      </c>
      <c r="AC131" s="48">
        <v>0</v>
      </c>
    </row>
    <row r="132" spans="1:29" s="5" customFormat="1" ht="30" customHeight="1" x14ac:dyDescent="0.25">
      <c r="A132" s="17" t="s">
        <v>33</v>
      </c>
      <c r="B132" s="55" t="s">
        <v>245</v>
      </c>
      <c r="C132" s="56">
        <v>1</v>
      </c>
      <c r="D132" s="57" t="s">
        <v>36</v>
      </c>
      <c r="E132" s="56">
        <v>1</v>
      </c>
      <c r="F132" s="57" t="s">
        <v>50</v>
      </c>
      <c r="G132" s="57">
        <v>35801</v>
      </c>
      <c r="H132" s="54" t="s">
        <v>274</v>
      </c>
      <c r="I132" s="51"/>
      <c r="J132" s="51" t="s">
        <v>282</v>
      </c>
      <c r="K132" s="58"/>
      <c r="L132" s="59"/>
      <c r="M132" s="51" t="s">
        <v>40</v>
      </c>
      <c r="N132" s="51">
        <v>8100</v>
      </c>
      <c r="O132" s="58">
        <f t="shared" si="8"/>
        <v>1</v>
      </c>
      <c r="P132" s="58" t="s">
        <v>249</v>
      </c>
      <c r="Q132" s="53">
        <v>8100</v>
      </c>
      <c r="R132" s="17">
        <v>0</v>
      </c>
      <c r="S132" s="17">
        <v>0</v>
      </c>
      <c r="T132" s="17">
        <v>0</v>
      </c>
      <c r="U132" s="17">
        <v>0</v>
      </c>
      <c r="V132" s="17">
        <v>0</v>
      </c>
      <c r="W132" s="17">
        <v>0</v>
      </c>
      <c r="X132" s="17">
        <v>0</v>
      </c>
      <c r="Y132" s="17">
        <v>0</v>
      </c>
      <c r="Z132" s="17">
        <v>0</v>
      </c>
      <c r="AA132" s="53">
        <f t="shared" si="7"/>
        <v>8100</v>
      </c>
      <c r="AB132" s="48">
        <v>0</v>
      </c>
      <c r="AC132" s="48">
        <v>0</v>
      </c>
    </row>
    <row r="133" spans="1:29" s="5" customFormat="1" ht="30" customHeight="1" x14ac:dyDescent="0.25">
      <c r="A133" s="17" t="s">
        <v>33</v>
      </c>
      <c r="B133" s="55" t="s">
        <v>245</v>
      </c>
      <c r="C133" s="56">
        <v>1</v>
      </c>
      <c r="D133" s="57" t="s">
        <v>36</v>
      </c>
      <c r="E133" s="57">
        <v>119</v>
      </c>
      <c r="F133" s="57" t="s">
        <v>57</v>
      </c>
      <c r="G133" s="57">
        <v>21601</v>
      </c>
      <c r="H133" s="51" t="s">
        <v>283</v>
      </c>
      <c r="I133" s="51" t="s">
        <v>284</v>
      </c>
      <c r="J133" s="51" t="s">
        <v>285</v>
      </c>
      <c r="K133" s="58"/>
      <c r="L133" s="59"/>
      <c r="M133" s="51" t="s">
        <v>65</v>
      </c>
      <c r="N133" s="51">
        <v>1</v>
      </c>
      <c r="O133" s="58">
        <f t="shared" si="8"/>
        <v>170</v>
      </c>
      <c r="P133" s="58" t="s">
        <v>249</v>
      </c>
      <c r="Q133" s="53">
        <v>170</v>
      </c>
      <c r="R133" s="17">
        <v>0</v>
      </c>
      <c r="S133" s="17">
        <v>0</v>
      </c>
      <c r="T133" s="17">
        <v>0</v>
      </c>
      <c r="U133" s="17">
        <v>0</v>
      </c>
      <c r="V133" s="17">
        <v>0</v>
      </c>
      <c r="W133" s="17">
        <v>0</v>
      </c>
      <c r="X133" s="17">
        <v>0</v>
      </c>
      <c r="Y133" s="17">
        <v>0</v>
      </c>
      <c r="Z133" s="17">
        <v>0</v>
      </c>
      <c r="AA133" s="53">
        <f t="shared" si="7"/>
        <v>170</v>
      </c>
      <c r="AB133" s="48">
        <v>0</v>
      </c>
      <c r="AC133" s="48">
        <v>0</v>
      </c>
    </row>
    <row r="134" spans="1:29" s="5" customFormat="1" ht="30" customHeight="1" x14ac:dyDescent="0.25">
      <c r="A134" s="17" t="s">
        <v>33</v>
      </c>
      <c r="B134" s="55" t="s">
        <v>245</v>
      </c>
      <c r="C134" s="56">
        <v>1</v>
      </c>
      <c r="D134" s="57" t="s">
        <v>36</v>
      </c>
      <c r="E134" s="57">
        <v>119</v>
      </c>
      <c r="F134" s="57" t="s">
        <v>57</v>
      </c>
      <c r="G134" s="57">
        <v>21601</v>
      </c>
      <c r="H134" s="51" t="s">
        <v>283</v>
      </c>
      <c r="I134" s="51" t="s">
        <v>286</v>
      </c>
      <c r="J134" s="51" t="s">
        <v>287</v>
      </c>
      <c r="K134" s="58"/>
      <c r="L134" s="59"/>
      <c r="M134" s="51" t="s">
        <v>65</v>
      </c>
      <c r="N134" s="51">
        <v>10</v>
      </c>
      <c r="O134" s="58">
        <f t="shared" si="8"/>
        <v>120</v>
      </c>
      <c r="P134" s="58" t="s">
        <v>249</v>
      </c>
      <c r="Q134" s="53">
        <v>1200</v>
      </c>
      <c r="R134" s="17">
        <v>0</v>
      </c>
      <c r="S134" s="17">
        <v>0</v>
      </c>
      <c r="T134" s="17">
        <v>0</v>
      </c>
      <c r="U134" s="17">
        <v>0</v>
      </c>
      <c r="V134" s="17">
        <v>0</v>
      </c>
      <c r="W134" s="17">
        <v>0</v>
      </c>
      <c r="X134" s="17">
        <v>0</v>
      </c>
      <c r="Y134" s="17">
        <v>0</v>
      </c>
      <c r="Z134" s="17">
        <v>0</v>
      </c>
      <c r="AA134" s="53">
        <f t="shared" si="7"/>
        <v>1200</v>
      </c>
      <c r="AB134" s="48">
        <v>0</v>
      </c>
      <c r="AC134" s="48">
        <v>0</v>
      </c>
    </row>
    <row r="135" spans="1:29" s="5" customFormat="1" ht="30" customHeight="1" x14ac:dyDescent="0.25">
      <c r="A135" s="17" t="s">
        <v>33</v>
      </c>
      <c r="B135" s="55" t="s">
        <v>245</v>
      </c>
      <c r="C135" s="56">
        <v>1</v>
      </c>
      <c r="D135" s="57" t="s">
        <v>36</v>
      </c>
      <c r="E135" s="57">
        <v>119</v>
      </c>
      <c r="F135" s="57" t="s">
        <v>57</v>
      </c>
      <c r="G135" s="57">
        <v>25401</v>
      </c>
      <c r="H135" s="51" t="s">
        <v>288</v>
      </c>
      <c r="I135" s="51" t="s">
        <v>289</v>
      </c>
      <c r="J135" s="51" t="s">
        <v>179</v>
      </c>
      <c r="K135" s="58"/>
      <c r="L135" s="59"/>
      <c r="M135" s="51" t="s">
        <v>65</v>
      </c>
      <c r="N135" s="51">
        <v>12</v>
      </c>
      <c r="O135" s="58">
        <f t="shared" si="8"/>
        <v>313</v>
      </c>
      <c r="P135" s="58" t="s">
        <v>249</v>
      </c>
      <c r="Q135" s="53">
        <v>3756</v>
      </c>
      <c r="R135" s="17">
        <v>0</v>
      </c>
      <c r="S135" s="17">
        <v>0</v>
      </c>
      <c r="T135" s="17">
        <v>0</v>
      </c>
      <c r="U135" s="17">
        <v>0</v>
      </c>
      <c r="V135" s="17">
        <v>0</v>
      </c>
      <c r="W135" s="17">
        <v>0</v>
      </c>
      <c r="X135" s="17">
        <v>0</v>
      </c>
      <c r="Y135" s="17">
        <v>0</v>
      </c>
      <c r="Z135" s="17">
        <v>0</v>
      </c>
      <c r="AA135" s="53">
        <f t="shared" si="7"/>
        <v>3756</v>
      </c>
      <c r="AB135" s="48">
        <v>0</v>
      </c>
      <c r="AC135" s="48">
        <v>0</v>
      </c>
    </row>
    <row r="136" spans="1:29" s="5" customFormat="1" ht="30" customHeight="1" x14ac:dyDescent="0.25">
      <c r="A136" s="17" t="s">
        <v>33</v>
      </c>
      <c r="B136" s="55" t="s">
        <v>245</v>
      </c>
      <c r="C136" s="56">
        <v>1</v>
      </c>
      <c r="D136" s="57" t="s">
        <v>143</v>
      </c>
      <c r="E136" s="56">
        <v>44</v>
      </c>
      <c r="F136" s="57" t="s">
        <v>37</v>
      </c>
      <c r="G136" s="57">
        <v>21401</v>
      </c>
      <c r="H136" s="54" t="s">
        <v>290</v>
      </c>
      <c r="I136" s="51" t="s">
        <v>291</v>
      </c>
      <c r="J136" s="51" t="s">
        <v>292</v>
      </c>
      <c r="K136" s="58"/>
      <c r="L136" s="59"/>
      <c r="M136" s="51" t="s">
        <v>65</v>
      </c>
      <c r="N136" s="51">
        <v>1</v>
      </c>
      <c r="O136" s="58">
        <f t="shared" si="8"/>
        <v>10053.719999999999</v>
      </c>
      <c r="P136" s="58" t="s">
        <v>249</v>
      </c>
      <c r="Q136" s="53">
        <v>10053.719999999999</v>
      </c>
      <c r="R136" s="17">
        <v>0</v>
      </c>
      <c r="S136" s="17">
        <v>0</v>
      </c>
      <c r="T136" s="17">
        <v>0</v>
      </c>
      <c r="U136" s="17">
        <v>0</v>
      </c>
      <c r="V136" s="17">
        <v>0</v>
      </c>
      <c r="W136" s="17">
        <v>0</v>
      </c>
      <c r="X136" s="17">
        <v>0</v>
      </c>
      <c r="Y136" s="17">
        <v>0</v>
      </c>
      <c r="Z136" s="17">
        <v>0</v>
      </c>
      <c r="AA136" s="53">
        <f t="shared" si="7"/>
        <v>10053.719999999999</v>
      </c>
      <c r="AB136" s="48">
        <v>0</v>
      </c>
      <c r="AC136" s="48">
        <v>0</v>
      </c>
    </row>
    <row r="137" spans="1:29" s="5" customFormat="1" ht="30" customHeight="1" x14ac:dyDescent="0.25">
      <c r="A137" s="17" t="s">
        <v>33</v>
      </c>
      <c r="B137" s="55" t="s">
        <v>245</v>
      </c>
      <c r="C137" s="56">
        <v>1</v>
      </c>
      <c r="D137" s="57" t="s">
        <v>52</v>
      </c>
      <c r="E137" s="56">
        <v>88</v>
      </c>
      <c r="F137" s="57" t="s">
        <v>53</v>
      </c>
      <c r="G137" s="57">
        <v>21101</v>
      </c>
      <c r="H137" s="54" t="s">
        <v>293</v>
      </c>
      <c r="I137" s="51" t="s">
        <v>294</v>
      </c>
      <c r="J137" s="51" t="s">
        <v>295</v>
      </c>
      <c r="K137" s="58"/>
      <c r="L137" s="59"/>
      <c r="M137" s="51" t="s">
        <v>65</v>
      </c>
      <c r="N137" s="51">
        <v>7</v>
      </c>
      <c r="O137" s="58">
        <f t="shared" si="8"/>
        <v>216</v>
      </c>
      <c r="P137" s="58" t="s">
        <v>249</v>
      </c>
      <c r="Q137" s="53">
        <v>1512</v>
      </c>
      <c r="R137" s="17">
        <v>0</v>
      </c>
      <c r="S137" s="17">
        <v>0</v>
      </c>
      <c r="T137" s="17">
        <v>0</v>
      </c>
      <c r="U137" s="17">
        <v>0</v>
      </c>
      <c r="V137" s="17">
        <v>0</v>
      </c>
      <c r="W137" s="17">
        <v>0</v>
      </c>
      <c r="X137" s="17">
        <v>0</v>
      </c>
      <c r="Y137" s="17">
        <v>0</v>
      </c>
      <c r="Z137" s="17">
        <v>0</v>
      </c>
      <c r="AA137" s="53">
        <f t="shared" si="7"/>
        <v>1512</v>
      </c>
      <c r="AB137" s="48">
        <v>0</v>
      </c>
      <c r="AC137" s="48">
        <v>0</v>
      </c>
    </row>
    <row r="138" spans="1:29" s="5" customFormat="1" ht="30" customHeight="1" x14ac:dyDescent="0.25">
      <c r="A138" s="17" t="s">
        <v>33</v>
      </c>
      <c r="B138" s="55" t="s">
        <v>245</v>
      </c>
      <c r="C138" s="56">
        <v>1</v>
      </c>
      <c r="D138" s="57" t="s">
        <v>52</v>
      </c>
      <c r="E138" s="56">
        <v>88</v>
      </c>
      <c r="F138" s="57" t="s">
        <v>53</v>
      </c>
      <c r="G138" s="57">
        <v>26102</v>
      </c>
      <c r="H138" s="54" t="s">
        <v>296</v>
      </c>
      <c r="I138" s="51" t="s">
        <v>56</v>
      </c>
      <c r="J138" s="51" t="s">
        <v>168</v>
      </c>
      <c r="K138" s="58"/>
      <c r="L138" s="59"/>
      <c r="M138" s="51" t="s">
        <v>65</v>
      </c>
      <c r="N138" s="51">
        <v>239</v>
      </c>
      <c r="O138" s="58">
        <f t="shared" si="8"/>
        <v>100</v>
      </c>
      <c r="P138" s="58" t="s">
        <v>249</v>
      </c>
      <c r="Q138" s="53">
        <v>23900</v>
      </c>
      <c r="R138" s="17">
        <v>0</v>
      </c>
      <c r="S138" s="17">
        <v>0</v>
      </c>
      <c r="T138" s="17">
        <v>0</v>
      </c>
      <c r="U138" s="17">
        <v>0</v>
      </c>
      <c r="V138" s="17">
        <v>0</v>
      </c>
      <c r="W138" s="17">
        <v>0</v>
      </c>
      <c r="X138" s="17">
        <v>0</v>
      </c>
      <c r="Y138" s="17">
        <v>0</v>
      </c>
      <c r="Z138" s="17">
        <v>0</v>
      </c>
      <c r="AA138" s="53">
        <f t="shared" si="7"/>
        <v>23900</v>
      </c>
      <c r="AB138" s="48">
        <v>0</v>
      </c>
      <c r="AC138" s="48">
        <v>0</v>
      </c>
    </row>
    <row r="139" spans="1:29" s="5" customFormat="1" ht="30" customHeight="1" x14ac:dyDescent="0.25">
      <c r="A139" s="17" t="s">
        <v>33</v>
      </c>
      <c r="B139" s="55" t="s">
        <v>245</v>
      </c>
      <c r="C139" s="56">
        <v>1</v>
      </c>
      <c r="D139" s="57" t="s">
        <v>52</v>
      </c>
      <c r="E139" s="56">
        <v>88</v>
      </c>
      <c r="F139" s="57" t="s">
        <v>53</v>
      </c>
      <c r="G139" s="57">
        <v>33604</v>
      </c>
      <c r="H139" s="54" t="s">
        <v>297</v>
      </c>
      <c r="I139" s="51"/>
      <c r="J139" s="51" t="s">
        <v>298</v>
      </c>
      <c r="K139" s="58"/>
      <c r="L139" s="59"/>
      <c r="M139" s="51" t="s">
        <v>40</v>
      </c>
      <c r="N139" s="51">
        <v>2969.59</v>
      </c>
      <c r="O139" s="58">
        <f t="shared" si="8"/>
        <v>1</v>
      </c>
      <c r="P139" s="58" t="s">
        <v>249</v>
      </c>
      <c r="Q139" s="53">
        <v>2969.59</v>
      </c>
      <c r="R139" s="17">
        <v>0</v>
      </c>
      <c r="S139" s="17">
        <v>0</v>
      </c>
      <c r="T139" s="17">
        <v>0</v>
      </c>
      <c r="U139" s="17">
        <v>0</v>
      </c>
      <c r="V139" s="17">
        <v>0</v>
      </c>
      <c r="W139" s="17">
        <v>0</v>
      </c>
      <c r="X139" s="17">
        <v>0</v>
      </c>
      <c r="Y139" s="17">
        <v>0</v>
      </c>
      <c r="Z139" s="17">
        <v>0</v>
      </c>
      <c r="AA139" s="53">
        <f t="shared" si="7"/>
        <v>2969.59</v>
      </c>
      <c r="AB139" s="48">
        <v>0</v>
      </c>
      <c r="AC139" s="48">
        <v>0</v>
      </c>
    </row>
    <row r="140" spans="1:29" s="5" customFormat="1" ht="30" customHeight="1" x14ac:dyDescent="0.25">
      <c r="A140" s="17" t="s">
        <v>33</v>
      </c>
      <c r="B140" s="55" t="s">
        <v>245</v>
      </c>
      <c r="C140" s="56">
        <v>1</v>
      </c>
      <c r="D140" s="57" t="s">
        <v>52</v>
      </c>
      <c r="E140" s="56">
        <v>88</v>
      </c>
      <c r="F140" s="57" t="s">
        <v>53</v>
      </c>
      <c r="G140" s="57">
        <v>33901</v>
      </c>
      <c r="H140" s="54" t="s">
        <v>267</v>
      </c>
      <c r="I140" s="51"/>
      <c r="J140" s="51" t="s">
        <v>299</v>
      </c>
      <c r="K140" s="58"/>
      <c r="L140" s="59"/>
      <c r="M140" s="51" t="s">
        <v>40</v>
      </c>
      <c r="N140" s="51">
        <v>767.34</v>
      </c>
      <c r="O140" s="58">
        <f t="shared" si="8"/>
        <v>1</v>
      </c>
      <c r="P140" s="58" t="s">
        <v>249</v>
      </c>
      <c r="Q140" s="53">
        <v>767.34</v>
      </c>
      <c r="R140" s="17">
        <v>0</v>
      </c>
      <c r="S140" s="17">
        <v>0</v>
      </c>
      <c r="T140" s="17">
        <v>0</v>
      </c>
      <c r="U140" s="17">
        <v>0</v>
      </c>
      <c r="V140" s="17">
        <v>0</v>
      </c>
      <c r="W140" s="17">
        <v>0</v>
      </c>
      <c r="X140" s="17">
        <v>0</v>
      </c>
      <c r="Y140" s="17">
        <v>0</v>
      </c>
      <c r="Z140" s="17">
        <v>0</v>
      </c>
      <c r="AA140" s="53">
        <f t="shared" ref="AA140:AA203" si="9">+Q140</f>
        <v>767.34</v>
      </c>
      <c r="AB140" s="48">
        <v>0</v>
      </c>
      <c r="AC140" s="48">
        <v>0</v>
      </c>
    </row>
    <row r="141" spans="1:29" customFormat="1" ht="27" customHeight="1" x14ac:dyDescent="0.3">
      <c r="A141" s="17" t="s">
        <v>33</v>
      </c>
      <c r="B141" s="23" t="s">
        <v>300</v>
      </c>
      <c r="C141" s="24" t="s">
        <v>35</v>
      </c>
      <c r="D141" s="25" t="s">
        <v>149</v>
      </c>
      <c r="E141" s="24" t="s">
        <v>150</v>
      </c>
      <c r="F141" s="25" t="s">
        <v>50</v>
      </c>
      <c r="G141" s="26">
        <v>31602</v>
      </c>
      <c r="H141" s="18" t="s">
        <v>301</v>
      </c>
      <c r="I141" s="27"/>
      <c r="J141" s="28" t="s">
        <v>302</v>
      </c>
      <c r="K141" s="29"/>
      <c r="L141" s="26"/>
      <c r="M141" s="30" t="s">
        <v>40</v>
      </c>
      <c r="N141" s="29">
        <v>1</v>
      </c>
      <c r="O141" s="31">
        <v>717</v>
      </c>
      <c r="P141" s="29" t="s">
        <v>38</v>
      </c>
      <c r="Q141" s="32">
        <f>N141*O141</f>
        <v>717</v>
      </c>
      <c r="R141" s="17">
        <v>0</v>
      </c>
      <c r="S141" s="17">
        <v>0</v>
      </c>
      <c r="T141" s="17">
        <v>0</v>
      </c>
      <c r="U141" s="17">
        <v>0</v>
      </c>
      <c r="V141" s="17">
        <v>0</v>
      </c>
      <c r="W141" s="17">
        <v>0</v>
      </c>
      <c r="X141" s="17">
        <v>0</v>
      </c>
      <c r="Y141" s="17">
        <v>0</v>
      </c>
      <c r="Z141" s="17">
        <v>0</v>
      </c>
      <c r="AA141" s="32">
        <f t="shared" si="9"/>
        <v>717</v>
      </c>
      <c r="AB141" s="48">
        <v>0</v>
      </c>
      <c r="AC141" s="48">
        <v>0</v>
      </c>
    </row>
    <row r="142" spans="1:29" customFormat="1" ht="27" customHeight="1" x14ac:dyDescent="0.3">
      <c r="A142" s="17" t="s">
        <v>33</v>
      </c>
      <c r="B142" s="23" t="s">
        <v>300</v>
      </c>
      <c r="C142" s="24" t="s">
        <v>35</v>
      </c>
      <c r="D142" s="25" t="s">
        <v>149</v>
      </c>
      <c r="E142" s="24" t="s">
        <v>150</v>
      </c>
      <c r="F142" s="25" t="s">
        <v>50</v>
      </c>
      <c r="G142" s="26">
        <v>31602</v>
      </c>
      <c r="H142" s="18" t="s">
        <v>301</v>
      </c>
      <c r="I142" s="27"/>
      <c r="J142" s="28" t="s">
        <v>303</v>
      </c>
      <c r="K142" s="29"/>
      <c r="L142" s="26"/>
      <c r="M142" s="30" t="s">
        <v>40</v>
      </c>
      <c r="N142" s="29">
        <v>1</v>
      </c>
      <c r="O142" s="31">
        <v>389.29</v>
      </c>
      <c r="P142" s="29" t="s">
        <v>38</v>
      </c>
      <c r="Q142" s="32">
        <v>389</v>
      </c>
      <c r="R142" s="17">
        <v>0</v>
      </c>
      <c r="S142" s="17">
        <v>0</v>
      </c>
      <c r="T142" s="17">
        <v>0</v>
      </c>
      <c r="U142" s="17">
        <v>0</v>
      </c>
      <c r="V142" s="17">
        <v>0</v>
      </c>
      <c r="W142" s="17">
        <v>0</v>
      </c>
      <c r="X142" s="17">
        <v>0</v>
      </c>
      <c r="Y142" s="17">
        <v>0</v>
      </c>
      <c r="Z142" s="17">
        <v>0</v>
      </c>
      <c r="AA142" s="32">
        <f t="shared" si="9"/>
        <v>389</v>
      </c>
      <c r="AB142" s="48">
        <v>0</v>
      </c>
      <c r="AC142" s="48">
        <v>0</v>
      </c>
    </row>
    <row r="143" spans="1:29" customFormat="1" ht="27" customHeight="1" x14ac:dyDescent="0.3">
      <c r="A143" s="17" t="s">
        <v>33</v>
      </c>
      <c r="B143" s="23" t="s">
        <v>300</v>
      </c>
      <c r="C143" s="24" t="s">
        <v>35</v>
      </c>
      <c r="D143" s="25" t="s">
        <v>149</v>
      </c>
      <c r="E143" s="24" t="s">
        <v>150</v>
      </c>
      <c r="F143" s="25" t="s">
        <v>50</v>
      </c>
      <c r="G143" s="26">
        <v>31602</v>
      </c>
      <c r="H143" s="18" t="s">
        <v>301</v>
      </c>
      <c r="I143" s="27"/>
      <c r="J143" s="28" t="s">
        <v>304</v>
      </c>
      <c r="K143" s="29"/>
      <c r="L143" s="26"/>
      <c r="M143" s="30" t="s">
        <v>40</v>
      </c>
      <c r="N143" s="29">
        <v>1</v>
      </c>
      <c r="O143" s="31">
        <v>299</v>
      </c>
      <c r="P143" s="29" t="s">
        <v>38</v>
      </c>
      <c r="Q143" s="32">
        <v>299</v>
      </c>
      <c r="R143" s="17">
        <v>0</v>
      </c>
      <c r="S143" s="17">
        <v>0</v>
      </c>
      <c r="T143" s="17">
        <v>0</v>
      </c>
      <c r="U143" s="17">
        <v>0</v>
      </c>
      <c r="V143" s="17">
        <v>0</v>
      </c>
      <c r="W143" s="17">
        <v>0</v>
      </c>
      <c r="X143" s="17">
        <v>0</v>
      </c>
      <c r="Y143" s="17">
        <v>0</v>
      </c>
      <c r="Z143" s="17">
        <v>0</v>
      </c>
      <c r="AA143" s="32">
        <f t="shared" si="9"/>
        <v>299</v>
      </c>
      <c r="AB143" s="48">
        <v>0</v>
      </c>
      <c r="AC143" s="48">
        <v>0</v>
      </c>
    </row>
    <row r="144" spans="1:29" customFormat="1" ht="27" customHeight="1" x14ac:dyDescent="0.3">
      <c r="A144" s="17" t="s">
        <v>33</v>
      </c>
      <c r="B144" s="23" t="s">
        <v>300</v>
      </c>
      <c r="C144" s="24" t="s">
        <v>35</v>
      </c>
      <c r="D144" s="25" t="s">
        <v>36</v>
      </c>
      <c r="E144" s="24" t="s">
        <v>35</v>
      </c>
      <c r="F144" s="25" t="s">
        <v>37</v>
      </c>
      <c r="G144" s="26">
        <v>21101</v>
      </c>
      <c r="H144" s="18" t="s">
        <v>305</v>
      </c>
      <c r="I144" s="35" t="s">
        <v>117</v>
      </c>
      <c r="J144" s="27" t="s">
        <v>118</v>
      </c>
      <c r="K144" s="29"/>
      <c r="L144" s="26"/>
      <c r="M144" s="30" t="s">
        <v>41</v>
      </c>
      <c r="N144" s="29">
        <v>6</v>
      </c>
      <c r="O144" s="31">
        <v>65</v>
      </c>
      <c r="P144" s="29" t="s">
        <v>306</v>
      </c>
      <c r="Q144" s="32">
        <f>N144*O144</f>
        <v>390</v>
      </c>
      <c r="R144" s="17">
        <v>0</v>
      </c>
      <c r="S144" s="17">
        <v>0</v>
      </c>
      <c r="T144" s="17">
        <v>0</v>
      </c>
      <c r="U144" s="17">
        <v>0</v>
      </c>
      <c r="V144" s="17">
        <v>0</v>
      </c>
      <c r="W144" s="17">
        <v>0</v>
      </c>
      <c r="X144" s="17">
        <v>0</v>
      </c>
      <c r="Y144" s="17">
        <v>0</v>
      </c>
      <c r="Z144" s="17">
        <v>0</v>
      </c>
      <c r="AA144" s="32">
        <f t="shared" si="9"/>
        <v>390</v>
      </c>
      <c r="AB144" s="48">
        <v>0</v>
      </c>
      <c r="AC144" s="48">
        <v>0</v>
      </c>
    </row>
    <row r="145" spans="1:29" customFormat="1" ht="27" customHeight="1" x14ac:dyDescent="0.3">
      <c r="A145" s="17" t="s">
        <v>33</v>
      </c>
      <c r="B145" s="23" t="s">
        <v>300</v>
      </c>
      <c r="C145" s="24" t="s">
        <v>35</v>
      </c>
      <c r="D145" s="25" t="s">
        <v>36</v>
      </c>
      <c r="E145" s="24" t="s">
        <v>35</v>
      </c>
      <c r="F145" s="25" t="s">
        <v>37</v>
      </c>
      <c r="G145" s="26">
        <v>21101</v>
      </c>
      <c r="H145" s="18" t="s">
        <v>305</v>
      </c>
      <c r="I145" s="35" t="s">
        <v>307</v>
      </c>
      <c r="J145" s="27" t="s">
        <v>308</v>
      </c>
      <c r="K145" s="29"/>
      <c r="L145" s="26"/>
      <c r="M145" s="30" t="s">
        <v>41</v>
      </c>
      <c r="N145" s="29">
        <v>5</v>
      </c>
      <c r="O145" s="31">
        <v>58.5</v>
      </c>
      <c r="P145" s="29" t="s">
        <v>306</v>
      </c>
      <c r="Q145" s="32">
        <f t="shared" ref="Q145:Q152" si="10">N145*O145</f>
        <v>292.5</v>
      </c>
      <c r="R145" s="17">
        <v>0</v>
      </c>
      <c r="S145" s="17">
        <v>0</v>
      </c>
      <c r="T145" s="17">
        <v>0</v>
      </c>
      <c r="U145" s="17">
        <v>0</v>
      </c>
      <c r="V145" s="17">
        <v>0</v>
      </c>
      <c r="W145" s="17">
        <v>0</v>
      </c>
      <c r="X145" s="17">
        <v>0</v>
      </c>
      <c r="Y145" s="17">
        <v>0</v>
      </c>
      <c r="Z145" s="17">
        <v>0</v>
      </c>
      <c r="AA145" s="32">
        <f t="shared" si="9"/>
        <v>292.5</v>
      </c>
      <c r="AB145" s="48">
        <v>0</v>
      </c>
      <c r="AC145" s="48">
        <v>0</v>
      </c>
    </row>
    <row r="146" spans="1:29" customFormat="1" ht="27" customHeight="1" x14ac:dyDescent="0.3">
      <c r="A146" s="17" t="s">
        <v>33</v>
      </c>
      <c r="B146" s="23" t="s">
        <v>300</v>
      </c>
      <c r="C146" s="24" t="s">
        <v>35</v>
      </c>
      <c r="D146" s="25" t="s">
        <v>36</v>
      </c>
      <c r="E146" s="24" t="s">
        <v>35</v>
      </c>
      <c r="F146" s="25" t="s">
        <v>37</v>
      </c>
      <c r="G146" s="26">
        <v>21101</v>
      </c>
      <c r="H146" s="18" t="s">
        <v>305</v>
      </c>
      <c r="I146" s="35" t="s">
        <v>309</v>
      </c>
      <c r="J146" s="27" t="s">
        <v>310</v>
      </c>
      <c r="K146" s="29"/>
      <c r="L146" s="26"/>
      <c r="M146" s="30" t="s">
        <v>41</v>
      </c>
      <c r="N146" s="29">
        <v>1</v>
      </c>
      <c r="O146" s="31">
        <v>105</v>
      </c>
      <c r="P146" s="29" t="s">
        <v>306</v>
      </c>
      <c r="Q146" s="32">
        <f t="shared" si="10"/>
        <v>105</v>
      </c>
      <c r="R146" s="17">
        <v>0</v>
      </c>
      <c r="S146" s="17">
        <v>0</v>
      </c>
      <c r="T146" s="17">
        <v>0</v>
      </c>
      <c r="U146" s="17">
        <v>0</v>
      </c>
      <c r="V146" s="17">
        <v>0</v>
      </c>
      <c r="W146" s="17">
        <v>0</v>
      </c>
      <c r="X146" s="17">
        <v>0</v>
      </c>
      <c r="Y146" s="17">
        <v>0</v>
      </c>
      <c r="Z146" s="17">
        <v>0</v>
      </c>
      <c r="AA146" s="32">
        <f t="shared" si="9"/>
        <v>105</v>
      </c>
      <c r="AB146" s="48">
        <v>0</v>
      </c>
      <c r="AC146" s="48">
        <v>0</v>
      </c>
    </row>
    <row r="147" spans="1:29" customFormat="1" ht="27" customHeight="1" x14ac:dyDescent="0.3">
      <c r="A147" s="17" t="s">
        <v>33</v>
      </c>
      <c r="B147" s="23" t="s">
        <v>300</v>
      </c>
      <c r="C147" s="24" t="s">
        <v>35</v>
      </c>
      <c r="D147" s="25" t="s">
        <v>36</v>
      </c>
      <c r="E147" s="24" t="s">
        <v>35</v>
      </c>
      <c r="F147" s="25" t="s">
        <v>37</v>
      </c>
      <c r="G147" s="26">
        <v>21101</v>
      </c>
      <c r="H147" s="18" t="s">
        <v>305</v>
      </c>
      <c r="I147" s="35" t="s">
        <v>311</v>
      </c>
      <c r="J147" s="27" t="s">
        <v>312</v>
      </c>
      <c r="K147" s="29"/>
      <c r="L147" s="26"/>
      <c r="M147" s="30" t="s">
        <v>41</v>
      </c>
      <c r="N147" s="29">
        <v>1</v>
      </c>
      <c r="O147" s="31">
        <v>51.5</v>
      </c>
      <c r="P147" s="29" t="s">
        <v>306</v>
      </c>
      <c r="Q147" s="32">
        <f t="shared" si="10"/>
        <v>51.5</v>
      </c>
      <c r="R147" s="17">
        <v>0</v>
      </c>
      <c r="S147" s="17">
        <v>0</v>
      </c>
      <c r="T147" s="17">
        <v>0</v>
      </c>
      <c r="U147" s="17">
        <v>0</v>
      </c>
      <c r="V147" s="17">
        <v>0</v>
      </c>
      <c r="W147" s="17">
        <v>0</v>
      </c>
      <c r="X147" s="17">
        <v>0</v>
      </c>
      <c r="Y147" s="17">
        <v>0</v>
      </c>
      <c r="Z147" s="17">
        <v>0</v>
      </c>
      <c r="AA147" s="32">
        <f t="shared" si="9"/>
        <v>51.5</v>
      </c>
      <c r="AB147" s="48">
        <v>0</v>
      </c>
      <c r="AC147" s="48">
        <v>0</v>
      </c>
    </row>
    <row r="148" spans="1:29" customFormat="1" ht="27" customHeight="1" x14ac:dyDescent="0.3">
      <c r="A148" s="17" t="s">
        <v>33</v>
      </c>
      <c r="B148" s="23" t="s">
        <v>300</v>
      </c>
      <c r="C148" s="24" t="s">
        <v>35</v>
      </c>
      <c r="D148" s="25" t="s">
        <v>36</v>
      </c>
      <c r="E148" s="24" t="s">
        <v>35</v>
      </c>
      <c r="F148" s="25" t="s">
        <v>37</v>
      </c>
      <c r="G148" s="26">
        <v>29401</v>
      </c>
      <c r="H148" s="18" t="s">
        <v>313</v>
      </c>
      <c r="I148" s="35" t="s">
        <v>314</v>
      </c>
      <c r="J148" s="27" t="s">
        <v>315</v>
      </c>
      <c r="K148" s="29"/>
      <c r="L148" s="26"/>
      <c r="M148" s="30" t="s">
        <v>41</v>
      </c>
      <c r="N148" s="29">
        <v>1</v>
      </c>
      <c r="O148" s="31">
        <v>1699.11</v>
      </c>
      <c r="P148" s="29" t="s">
        <v>306</v>
      </c>
      <c r="Q148" s="32">
        <f t="shared" si="10"/>
        <v>1699.11</v>
      </c>
      <c r="R148" s="17">
        <v>0</v>
      </c>
      <c r="S148" s="17">
        <v>0</v>
      </c>
      <c r="T148" s="17">
        <v>0</v>
      </c>
      <c r="U148" s="17">
        <v>0</v>
      </c>
      <c r="V148" s="17">
        <v>0</v>
      </c>
      <c r="W148" s="17">
        <v>0</v>
      </c>
      <c r="X148" s="17">
        <v>0</v>
      </c>
      <c r="Y148" s="17">
        <v>0</v>
      </c>
      <c r="Z148" s="17">
        <v>0</v>
      </c>
      <c r="AA148" s="32">
        <f t="shared" si="9"/>
        <v>1699.11</v>
      </c>
      <c r="AB148" s="48">
        <v>0</v>
      </c>
      <c r="AC148" s="48">
        <v>0</v>
      </c>
    </row>
    <row r="149" spans="1:29" customFormat="1" ht="27" customHeight="1" x14ac:dyDescent="0.3">
      <c r="A149" s="17" t="s">
        <v>33</v>
      </c>
      <c r="B149" s="23" t="s">
        <v>300</v>
      </c>
      <c r="C149" s="24" t="s">
        <v>35</v>
      </c>
      <c r="D149" s="25" t="s">
        <v>36</v>
      </c>
      <c r="E149" s="24" t="s">
        <v>35</v>
      </c>
      <c r="F149" s="25" t="s">
        <v>37</v>
      </c>
      <c r="G149" s="26">
        <v>21101</v>
      </c>
      <c r="H149" s="18" t="s">
        <v>305</v>
      </c>
      <c r="I149" s="35" t="s">
        <v>316</v>
      </c>
      <c r="J149" s="27" t="s">
        <v>317</v>
      </c>
      <c r="K149" s="29"/>
      <c r="L149" s="26"/>
      <c r="M149" s="30" t="s">
        <v>41</v>
      </c>
      <c r="N149" s="29">
        <v>1</v>
      </c>
      <c r="O149" s="31">
        <v>2969</v>
      </c>
      <c r="P149" s="29" t="s">
        <v>306</v>
      </c>
      <c r="Q149" s="32">
        <f t="shared" si="10"/>
        <v>2969</v>
      </c>
      <c r="R149" s="17">
        <v>0</v>
      </c>
      <c r="S149" s="17">
        <v>0</v>
      </c>
      <c r="T149" s="17">
        <v>0</v>
      </c>
      <c r="U149" s="17">
        <v>0</v>
      </c>
      <c r="V149" s="17">
        <v>0</v>
      </c>
      <c r="W149" s="17">
        <v>0</v>
      </c>
      <c r="X149" s="17">
        <v>0</v>
      </c>
      <c r="Y149" s="17">
        <v>0</v>
      </c>
      <c r="Z149" s="17">
        <v>0</v>
      </c>
      <c r="AA149" s="32">
        <f t="shared" si="9"/>
        <v>2969</v>
      </c>
      <c r="AB149" s="48">
        <v>0</v>
      </c>
      <c r="AC149" s="48">
        <v>0</v>
      </c>
    </row>
    <row r="150" spans="1:29" customFormat="1" ht="27" customHeight="1" x14ac:dyDescent="0.3">
      <c r="A150" s="17" t="s">
        <v>33</v>
      </c>
      <c r="B150" s="23" t="s">
        <v>300</v>
      </c>
      <c r="C150" s="24" t="s">
        <v>35</v>
      </c>
      <c r="D150" s="25" t="s">
        <v>36</v>
      </c>
      <c r="E150" s="24" t="s">
        <v>35</v>
      </c>
      <c r="F150" s="25" t="s">
        <v>37</v>
      </c>
      <c r="G150" s="26">
        <v>21101</v>
      </c>
      <c r="H150" s="18" t="s">
        <v>305</v>
      </c>
      <c r="I150" s="35" t="s">
        <v>44</v>
      </c>
      <c r="J150" s="27" t="s">
        <v>46</v>
      </c>
      <c r="K150" s="29"/>
      <c r="L150" s="26"/>
      <c r="M150" s="30" t="s">
        <v>48</v>
      </c>
      <c r="N150" s="29">
        <v>3</v>
      </c>
      <c r="O150" s="31">
        <v>1136.8</v>
      </c>
      <c r="P150" s="29" t="s">
        <v>306</v>
      </c>
      <c r="Q150" s="32">
        <f t="shared" si="10"/>
        <v>3410.3999999999996</v>
      </c>
      <c r="R150" s="17">
        <v>0</v>
      </c>
      <c r="S150" s="17">
        <v>0</v>
      </c>
      <c r="T150" s="17">
        <v>0</v>
      </c>
      <c r="U150" s="17">
        <v>0</v>
      </c>
      <c r="V150" s="17">
        <v>0</v>
      </c>
      <c r="W150" s="17">
        <v>0</v>
      </c>
      <c r="X150" s="17">
        <v>0</v>
      </c>
      <c r="Y150" s="17">
        <v>0</v>
      </c>
      <c r="Z150" s="17">
        <v>0</v>
      </c>
      <c r="AA150" s="32">
        <f t="shared" si="9"/>
        <v>3410.3999999999996</v>
      </c>
      <c r="AB150" s="48">
        <v>0</v>
      </c>
      <c r="AC150" s="48">
        <v>0</v>
      </c>
    </row>
    <row r="151" spans="1:29" customFormat="1" ht="27" customHeight="1" x14ac:dyDescent="0.3">
      <c r="A151" s="17" t="s">
        <v>33</v>
      </c>
      <c r="B151" s="23" t="s">
        <v>300</v>
      </c>
      <c r="C151" s="24" t="s">
        <v>35</v>
      </c>
      <c r="D151" s="25" t="s">
        <v>36</v>
      </c>
      <c r="E151" s="24" t="s">
        <v>35</v>
      </c>
      <c r="F151" s="25" t="s">
        <v>37</v>
      </c>
      <c r="G151" s="26">
        <v>21101</v>
      </c>
      <c r="H151" s="18" t="s">
        <v>305</v>
      </c>
      <c r="I151" s="35" t="s">
        <v>318</v>
      </c>
      <c r="J151" s="27" t="s">
        <v>319</v>
      </c>
      <c r="K151" s="29"/>
      <c r="L151" s="26"/>
      <c r="M151" s="30" t="s">
        <v>41</v>
      </c>
      <c r="N151" s="29">
        <v>2</v>
      </c>
      <c r="O151" s="31">
        <v>65.45</v>
      </c>
      <c r="P151" s="29" t="s">
        <v>306</v>
      </c>
      <c r="Q151" s="32">
        <f t="shared" si="10"/>
        <v>130.9</v>
      </c>
      <c r="R151" s="17">
        <v>0</v>
      </c>
      <c r="S151" s="17">
        <v>0</v>
      </c>
      <c r="T151" s="17">
        <v>0</v>
      </c>
      <c r="U151" s="17">
        <v>0</v>
      </c>
      <c r="V151" s="17">
        <v>0</v>
      </c>
      <c r="W151" s="17">
        <v>0</v>
      </c>
      <c r="X151" s="17">
        <v>0</v>
      </c>
      <c r="Y151" s="17">
        <v>0</v>
      </c>
      <c r="Z151" s="17">
        <v>0</v>
      </c>
      <c r="AA151" s="32">
        <f t="shared" si="9"/>
        <v>130.9</v>
      </c>
      <c r="AB151" s="48">
        <v>0</v>
      </c>
      <c r="AC151" s="48">
        <v>0</v>
      </c>
    </row>
    <row r="152" spans="1:29" customFormat="1" ht="27" customHeight="1" x14ac:dyDescent="0.3">
      <c r="A152" s="17" t="s">
        <v>33</v>
      </c>
      <c r="B152" s="23" t="s">
        <v>300</v>
      </c>
      <c r="C152" s="24" t="s">
        <v>35</v>
      </c>
      <c r="D152" s="25" t="s">
        <v>36</v>
      </c>
      <c r="E152" s="24" t="s">
        <v>35</v>
      </c>
      <c r="F152" s="25" t="s">
        <v>37</v>
      </c>
      <c r="G152" s="26">
        <v>21101</v>
      </c>
      <c r="H152" s="18" t="s">
        <v>305</v>
      </c>
      <c r="I152" s="35" t="s">
        <v>320</v>
      </c>
      <c r="J152" s="27" t="s">
        <v>312</v>
      </c>
      <c r="K152" s="29"/>
      <c r="L152" s="26"/>
      <c r="M152" s="30" t="s">
        <v>48</v>
      </c>
      <c r="N152" s="29">
        <v>1</v>
      </c>
      <c r="O152" s="31">
        <v>56.85</v>
      </c>
      <c r="P152" s="29" t="s">
        <v>306</v>
      </c>
      <c r="Q152" s="32">
        <f t="shared" si="10"/>
        <v>56.85</v>
      </c>
      <c r="R152" s="17">
        <v>0</v>
      </c>
      <c r="S152" s="17">
        <v>0</v>
      </c>
      <c r="T152" s="17">
        <v>0</v>
      </c>
      <c r="U152" s="17">
        <v>0</v>
      </c>
      <c r="V152" s="17">
        <v>0</v>
      </c>
      <c r="W152" s="17">
        <v>0</v>
      </c>
      <c r="X152" s="17">
        <v>0</v>
      </c>
      <c r="Y152" s="17">
        <v>0</v>
      </c>
      <c r="Z152" s="17">
        <v>0</v>
      </c>
      <c r="AA152" s="32">
        <f t="shared" si="9"/>
        <v>56.85</v>
      </c>
      <c r="AB152" s="48">
        <v>0</v>
      </c>
      <c r="AC152" s="48">
        <v>0</v>
      </c>
    </row>
    <row r="153" spans="1:29" customFormat="1" ht="27" customHeight="1" x14ac:dyDescent="0.3">
      <c r="A153" s="17" t="s">
        <v>33</v>
      </c>
      <c r="B153" s="23" t="s">
        <v>300</v>
      </c>
      <c r="C153" s="24" t="s">
        <v>35</v>
      </c>
      <c r="D153" s="25" t="s">
        <v>36</v>
      </c>
      <c r="E153" s="24" t="s">
        <v>35</v>
      </c>
      <c r="F153" s="25" t="s">
        <v>37</v>
      </c>
      <c r="G153" s="26">
        <v>22104</v>
      </c>
      <c r="H153" s="18" t="s">
        <v>321</v>
      </c>
      <c r="I153" s="27" t="s">
        <v>322</v>
      </c>
      <c r="J153" s="27" t="s">
        <v>323</v>
      </c>
      <c r="K153" s="29"/>
      <c r="L153" s="26"/>
      <c r="M153" s="30" t="s">
        <v>324</v>
      </c>
      <c r="N153" s="29">
        <v>1</v>
      </c>
      <c r="O153" s="31">
        <v>189</v>
      </c>
      <c r="P153" s="29" t="s">
        <v>306</v>
      </c>
      <c r="Q153" s="32">
        <f>N153*O153</f>
        <v>189</v>
      </c>
      <c r="R153" s="17">
        <v>0</v>
      </c>
      <c r="S153" s="17">
        <v>0</v>
      </c>
      <c r="T153" s="17">
        <v>0</v>
      </c>
      <c r="U153" s="17">
        <v>0</v>
      </c>
      <c r="V153" s="17">
        <v>0</v>
      </c>
      <c r="W153" s="17">
        <v>0</v>
      </c>
      <c r="X153" s="17">
        <v>0</v>
      </c>
      <c r="Y153" s="17">
        <v>0</v>
      </c>
      <c r="Z153" s="17">
        <v>0</v>
      </c>
      <c r="AA153" s="32">
        <f t="shared" si="9"/>
        <v>189</v>
      </c>
      <c r="AB153" s="48">
        <v>0</v>
      </c>
      <c r="AC153" s="48">
        <v>0</v>
      </c>
    </row>
    <row r="154" spans="1:29" customFormat="1" ht="27" customHeight="1" x14ac:dyDescent="0.3">
      <c r="A154" s="17" t="s">
        <v>33</v>
      </c>
      <c r="B154" s="23" t="s">
        <v>300</v>
      </c>
      <c r="C154" s="24" t="s">
        <v>35</v>
      </c>
      <c r="D154" s="25" t="s">
        <v>36</v>
      </c>
      <c r="E154" s="24" t="s">
        <v>35</v>
      </c>
      <c r="F154" s="25" t="s">
        <v>37</v>
      </c>
      <c r="G154" s="26">
        <v>22104</v>
      </c>
      <c r="H154" s="18" t="s">
        <v>321</v>
      </c>
      <c r="I154" s="27" t="s">
        <v>113</v>
      </c>
      <c r="J154" s="27" t="s">
        <v>114</v>
      </c>
      <c r="K154" s="29"/>
      <c r="L154" s="26"/>
      <c r="M154" s="30" t="s">
        <v>48</v>
      </c>
      <c r="N154" s="29">
        <v>1</v>
      </c>
      <c r="O154" s="31">
        <v>128</v>
      </c>
      <c r="P154" s="29" t="s">
        <v>306</v>
      </c>
      <c r="Q154" s="32">
        <f t="shared" ref="Q154:Q159" si="11">N154*O154</f>
        <v>128</v>
      </c>
      <c r="R154" s="17">
        <v>0</v>
      </c>
      <c r="S154" s="17">
        <v>0</v>
      </c>
      <c r="T154" s="17">
        <v>0</v>
      </c>
      <c r="U154" s="17">
        <v>0</v>
      </c>
      <c r="V154" s="17">
        <v>0</v>
      </c>
      <c r="W154" s="17">
        <v>0</v>
      </c>
      <c r="X154" s="17">
        <v>0</v>
      </c>
      <c r="Y154" s="17">
        <v>0</v>
      </c>
      <c r="Z154" s="17">
        <v>0</v>
      </c>
      <c r="AA154" s="32">
        <f t="shared" si="9"/>
        <v>128</v>
      </c>
      <c r="AB154" s="48">
        <v>0</v>
      </c>
      <c r="AC154" s="48">
        <v>0</v>
      </c>
    </row>
    <row r="155" spans="1:29" customFormat="1" ht="27" customHeight="1" x14ac:dyDescent="0.3">
      <c r="A155" s="17" t="s">
        <v>33</v>
      </c>
      <c r="B155" s="23" t="s">
        <v>300</v>
      </c>
      <c r="C155" s="24" t="s">
        <v>35</v>
      </c>
      <c r="D155" s="25" t="s">
        <v>36</v>
      </c>
      <c r="E155" s="24" t="s">
        <v>35</v>
      </c>
      <c r="F155" s="25" t="s">
        <v>37</v>
      </c>
      <c r="G155" s="26">
        <v>22104</v>
      </c>
      <c r="H155" s="18" t="s">
        <v>321</v>
      </c>
      <c r="I155" s="27" t="s">
        <v>325</v>
      </c>
      <c r="J155" s="27" t="s">
        <v>326</v>
      </c>
      <c r="K155" s="29"/>
      <c r="L155" s="26"/>
      <c r="M155" s="30" t="s">
        <v>83</v>
      </c>
      <c r="N155" s="29">
        <v>2</v>
      </c>
      <c r="O155" s="31">
        <v>82</v>
      </c>
      <c r="P155" s="29" t="s">
        <v>306</v>
      </c>
      <c r="Q155" s="32">
        <f t="shared" si="11"/>
        <v>164</v>
      </c>
      <c r="R155" s="17">
        <v>0</v>
      </c>
      <c r="S155" s="17">
        <v>0</v>
      </c>
      <c r="T155" s="17">
        <v>0</v>
      </c>
      <c r="U155" s="17">
        <v>0</v>
      </c>
      <c r="V155" s="17">
        <v>0</v>
      </c>
      <c r="W155" s="17">
        <v>0</v>
      </c>
      <c r="X155" s="17">
        <v>0</v>
      </c>
      <c r="Y155" s="17">
        <v>0</v>
      </c>
      <c r="Z155" s="17">
        <v>0</v>
      </c>
      <c r="AA155" s="32">
        <f t="shared" si="9"/>
        <v>164</v>
      </c>
      <c r="AB155" s="48">
        <v>0</v>
      </c>
      <c r="AC155" s="48">
        <v>0</v>
      </c>
    </row>
    <row r="156" spans="1:29" customFormat="1" ht="27" customHeight="1" x14ac:dyDescent="0.3">
      <c r="A156" s="17" t="s">
        <v>33</v>
      </c>
      <c r="B156" s="23" t="s">
        <v>300</v>
      </c>
      <c r="C156" s="24" t="s">
        <v>35</v>
      </c>
      <c r="D156" s="25" t="s">
        <v>36</v>
      </c>
      <c r="E156" s="24" t="s">
        <v>35</v>
      </c>
      <c r="F156" s="25" t="s">
        <v>37</v>
      </c>
      <c r="G156" s="26">
        <v>22104</v>
      </c>
      <c r="H156" s="18" t="s">
        <v>321</v>
      </c>
      <c r="I156" s="27" t="s">
        <v>327</v>
      </c>
      <c r="J156" s="27" t="s">
        <v>328</v>
      </c>
      <c r="K156" s="29"/>
      <c r="L156" s="26"/>
      <c r="M156" s="30" t="s">
        <v>48</v>
      </c>
      <c r="N156" s="29">
        <v>1</v>
      </c>
      <c r="O156" s="31">
        <v>85</v>
      </c>
      <c r="P156" s="29" t="s">
        <v>306</v>
      </c>
      <c r="Q156" s="32">
        <f t="shared" si="11"/>
        <v>85</v>
      </c>
      <c r="R156" s="17">
        <v>0</v>
      </c>
      <c r="S156" s="17">
        <v>0</v>
      </c>
      <c r="T156" s="17">
        <v>0</v>
      </c>
      <c r="U156" s="17">
        <v>0</v>
      </c>
      <c r="V156" s="17">
        <v>0</v>
      </c>
      <c r="W156" s="17">
        <v>0</v>
      </c>
      <c r="X156" s="17">
        <v>0</v>
      </c>
      <c r="Y156" s="17">
        <v>0</v>
      </c>
      <c r="Z156" s="17">
        <v>0</v>
      </c>
      <c r="AA156" s="32">
        <f t="shared" si="9"/>
        <v>85</v>
      </c>
      <c r="AB156" s="48">
        <v>0</v>
      </c>
      <c r="AC156" s="48">
        <v>0</v>
      </c>
    </row>
    <row r="157" spans="1:29" customFormat="1" ht="27" customHeight="1" x14ac:dyDescent="0.3">
      <c r="A157" s="17" t="s">
        <v>33</v>
      </c>
      <c r="B157" s="23" t="s">
        <v>300</v>
      </c>
      <c r="C157" s="24" t="s">
        <v>35</v>
      </c>
      <c r="D157" s="25" t="s">
        <v>36</v>
      </c>
      <c r="E157" s="24" t="s">
        <v>35</v>
      </c>
      <c r="F157" s="25" t="s">
        <v>37</v>
      </c>
      <c r="G157" s="26">
        <v>22104</v>
      </c>
      <c r="H157" s="18" t="s">
        <v>321</v>
      </c>
      <c r="I157" s="27" t="s">
        <v>329</v>
      </c>
      <c r="J157" s="27" t="s">
        <v>330</v>
      </c>
      <c r="K157" s="29"/>
      <c r="L157" s="26"/>
      <c r="M157" s="30" t="s">
        <v>331</v>
      </c>
      <c r="N157" s="29">
        <v>2</v>
      </c>
      <c r="O157" s="31">
        <v>294</v>
      </c>
      <c r="P157" s="29" t="s">
        <v>306</v>
      </c>
      <c r="Q157" s="32">
        <f t="shared" si="11"/>
        <v>588</v>
      </c>
      <c r="R157" s="17">
        <v>0</v>
      </c>
      <c r="S157" s="17">
        <v>0</v>
      </c>
      <c r="T157" s="17">
        <v>0</v>
      </c>
      <c r="U157" s="17">
        <v>0</v>
      </c>
      <c r="V157" s="17">
        <v>0</v>
      </c>
      <c r="W157" s="17">
        <v>0</v>
      </c>
      <c r="X157" s="17">
        <v>0</v>
      </c>
      <c r="Y157" s="17">
        <v>0</v>
      </c>
      <c r="Z157" s="17">
        <v>0</v>
      </c>
      <c r="AA157" s="32">
        <f t="shared" si="9"/>
        <v>588</v>
      </c>
      <c r="AB157" s="48">
        <v>0</v>
      </c>
      <c r="AC157" s="48">
        <v>0</v>
      </c>
    </row>
    <row r="158" spans="1:29" customFormat="1" ht="27" customHeight="1" x14ac:dyDescent="0.3">
      <c r="A158" s="17" t="s">
        <v>33</v>
      </c>
      <c r="B158" s="23" t="s">
        <v>300</v>
      </c>
      <c r="C158" s="24" t="s">
        <v>35</v>
      </c>
      <c r="D158" s="25" t="s">
        <v>36</v>
      </c>
      <c r="E158" s="24" t="s">
        <v>35</v>
      </c>
      <c r="F158" s="25" t="s">
        <v>37</v>
      </c>
      <c r="G158" s="26">
        <v>22104</v>
      </c>
      <c r="H158" s="18" t="s">
        <v>321</v>
      </c>
      <c r="I158" s="27" t="s">
        <v>332</v>
      </c>
      <c r="J158" s="27" t="s">
        <v>333</v>
      </c>
      <c r="K158" s="29"/>
      <c r="L158" s="26"/>
      <c r="M158" s="30" t="s">
        <v>48</v>
      </c>
      <c r="N158" s="29">
        <v>1</v>
      </c>
      <c r="O158" s="31">
        <v>99</v>
      </c>
      <c r="P158" s="29" t="s">
        <v>306</v>
      </c>
      <c r="Q158" s="32">
        <f t="shared" si="11"/>
        <v>99</v>
      </c>
      <c r="R158" s="17">
        <v>0</v>
      </c>
      <c r="S158" s="17">
        <v>0</v>
      </c>
      <c r="T158" s="17">
        <v>0</v>
      </c>
      <c r="U158" s="17">
        <v>0</v>
      </c>
      <c r="V158" s="17">
        <v>0</v>
      </c>
      <c r="W158" s="17">
        <v>0</v>
      </c>
      <c r="X158" s="17">
        <v>0</v>
      </c>
      <c r="Y158" s="17">
        <v>0</v>
      </c>
      <c r="Z158" s="17">
        <v>0</v>
      </c>
      <c r="AA158" s="32">
        <f t="shared" si="9"/>
        <v>99</v>
      </c>
      <c r="AB158" s="48">
        <v>0</v>
      </c>
      <c r="AC158" s="48">
        <v>0</v>
      </c>
    </row>
    <row r="159" spans="1:29" customFormat="1" ht="27" customHeight="1" x14ac:dyDescent="0.3">
      <c r="A159" s="17" t="s">
        <v>33</v>
      </c>
      <c r="B159" s="23" t="s">
        <v>300</v>
      </c>
      <c r="C159" s="24" t="s">
        <v>35</v>
      </c>
      <c r="D159" s="25" t="s">
        <v>36</v>
      </c>
      <c r="E159" s="24" t="s">
        <v>35</v>
      </c>
      <c r="F159" s="25" t="s">
        <v>37</v>
      </c>
      <c r="G159" s="26">
        <v>22104</v>
      </c>
      <c r="H159" s="18" t="s">
        <v>321</v>
      </c>
      <c r="I159" s="27" t="s">
        <v>334</v>
      </c>
      <c r="J159" s="27" t="s">
        <v>335</v>
      </c>
      <c r="K159" s="29"/>
      <c r="L159" s="26"/>
      <c r="M159" s="30" t="s">
        <v>72</v>
      </c>
      <c r="N159" s="29">
        <v>1</v>
      </c>
      <c r="O159" s="31">
        <v>300</v>
      </c>
      <c r="P159" s="29" t="s">
        <v>306</v>
      </c>
      <c r="Q159" s="32">
        <f t="shared" si="11"/>
        <v>300</v>
      </c>
      <c r="R159" s="17">
        <v>0</v>
      </c>
      <c r="S159" s="17">
        <v>0</v>
      </c>
      <c r="T159" s="17">
        <v>0</v>
      </c>
      <c r="U159" s="17">
        <v>0</v>
      </c>
      <c r="V159" s="17">
        <v>0</v>
      </c>
      <c r="W159" s="17">
        <v>0</v>
      </c>
      <c r="X159" s="17">
        <v>0</v>
      </c>
      <c r="Y159" s="17">
        <v>0</v>
      </c>
      <c r="Z159" s="17">
        <v>0</v>
      </c>
      <c r="AA159" s="32">
        <f t="shared" si="9"/>
        <v>300</v>
      </c>
      <c r="AB159" s="48">
        <v>0</v>
      </c>
      <c r="AC159" s="48">
        <v>0</v>
      </c>
    </row>
    <row r="160" spans="1:29" customFormat="1" ht="27" customHeight="1" x14ac:dyDescent="0.3">
      <c r="A160" s="17" t="s">
        <v>33</v>
      </c>
      <c r="B160" s="23" t="s">
        <v>300</v>
      </c>
      <c r="C160" s="24" t="s">
        <v>35</v>
      </c>
      <c r="D160" s="25" t="s">
        <v>36</v>
      </c>
      <c r="E160" s="24" t="s">
        <v>35</v>
      </c>
      <c r="F160" s="25" t="s">
        <v>37</v>
      </c>
      <c r="G160" s="26">
        <v>22104</v>
      </c>
      <c r="H160" s="18" t="s">
        <v>321</v>
      </c>
      <c r="I160" s="27"/>
      <c r="J160" s="27" t="s">
        <v>336</v>
      </c>
      <c r="K160" s="29"/>
      <c r="L160" s="26"/>
      <c r="M160" s="30" t="s">
        <v>40</v>
      </c>
      <c r="N160" s="29"/>
      <c r="O160" s="31"/>
      <c r="P160" s="29" t="s">
        <v>306</v>
      </c>
      <c r="Q160" s="32">
        <v>893.8</v>
      </c>
      <c r="R160" s="17">
        <v>0</v>
      </c>
      <c r="S160" s="17">
        <v>0</v>
      </c>
      <c r="T160" s="17">
        <v>0</v>
      </c>
      <c r="U160" s="17">
        <v>0</v>
      </c>
      <c r="V160" s="17">
        <v>0</v>
      </c>
      <c r="W160" s="17">
        <v>0</v>
      </c>
      <c r="X160" s="17">
        <v>0</v>
      </c>
      <c r="Y160" s="17">
        <v>0</v>
      </c>
      <c r="Z160" s="17">
        <v>0</v>
      </c>
      <c r="AA160" s="32">
        <f t="shared" si="9"/>
        <v>893.8</v>
      </c>
      <c r="AB160" s="48">
        <v>0</v>
      </c>
      <c r="AC160" s="48">
        <v>0</v>
      </c>
    </row>
    <row r="161" spans="1:29" customFormat="1" ht="27" customHeight="1" x14ac:dyDescent="0.3">
      <c r="A161" s="17" t="s">
        <v>33</v>
      </c>
      <c r="B161" s="23" t="s">
        <v>300</v>
      </c>
      <c r="C161" s="24" t="s">
        <v>35</v>
      </c>
      <c r="D161" s="25" t="s">
        <v>36</v>
      </c>
      <c r="E161" s="24" t="s">
        <v>35</v>
      </c>
      <c r="F161" s="25" t="s">
        <v>37</v>
      </c>
      <c r="G161" s="26">
        <v>26103</v>
      </c>
      <c r="H161" s="33" t="s">
        <v>337</v>
      </c>
      <c r="I161" s="26" t="s">
        <v>141</v>
      </c>
      <c r="J161" s="28" t="s">
        <v>142</v>
      </c>
      <c r="K161" s="29"/>
      <c r="L161" s="26"/>
      <c r="M161" s="30" t="s">
        <v>41</v>
      </c>
      <c r="N161" s="29">
        <v>30</v>
      </c>
      <c r="O161" s="31">
        <v>100</v>
      </c>
      <c r="P161" s="29" t="s">
        <v>306</v>
      </c>
      <c r="Q161" s="32">
        <f>N161*O161</f>
        <v>3000</v>
      </c>
      <c r="R161" s="17">
        <v>0</v>
      </c>
      <c r="S161" s="17">
        <v>0</v>
      </c>
      <c r="T161" s="17">
        <v>0</v>
      </c>
      <c r="U161" s="17">
        <v>0</v>
      </c>
      <c r="V161" s="17">
        <v>0</v>
      </c>
      <c r="W161" s="17">
        <v>0</v>
      </c>
      <c r="X161" s="17">
        <v>0</v>
      </c>
      <c r="Y161" s="17">
        <v>0</v>
      </c>
      <c r="Z161" s="17">
        <v>0</v>
      </c>
      <c r="AA161" s="32">
        <f t="shared" si="9"/>
        <v>3000</v>
      </c>
      <c r="AB161" s="48">
        <v>0</v>
      </c>
      <c r="AC161" s="48">
        <v>0</v>
      </c>
    </row>
    <row r="162" spans="1:29" customFormat="1" ht="27" customHeight="1" x14ac:dyDescent="0.3">
      <c r="A162" s="17" t="s">
        <v>33</v>
      </c>
      <c r="B162" s="23" t="s">
        <v>300</v>
      </c>
      <c r="C162" s="24" t="s">
        <v>35</v>
      </c>
      <c r="D162" s="25" t="s">
        <v>36</v>
      </c>
      <c r="E162" s="24" t="s">
        <v>35</v>
      </c>
      <c r="F162" s="25" t="s">
        <v>37</v>
      </c>
      <c r="G162" s="26">
        <v>26103</v>
      </c>
      <c r="H162" s="33" t="s">
        <v>337</v>
      </c>
      <c r="I162" s="26" t="s">
        <v>76</v>
      </c>
      <c r="J162" s="28" t="s">
        <v>77</v>
      </c>
      <c r="K162" s="29"/>
      <c r="L162" s="26"/>
      <c r="M162" s="30" t="s">
        <v>41</v>
      </c>
      <c r="N162" s="29">
        <v>20</v>
      </c>
      <c r="O162" s="31">
        <v>50</v>
      </c>
      <c r="P162" s="29" t="s">
        <v>306</v>
      </c>
      <c r="Q162" s="32">
        <f>N162*O162</f>
        <v>1000</v>
      </c>
      <c r="R162" s="17">
        <v>0</v>
      </c>
      <c r="S162" s="17">
        <v>0</v>
      </c>
      <c r="T162" s="17">
        <v>0</v>
      </c>
      <c r="U162" s="17">
        <v>0</v>
      </c>
      <c r="V162" s="17">
        <v>0</v>
      </c>
      <c r="W162" s="17">
        <v>0</v>
      </c>
      <c r="X162" s="17">
        <v>0</v>
      </c>
      <c r="Y162" s="17">
        <v>0</v>
      </c>
      <c r="Z162" s="17">
        <v>0</v>
      </c>
      <c r="AA162" s="32">
        <f t="shared" si="9"/>
        <v>1000</v>
      </c>
      <c r="AB162" s="48">
        <v>0</v>
      </c>
      <c r="AC162" s="48">
        <v>0</v>
      </c>
    </row>
    <row r="163" spans="1:29" customFormat="1" ht="27" customHeight="1" x14ac:dyDescent="0.3">
      <c r="A163" s="17" t="s">
        <v>33</v>
      </c>
      <c r="B163" s="23" t="s">
        <v>300</v>
      </c>
      <c r="C163" s="24" t="s">
        <v>35</v>
      </c>
      <c r="D163" s="25" t="s">
        <v>36</v>
      </c>
      <c r="E163" s="24" t="s">
        <v>35</v>
      </c>
      <c r="F163" s="25" t="s">
        <v>37</v>
      </c>
      <c r="G163" s="26">
        <v>25201</v>
      </c>
      <c r="H163" s="18" t="s">
        <v>338</v>
      </c>
      <c r="I163" s="27" t="s">
        <v>339</v>
      </c>
      <c r="J163" s="27" t="s">
        <v>340</v>
      </c>
      <c r="K163" s="29"/>
      <c r="L163" s="26"/>
      <c r="M163" s="30" t="s">
        <v>41</v>
      </c>
      <c r="N163" s="29">
        <v>8</v>
      </c>
      <c r="O163" s="31">
        <v>105</v>
      </c>
      <c r="P163" s="29" t="s">
        <v>306</v>
      </c>
      <c r="Q163" s="32">
        <f>N163*O163</f>
        <v>840</v>
      </c>
      <c r="R163" s="17">
        <v>0</v>
      </c>
      <c r="S163" s="17">
        <v>0</v>
      </c>
      <c r="T163" s="17">
        <v>0</v>
      </c>
      <c r="U163" s="17">
        <v>0</v>
      </c>
      <c r="V163" s="17">
        <v>0</v>
      </c>
      <c r="W163" s="17">
        <v>0</v>
      </c>
      <c r="X163" s="17">
        <v>0</v>
      </c>
      <c r="Y163" s="17">
        <v>0</v>
      </c>
      <c r="Z163" s="17">
        <v>0</v>
      </c>
      <c r="AA163" s="32">
        <f t="shared" si="9"/>
        <v>840</v>
      </c>
      <c r="AB163" s="48">
        <v>0</v>
      </c>
      <c r="AC163" s="48">
        <v>0</v>
      </c>
    </row>
    <row r="164" spans="1:29" customFormat="1" ht="27" customHeight="1" x14ac:dyDescent="0.3">
      <c r="A164" s="17" t="s">
        <v>33</v>
      </c>
      <c r="B164" s="23" t="s">
        <v>300</v>
      </c>
      <c r="C164" s="24" t="s">
        <v>35</v>
      </c>
      <c r="D164" s="25" t="s">
        <v>36</v>
      </c>
      <c r="E164" s="24" t="s">
        <v>35</v>
      </c>
      <c r="F164" s="25" t="s">
        <v>37</v>
      </c>
      <c r="G164" s="26">
        <v>29101</v>
      </c>
      <c r="H164" s="18" t="s">
        <v>341</v>
      </c>
      <c r="I164" s="27" t="s">
        <v>342</v>
      </c>
      <c r="J164" s="27" t="s">
        <v>343</v>
      </c>
      <c r="K164" s="29"/>
      <c r="L164" s="26"/>
      <c r="M164" s="30" t="s">
        <v>41</v>
      </c>
      <c r="N164" s="29">
        <v>3</v>
      </c>
      <c r="O164" s="31">
        <v>125</v>
      </c>
      <c r="P164" s="29" t="s">
        <v>306</v>
      </c>
      <c r="Q164" s="32">
        <f>N164*O164</f>
        <v>375</v>
      </c>
      <c r="R164" s="17">
        <v>0</v>
      </c>
      <c r="S164" s="17">
        <v>0</v>
      </c>
      <c r="T164" s="17">
        <v>0</v>
      </c>
      <c r="U164" s="17">
        <v>0</v>
      </c>
      <c r="V164" s="17">
        <v>0</v>
      </c>
      <c r="W164" s="17">
        <v>0</v>
      </c>
      <c r="X164" s="17">
        <v>0</v>
      </c>
      <c r="Y164" s="17">
        <v>0</v>
      </c>
      <c r="Z164" s="17">
        <v>0</v>
      </c>
      <c r="AA164" s="32">
        <f t="shared" si="9"/>
        <v>375</v>
      </c>
      <c r="AB164" s="48">
        <v>0</v>
      </c>
      <c r="AC164" s="48">
        <v>0</v>
      </c>
    </row>
    <row r="165" spans="1:29" customFormat="1" ht="27" customHeight="1" x14ac:dyDescent="0.3">
      <c r="A165" s="17" t="s">
        <v>33</v>
      </c>
      <c r="B165" s="23" t="s">
        <v>300</v>
      </c>
      <c r="C165" s="24" t="s">
        <v>35</v>
      </c>
      <c r="D165" s="25" t="s">
        <v>36</v>
      </c>
      <c r="E165" s="24" t="s">
        <v>35</v>
      </c>
      <c r="F165" s="25" t="s">
        <v>37</v>
      </c>
      <c r="G165" s="26">
        <v>29401</v>
      </c>
      <c r="H165" s="18" t="s">
        <v>313</v>
      </c>
      <c r="I165" s="27" t="s">
        <v>344</v>
      </c>
      <c r="J165" s="27" t="s">
        <v>345</v>
      </c>
      <c r="K165" s="29"/>
      <c r="L165" s="26"/>
      <c r="M165" s="30" t="s">
        <v>41</v>
      </c>
      <c r="N165" s="29">
        <v>1</v>
      </c>
      <c r="O165" s="31">
        <v>649.01</v>
      </c>
      <c r="P165" s="29" t="s">
        <v>306</v>
      </c>
      <c r="Q165" s="32">
        <f t="shared" ref="Q165:Q166" si="12">N165*O165</f>
        <v>649.01</v>
      </c>
      <c r="R165" s="17">
        <v>0</v>
      </c>
      <c r="S165" s="17">
        <v>0</v>
      </c>
      <c r="T165" s="17">
        <v>0</v>
      </c>
      <c r="U165" s="17">
        <v>0</v>
      </c>
      <c r="V165" s="17">
        <v>0</v>
      </c>
      <c r="W165" s="17">
        <v>0</v>
      </c>
      <c r="X165" s="17">
        <v>0</v>
      </c>
      <c r="Y165" s="17">
        <v>0</v>
      </c>
      <c r="Z165" s="17">
        <v>0</v>
      </c>
      <c r="AA165" s="32">
        <f t="shared" si="9"/>
        <v>649.01</v>
      </c>
      <c r="AB165" s="48">
        <v>0</v>
      </c>
      <c r="AC165" s="48">
        <v>0</v>
      </c>
    </row>
    <row r="166" spans="1:29" customFormat="1" ht="27" customHeight="1" x14ac:dyDescent="0.3">
      <c r="A166" s="17" t="s">
        <v>33</v>
      </c>
      <c r="B166" s="23" t="s">
        <v>300</v>
      </c>
      <c r="C166" s="24" t="s">
        <v>35</v>
      </c>
      <c r="D166" s="25" t="s">
        <v>36</v>
      </c>
      <c r="E166" s="24" t="s">
        <v>35</v>
      </c>
      <c r="F166" s="25" t="s">
        <v>37</v>
      </c>
      <c r="G166" s="26">
        <v>29401</v>
      </c>
      <c r="H166" s="18" t="s">
        <v>313</v>
      </c>
      <c r="I166" s="27" t="s">
        <v>344</v>
      </c>
      <c r="J166" s="27" t="s">
        <v>345</v>
      </c>
      <c r="K166" s="29"/>
      <c r="L166" s="26"/>
      <c r="M166" s="30" t="s">
        <v>41</v>
      </c>
      <c r="N166" s="29">
        <v>2</v>
      </c>
      <c r="O166" s="31">
        <v>549</v>
      </c>
      <c r="P166" s="29" t="s">
        <v>306</v>
      </c>
      <c r="Q166" s="32">
        <f t="shared" si="12"/>
        <v>1098</v>
      </c>
      <c r="R166" s="17">
        <v>0</v>
      </c>
      <c r="S166" s="17">
        <v>0</v>
      </c>
      <c r="T166" s="17">
        <v>0</v>
      </c>
      <c r="U166" s="17">
        <v>0</v>
      </c>
      <c r="V166" s="17">
        <v>0</v>
      </c>
      <c r="W166" s="17">
        <v>0</v>
      </c>
      <c r="X166" s="17">
        <v>0</v>
      </c>
      <c r="Y166" s="17">
        <v>0</v>
      </c>
      <c r="Z166" s="17">
        <v>0</v>
      </c>
      <c r="AA166" s="32">
        <f t="shared" si="9"/>
        <v>1098</v>
      </c>
      <c r="AB166" s="48">
        <v>0</v>
      </c>
      <c r="AC166" s="48">
        <v>0</v>
      </c>
    </row>
    <row r="167" spans="1:29" customFormat="1" ht="27" customHeight="1" x14ac:dyDescent="0.3">
      <c r="A167" s="17" t="s">
        <v>33</v>
      </c>
      <c r="B167" s="23" t="s">
        <v>300</v>
      </c>
      <c r="C167" s="24" t="s">
        <v>35</v>
      </c>
      <c r="D167" s="25" t="s">
        <v>36</v>
      </c>
      <c r="E167" s="24" t="s">
        <v>35</v>
      </c>
      <c r="F167" s="25" t="s">
        <v>37</v>
      </c>
      <c r="G167" s="26">
        <v>29401</v>
      </c>
      <c r="H167" s="18" t="s">
        <v>313</v>
      </c>
      <c r="I167" s="27" t="s">
        <v>346</v>
      </c>
      <c r="J167" s="27" t="s">
        <v>347</v>
      </c>
      <c r="K167" s="29"/>
      <c r="L167" s="26"/>
      <c r="M167" s="30" t="s">
        <v>41</v>
      </c>
      <c r="N167" s="29">
        <v>1</v>
      </c>
      <c r="O167" s="31">
        <v>199</v>
      </c>
      <c r="P167" s="29" t="s">
        <v>306</v>
      </c>
      <c r="Q167" s="32">
        <f>N167*O167</f>
        <v>199</v>
      </c>
      <c r="R167" s="17">
        <v>0</v>
      </c>
      <c r="S167" s="17">
        <v>0</v>
      </c>
      <c r="T167" s="17">
        <v>0</v>
      </c>
      <c r="U167" s="17">
        <v>0</v>
      </c>
      <c r="V167" s="17">
        <v>0</v>
      </c>
      <c r="W167" s="17">
        <v>0</v>
      </c>
      <c r="X167" s="17">
        <v>0</v>
      </c>
      <c r="Y167" s="17">
        <v>0</v>
      </c>
      <c r="Z167" s="17">
        <v>0</v>
      </c>
      <c r="AA167" s="32">
        <f t="shared" si="9"/>
        <v>199</v>
      </c>
      <c r="AB167" s="48">
        <v>0</v>
      </c>
      <c r="AC167" s="48">
        <v>0</v>
      </c>
    </row>
    <row r="168" spans="1:29" customFormat="1" ht="27" customHeight="1" x14ac:dyDescent="0.3">
      <c r="A168" s="17" t="s">
        <v>33</v>
      </c>
      <c r="B168" s="23" t="s">
        <v>300</v>
      </c>
      <c r="C168" s="24" t="s">
        <v>35</v>
      </c>
      <c r="D168" s="25" t="s">
        <v>36</v>
      </c>
      <c r="E168" s="24" t="s">
        <v>35</v>
      </c>
      <c r="F168" s="25" t="s">
        <v>37</v>
      </c>
      <c r="G168" s="26">
        <v>29401</v>
      </c>
      <c r="H168" s="18" t="s">
        <v>313</v>
      </c>
      <c r="I168" s="27" t="s">
        <v>348</v>
      </c>
      <c r="J168" s="27" t="s">
        <v>349</v>
      </c>
      <c r="K168" s="29"/>
      <c r="L168" s="26"/>
      <c r="M168" s="30" t="s">
        <v>41</v>
      </c>
      <c r="N168" s="29">
        <v>3</v>
      </c>
      <c r="O168" s="31">
        <v>179</v>
      </c>
      <c r="P168" s="29" t="s">
        <v>306</v>
      </c>
      <c r="Q168" s="32">
        <f>N168*O168</f>
        <v>537</v>
      </c>
      <c r="R168" s="17">
        <v>0</v>
      </c>
      <c r="S168" s="17">
        <v>0</v>
      </c>
      <c r="T168" s="17">
        <v>0</v>
      </c>
      <c r="U168" s="17">
        <v>0</v>
      </c>
      <c r="V168" s="17">
        <v>0</v>
      </c>
      <c r="W168" s="17">
        <v>0</v>
      </c>
      <c r="X168" s="17">
        <v>0</v>
      </c>
      <c r="Y168" s="17">
        <v>0</v>
      </c>
      <c r="Z168" s="17">
        <v>0</v>
      </c>
      <c r="AA168" s="32">
        <f t="shared" si="9"/>
        <v>537</v>
      </c>
      <c r="AB168" s="48">
        <v>0</v>
      </c>
      <c r="AC168" s="48">
        <v>0</v>
      </c>
    </row>
    <row r="169" spans="1:29" customFormat="1" ht="27" customHeight="1" x14ac:dyDescent="0.3">
      <c r="A169" s="17" t="s">
        <v>33</v>
      </c>
      <c r="B169" s="23" t="s">
        <v>300</v>
      </c>
      <c r="C169" s="24" t="s">
        <v>35</v>
      </c>
      <c r="D169" s="25" t="s">
        <v>36</v>
      </c>
      <c r="E169" s="24" t="s">
        <v>35</v>
      </c>
      <c r="F169" s="25" t="s">
        <v>50</v>
      </c>
      <c r="G169" s="26">
        <v>31301</v>
      </c>
      <c r="H169" s="18" t="s">
        <v>350</v>
      </c>
      <c r="I169" s="26"/>
      <c r="J169" s="28" t="s">
        <v>351</v>
      </c>
      <c r="K169" s="29"/>
      <c r="L169" s="26"/>
      <c r="M169" s="30" t="s">
        <v>352</v>
      </c>
      <c r="N169" s="29">
        <v>1</v>
      </c>
      <c r="O169" s="31">
        <v>1777.6</v>
      </c>
      <c r="P169" s="29" t="s">
        <v>38</v>
      </c>
      <c r="Q169" s="32">
        <f>O169*N169</f>
        <v>1777.6</v>
      </c>
      <c r="R169" s="17">
        <v>0</v>
      </c>
      <c r="S169" s="17">
        <v>0</v>
      </c>
      <c r="T169" s="17">
        <v>0</v>
      </c>
      <c r="U169" s="17">
        <v>0</v>
      </c>
      <c r="V169" s="17">
        <v>0</v>
      </c>
      <c r="W169" s="17">
        <v>0</v>
      </c>
      <c r="X169" s="17">
        <v>0</v>
      </c>
      <c r="Y169" s="17">
        <v>0</v>
      </c>
      <c r="Z169" s="17">
        <v>0</v>
      </c>
      <c r="AA169" s="32">
        <f t="shared" si="9"/>
        <v>1777.6</v>
      </c>
      <c r="AB169" s="48">
        <v>0</v>
      </c>
      <c r="AC169" s="48">
        <v>0</v>
      </c>
    </row>
    <row r="170" spans="1:29" customFormat="1" ht="27" customHeight="1" x14ac:dyDescent="0.3">
      <c r="A170" s="17" t="s">
        <v>33</v>
      </c>
      <c r="B170" s="23" t="s">
        <v>300</v>
      </c>
      <c r="C170" s="24" t="s">
        <v>35</v>
      </c>
      <c r="D170" s="25" t="s">
        <v>36</v>
      </c>
      <c r="E170" s="24" t="s">
        <v>35</v>
      </c>
      <c r="F170" s="25" t="s">
        <v>37</v>
      </c>
      <c r="G170" s="26">
        <v>31401</v>
      </c>
      <c r="H170" s="18" t="s">
        <v>353</v>
      </c>
      <c r="I170" s="26"/>
      <c r="J170" s="28" t="s">
        <v>354</v>
      </c>
      <c r="K170" s="29"/>
      <c r="L170" s="26"/>
      <c r="M170" s="30" t="s">
        <v>352</v>
      </c>
      <c r="N170" s="29">
        <v>1</v>
      </c>
      <c r="O170" s="31">
        <v>482.79</v>
      </c>
      <c r="P170" s="29" t="s">
        <v>38</v>
      </c>
      <c r="Q170" s="32">
        <f>O170*N170</f>
        <v>482.79</v>
      </c>
      <c r="R170" s="17">
        <v>0</v>
      </c>
      <c r="S170" s="17">
        <v>0</v>
      </c>
      <c r="T170" s="17">
        <v>0</v>
      </c>
      <c r="U170" s="17">
        <v>0</v>
      </c>
      <c r="V170" s="17">
        <v>0</v>
      </c>
      <c r="W170" s="17">
        <v>0</v>
      </c>
      <c r="X170" s="17">
        <v>0</v>
      </c>
      <c r="Y170" s="17">
        <v>0</v>
      </c>
      <c r="Z170" s="17">
        <v>0</v>
      </c>
      <c r="AA170" s="32">
        <f t="shared" si="9"/>
        <v>482.79</v>
      </c>
      <c r="AB170" s="48">
        <v>0</v>
      </c>
      <c r="AC170" s="48">
        <v>0</v>
      </c>
    </row>
    <row r="171" spans="1:29" customFormat="1" ht="27" customHeight="1" x14ac:dyDescent="0.3">
      <c r="A171" s="17" t="s">
        <v>33</v>
      </c>
      <c r="B171" s="23" t="s">
        <v>300</v>
      </c>
      <c r="C171" s="24" t="s">
        <v>35</v>
      </c>
      <c r="D171" s="25" t="s">
        <v>36</v>
      </c>
      <c r="E171" s="24" t="s">
        <v>35</v>
      </c>
      <c r="F171" s="25" t="s">
        <v>37</v>
      </c>
      <c r="G171" s="26">
        <v>32601</v>
      </c>
      <c r="H171" s="18" t="s">
        <v>355</v>
      </c>
      <c r="I171" s="26"/>
      <c r="J171" s="28" t="s">
        <v>356</v>
      </c>
      <c r="K171" s="29" t="s">
        <v>357</v>
      </c>
      <c r="L171" s="26" t="s">
        <v>358</v>
      </c>
      <c r="M171" s="30" t="s">
        <v>352</v>
      </c>
      <c r="N171" s="29">
        <v>1</v>
      </c>
      <c r="O171" s="31">
        <v>6264</v>
      </c>
      <c r="P171" s="29" t="s">
        <v>38</v>
      </c>
      <c r="Q171" s="32">
        <f t="shared" ref="Q171:Q208" si="13">N171*O171</f>
        <v>6264</v>
      </c>
      <c r="R171" s="17">
        <v>0</v>
      </c>
      <c r="S171" s="17">
        <v>0</v>
      </c>
      <c r="T171" s="17">
        <v>0</v>
      </c>
      <c r="U171" s="17">
        <v>0</v>
      </c>
      <c r="V171" s="17">
        <v>0</v>
      </c>
      <c r="W171" s="17">
        <v>0</v>
      </c>
      <c r="X171" s="17">
        <v>0</v>
      </c>
      <c r="Y171" s="17">
        <v>0</v>
      </c>
      <c r="Z171" s="17">
        <v>0</v>
      </c>
      <c r="AA171" s="32">
        <f t="shared" si="9"/>
        <v>6264</v>
      </c>
      <c r="AB171" s="48">
        <v>0</v>
      </c>
      <c r="AC171" s="48">
        <v>0</v>
      </c>
    </row>
    <row r="172" spans="1:29" customFormat="1" ht="27" customHeight="1" x14ac:dyDescent="0.3">
      <c r="A172" s="17" t="s">
        <v>33</v>
      </c>
      <c r="B172" s="23" t="s">
        <v>300</v>
      </c>
      <c r="C172" s="24" t="s">
        <v>35</v>
      </c>
      <c r="D172" s="25" t="s">
        <v>36</v>
      </c>
      <c r="E172" s="24" t="s">
        <v>35</v>
      </c>
      <c r="F172" s="25" t="s">
        <v>50</v>
      </c>
      <c r="G172" s="26">
        <v>33801</v>
      </c>
      <c r="H172" s="18" t="s">
        <v>359</v>
      </c>
      <c r="I172" s="26"/>
      <c r="J172" s="28" t="s">
        <v>360</v>
      </c>
      <c r="K172" s="29" t="s">
        <v>361</v>
      </c>
      <c r="L172" s="26" t="s">
        <v>362</v>
      </c>
      <c r="M172" s="30" t="s">
        <v>352</v>
      </c>
      <c r="N172" s="29">
        <v>1</v>
      </c>
      <c r="O172" s="31">
        <v>23200</v>
      </c>
      <c r="P172" s="29" t="s">
        <v>38</v>
      </c>
      <c r="Q172" s="32">
        <f t="shared" si="13"/>
        <v>23200</v>
      </c>
      <c r="R172" s="17">
        <v>0</v>
      </c>
      <c r="S172" s="17">
        <v>0</v>
      </c>
      <c r="T172" s="17">
        <v>0</v>
      </c>
      <c r="U172" s="17">
        <v>0</v>
      </c>
      <c r="V172" s="17">
        <v>0</v>
      </c>
      <c r="W172" s="17">
        <v>0</v>
      </c>
      <c r="X172" s="17">
        <v>0</v>
      </c>
      <c r="Y172" s="17">
        <v>0</v>
      </c>
      <c r="Z172" s="17">
        <v>0</v>
      </c>
      <c r="AA172" s="32">
        <f t="shared" si="9"/>
        <v>23200</v>
      </c>
      <c r="AB172" s="48">
        <v>0</v>
      </c>
      <c r="AC172" s="48">
        <v>0</v>
      </c>
    </row>
    <row r="173" spans="1:29" customFormat="1" ht="27" customHeight="1" x14ac:dyDescent="0.3">
      <c r="A173" s="17" t="s">
        <v>33</v>
      </c>
      <c r="B173" s="23" t="s">
        <v>300</v>
      </c>
      <c r="C173" s="24" t="s">
        <v>35</v>
      </c>
      <c r="D173" s="25" t="s">
        <v>36</v>
      </c>
      <c r="E173" s="24" t="s">
        <v>35</v>
      </c>
      <c r="F173" s="25" t="s">
        <v>50</v>
      </c>
      <c r="G173" s="26">
        <v>35801</v>
      </c>
      <c r="H173" s="18" t="s">
        <v>363</v>
      </c>
      <c r="I173" s="26"/>
      <c r="J173" s="27" t="s">
        <v>364</v>
      </c>
      <c r="K173" s="29" t="s">
        <v>365</v>
      </c>
      <c r="L173" s="26" t="s">
        <v>362</v>
      </c>
      <c r="M173" s="30" t="s">
        <v>352</v>
      </c>
      <c r="N173" s="29">
        <v>1</v>
      </c>
      <c r="O173" s="31">
        <v>11948</v>
      </c>
      <c r="P173" s="29" t="s">
        <v>38</v>
      </c>
      <c r="Q173" s="32">
        <f t="shared" si="13"/>
        <v>11948</v>
      </c>
      <c r="R173" s="17">
        <v>0</v>
      </c>
      <c r="S173" s="17">
        <v>0</v>
      </c>
      <c r="T173" s="17">
        <v>0</v>
      </c>
      <c r="U173" s="17">
        <v>0</v>
      </c>
      <c r="V173" s="17">
        <v>0</v>
      </c>
      <c r="W173" s="17">
        <v>0</v>
      </c>
      <c r="X173" s="17">
        <v>0</v>
      </c>
      <c r="Y173" s="17">
        <v>0</v>
      </c>
      <c r="Z173" s="17">
        <v>0</v>
      </c>
      <c r="AA173" s="32">
        <f t="shared" si="9"/>
        <v>11948</v>
      </c>
      <c r="AB173" s="48">
        <v>0</v>
      </c>
      <c r="AC173" s="48">
        <v>0</v>
      </c>
    </row>
    <row r="174" spans="1:29" customFormat="1" ht="27" customHeight="1" x14ac:dyDescent="0.3">
      <c r="A174" s="17" t="s">
        <v>33</v>
      </c>
      <c r="B174" s="23" t="s">
        <v>300</v>
      </c>
      <c r="C174" s="24" t="s">
        <v>35</v>
      </c>
      <c r="D174" s="25" t="s">
        <v>36</v>
      </c>
      <c r="E174" s="24">
        <v>119</v>
      </c>
      <c r="F174" s="25" t="s">
        <v>57</v>
      </c>
      <c r="G174" s="26">
        <v>21601</v>
      </c>
      <c r="H174" s="18" t="s">
        <v>366</v>
      </c>
      <c r="I174" s="27" t="s">
        <v>93</v>
      </c>
      <c r="J174" s="27" t="s">
        <v>94</v>
      </c>
      <c r="K174" s="29"/>
      <c r="L174" s="26"/>
      <c r="M174" s="30" t="s">
        <v>65</v>
      </c>
      <c r="N174" s="29">
        <v>12</v>
      </c>
      <c r="O174" s="31">
        <v>145</v>
      </c>
      <c r="P174" s="29" t="s">
        <v>306</v>
      </c>
      <c r="Q174" s="32">
        <f t="shared" si="13"/>
        <v>1740</v>
      </c>
      <c r="R174" s="17">
        <v>0</v>
      </c>
      <c r="S174" s="17">
        <v>0</v>
      </c>
      <c r="T174" s="17">
        <v>0</v>
      </c>
      <c r="U174" s="17">
        <v>0</v>
      </c>
      <c r="V174" s="17">
        <v>0</v>
      </c>
      <c r="W174" s="17">
        <v>0</v>
      </c>
      <c r="X174" s="17">
        <v>0</v>
      </c>
      <c r="Y174" s="17">
        <v>0</v>
      </c>
      <c r="Z174" s="17">
        <v>0</v>
      </c>
      <c r="AA174" s="32">
        <f t="shared" si="9"/>
        <v>1740</v>
      </c>
      <c r="AB174" s="48">
        <v>0</v>
      </c>
      <c r="AC174" s="48">
        <v>0</v>
      </c>
    </row>
    <row r="175" spans="1:29" customFormat="1" ht="27" customHeight="1" x14ac:dyDescent="0.3">
      <c r="A175" s="17" t="s">
        <v>33</v>
      </c>
      <c r="B175" s="23" t="s">
        <v>300</v>
      </c>
      <c r="C175" s="24" t="s">
        <v>35</v>
      </c>
      <c r="D175" s="25" t="s">
        <v>36</v>
      </c>
      <c r="E175" s="24">
        <v>119</v>
      </c>
      <c r="F175" s="25" t="s">
        <v>57</v>
      </c>
      <c r="G175" s="26">
        <v>21601</v>
      </c>
      <c r="H175" s="18" t="s">
        <v>366</v>
      </c>
      <c r="I175" s="27" t="s">
        <v>367</v>
      </c>
      <c r="J175" s="27" t="s">
        <v>368</v>
      </c>
      <c r="K175" s="29"/>
      <c r="L175" s="26"/>
      <c r="M175" s="30" t="s">
        <v>41</v>
      </c>
      <c r="N175" s="29">
        <v>12</v>
      </c>
      <c r="O175" s="31">
        <v>145</v>
      </c>
      <c r="P175" s="29" t="s">
        <v>306</v>
      </c>
      <c r="Q175" s="32">
        <f t="shared" si="13"/>
        <v>1740</v>
      </c>
      <c r="R175" s="17">
        <v>0</v>
      </c>
      <c r="S175" s="17">
        <v>0</v>
      </c>
      <c r="T175" s="17">
        <v>0</v>
      </c>
      <c r="U175" s="17">
        <v>0</v>
      </c>
      <c r="V175" s="17">
        <v>0</v>
      </c>
      <c r="W175" s="17">
        <v>0</v>
      </c>
      <c r="X175" s="17">
        <v>0</v>
      </c>
      <c r="Y175" s="17">
        <v>0</v>
      </c>
      <c r="Z175" s="17">
        <v>0</v>
      </c>
      <c r="AA175" s="32">
        <f t="shared" si="9"/>
        <v>1740</v>
      </c>
      <c r="AB175" s="48">
        <v>0</v>
      </c>
      <c r="AC175" s="48">
        <v>0</v>
      </c>
    </row>
    <row r="176" spans="1:29" customFormat="1" ht="27" customHeight="1" x14ac:dyDescent="0.3">
      <c r="A176" s="17" t="s">
        <v>33</v>
      </c>
      <c r="B176" s="23" t="s">
        <v>300</v>
      </c>
      <c r="C176" s="24" t="s">
        <v>35</v>
      </c>
      <c r="D176" s="25" t="s">
        <v>36</v>
      </c>
      <c r="E176" s="24">
        <v>119</v>
      </c>
      <c r="F176" s="25" t="s">
        <v>57</v>
      </c>
      <c r="G176" s="26">
        <v>21601</v>
      </c>
      <c r="H176" s="18" t="s">
        <v>366</v>
      </c>
      <c r="I176" s="27" t="s">
        <v>369</v>
      </c>
      <c r="J176" s="27" t="s">
        <v>370</v>
      </c>
      <c r="K176" s="29"/>
      <c r="L176" s="26"/>
      <c r="M176" s="30" t="s">
        <v>41</v>
      </c>
      <c r="N176" s="29">
        <v>16</v>
      </c>
      <c r="O176" s="31">
        <v>16.239999999999998</v>
      </c>
      <c r="P176" s="29" t="s">
        <v>306</v>
      </c>
      <c r="Q176" s="32">
        <f t="shared" si="13"/>
        <v>259.83999999999997</v>
      </c>
      <c r="R176" s="17">
        <v>0</v>
      </c>
      <c r="S176" s="17">
        <v>0</v>
      </c>
      <c r="T176" s="17">
        <v>0</v>
      </c>
      <c r="U176" s="17">
        <v>0</v>
      </c>
      <c r="V176" s="17">
        <v>0</v>
      </c>
      <c r="W176" s="17">
        <v>0</v>
      </c>
      <c r="X176" s="17">
        <v>0</v>
      </c>
      <c r="Y176" s="17">
        <v>0</v>
      </c>
      <c r="Z176" s="17">
        <v>0</v>
      </c>
      <c r="AA176" s="32">
        <f t="shared" si="9"/>
        <v>259.83999999999997</v>
      </c>
      <c r="AB176" s="48">
        <v>0</v>
      </c>
      <c r="AC176" s="48">
        <v>0</v>
      </c>
    </row>
    <row r="177" spans="1:29" customFormat="1" ht="27" customHeight="1" x14ac:dyDescent="0.3">
      <c r="A177" s="17" t="s">
        <v>33</v>
      </c>
      <c r="B177" s="23" t="s">
        <v>300</v>
      </c>
      <c r="C177" s="24" t="s">
        <v>35</v>
      </c>
      <c r="D177" s="25" t="s">
        <v>36</v>
      </c>
      <c r="E177" s="24">
        <v>119</v>
      </c>
      <c r="F177" s="25" t="s">
        <v>57</v>
      </c>
      <c r="G177" s="26">
        <v>21601</v>
      </c>
      <c r="H177" s="18" t="s">
        <v>366</v>
      </c>
      <c r="I177" s="27" t="s">
        <v>371</v>
      </c>
      <c r="J177" s="27" t="s">
        <v>372</v>
      </c>
      <c r="K177" s="29"/>
      <c r="L177" s="26"/>
      <c r="M177" s="30" t="s">
        <v>41</v>
      </c>
      <c r="N177" s="29">
        <v>20</v>
      </c>
      <c r="O177" s="31">
        <v>28.7</v>
      </c>
      <c r="P177" s="29" t="s">
        <v>306</v>
      </c>
      <c r="Q177" s="32">
        <f t="shared" si="13"/>
        <v>574</v>
      </c>
      <c r="R177" s="17">
        <v>0</v>
      </c>
      <c r="S177" s="17">
        <v>0</v>
      </c>
      <c r="T177" s="17">
        <v>0</v>
      </c>
      <c r="U177" s="17">
        <v>0</v>
      </c>
      <c r="V177" s="17">
        <v>0</v>
      </c>
      <c r="W177" s="17">
        <v>0</v>
      </c>
      <c r="X177" s="17">
        <v>0</v>
      </c>
      <c r="Y177" s="17">
        <v>0</v>
      </c>
      <c r="Z177" s="17">
        <v>0</v>
      </c>
      <c r="AA177" s="32">
        <f t="shared" si="9"/>
        <v>574</v>
      </c>
      <c r="AB177" s="48">
        <v>0</v>
      </c>
      <c r="AC177" s="48">
        <v>0</v>
      </c>
    </row>
    <row r="178" spans="1:29" customFormat="1" ht="27" customHeight="1" x14ac:dyDescent="0.3">
      <c r="A178" s="17" t="s">
        <v>33</v>
      </c>
      <c r="B178" s="23" t="s">
        <v>300</v>
      </c>
      <c r="C178" s="24" t="s">
        <v>35</v>
      </c>
      <c r="D178" s="25" t="s">
        <v>36</v>
      </c>
      <c r="E178" s="24">
        <v>119</v>
      </c>
      <c r="F178" s="25" t="s">
        <v>57</v>
      </c>
      <c r="G178" s="26">
        <v>21601</v>
      </c>
      <c r="H178" s="18" t="s">
        <v>366</v>
      </c>
      <c r="I178" s="27" t="s">
        <v>373</v>
      </c>
      <c r="J178" s="27" t="s">
        <v>374</v>
      </c>
      <c r="K178" s="29"/>
      <c r="L178" s="26"/>
      <c r="M178" s="30" t="s">
        <v>41</v>
      </c>
      <c r="N178" s="29">
        <v>1</v>
      </c>
      <c r="O178" s="31">
        <v>265.64</v>
      </c>
      <c r="P178" s="29" t="s">
        <v>306</v>
      </c>
      <c r="Q178" s="32">
        <f t="shared" si="13"/>
        <v>265.64</v>
      </c>
      <c r="R178" s="17">
        <v>0</v>
      </c>
      <c r="S178" s="17">
        <v>0</v>
      </c>
      <c r="T178" s="17">
        <v>0</v>
      </c>
      <c r="U178" s="17">
        <v>0</v>
      </c>
      <c r="V178" s="17">
        <v>0</v>
      </c>
      <c r="W178" s="17">
        <v>0</v>
      </c>
      <c r="X178" s="17">
        <v>0</v>
      </c>
      <c r="Y178" s="17">
        <v>0</v>
      </c>
      <c r="Z178" s="17">
        <v>0</v>
      </c>
      <c r="AA178" s="32">
        <f t="shared" si="9"/>
        <v>265.64</v>
      </c>
      <c r="AB178" s="48">
        <v>0</v>
      </c>
      <c r="AC178" s="48">
        <v>0</v>
      </c>
    </row>
    <row r="179" spans="1:29" customFormat="1" ht="27" customHeight="1" x14ac:dyDescent="0.3">
      <c r="A179" s="17" t="s">
        <v>33</v>
      </c>
      <c r="B179" s="23" t="s">
        <v>300</v>
      </c>
      <c r="C179" s="24" t="s">
        <v>35</v>
      </c>
      <c r="D179" s="25" t="s">
        <v>36</v>
      </c>
      <c r="E179" s="24">
        <v>119</v>
      </c>
      <c r="F179" s="25" t="s">
        <v>57</v>
      </c>
      <c r="G179" s="26">
        <v>21601</v>
      </c>
      <c r="H179" s="18" t="s">
        <v>366</v>
      </c>
      <c r="I179" s="27" t="s">
        <v>375</v>
      </c>
      <c r="J179" s="27" t="s">
        <v>376</v>
      </c>
      <c r="K179" s="29"/>
      <c r="L179" s="26"/>
      <c r="M179" s="30" t="s">
        <v>41</v>
      </c>
      <c r="N179" s="29">
        <v>1</v>
      </c>
      <c r="O179" s="31">
        <v>519.67999999999995</v>
      </c>
      <c r="P179" s="29" t="s">
        <v>306</v>
      </c>
      <c r="Q179" s="32">
        <f t="shared" si="13"/>
        <v>519.67999999999995</v>
      </c>
      <c r="R179" s="17">
        <v>0</v>
      </c>
      <c r="S179" s="17">
        <v>0</v>
      </c>
      <c r="T179" s="17">
        <v>0</v>
      </c>
      <c r="U179" s="17">
        <v>0</v>
      </c>
      <c r="V179" s="17">
        <v>0</v>
      </c>
      <c r="W179" s="17">
        <v>0</v>
      </c>
      <c r="X179" s="17">
        <v>0</v>
      </c>
      <c r="Y179" s="17">
        <v>0</v>
      </c>
      <c r="Z179" s="17">
        <v>0</v>
      </c>
      <c r="AA179" s="32">
        <f t="shared" si="9"/>
        <v>519.67999999999995</v>
      </c>
      <c r="AB179" s="48">
        <v>0</v>
      </c>
      <c r="AC179" s="48">
        <v>0</v>
      </c>
    </row>
    <row r="180" spans="1:29" customFormat="1" ht="27" customHeight="1" x14ac:dyDescent="0.3">
      <c r="A180" s="17" t="s">
        <v>33</v>
      </c>
      <c r="B180" s="23" t="s">
        <v>300</v>
      </c>
      <c r="C180" s="24" t="s">
        <v>35</v>
      </c>
      <c r="D180" s="25" t="s">
        <v>36</v>
      </c>
      <c r="E180" s="24">
        <v>119</v>
      </c>
      <c r="F180" s="25" t="s">
        <v>57</v>
      </c>
      <c r="G180" s="26">
        <v>21601</v>
      </c>
      <c r="H180" s="18" t="s">
        <v>366</v>
      </c>
      <c r="I180" s="27" t="s">
        <v>377</v>
      </c>
      <c r="J180" s="27" t="s">
        <v>378</v>
      </c>
      <c r="K180" s="29"/>
      <c r="L180" s="26"/>
      <c r="M180" s="30" t="s">
        <v>102</v>
      </c>
      <c r="N180" s="29">
        <v>1</v>
      </c>
      <c r="O180" s="31">
        <v>22.01</v>
      </c>
      <c r="P180" s="29" t="s">
        <v>306</v>
      </c>
      <c r="Q180" s="32">
        <f t="shared" si="13"/>
        <v>22.01</v>
      </c>
      <c r="R180" s="17">
        <v>0</v>
      </c>
      <c r="S180" s="17">
        <v>0</v>
      </c>
      <c r="T180" s="17">
        <v>0</v>
      </c>
      <c r="U180" s="17">
        <v>0</v>
      </c>
      <c r="V180" s="17">
        <v>0</v>
      </c>
      <c r="W180" s="17">
        <v>0</v>
      </c>
      <c r="X180" s="17">
        <v>0</v>
      </c>
      <c r="Y180" s="17">
        <v>0</v>
      </c>
      <c r="Z180" s="17">
        <v>0</v>
      </c>
      <c r="AA180" s="32">
        <f t="shared" si="9"/>
        <v>22.01</v>
      </c>
      <c r="AB180" s="48">
        <v>0</v>
      </c>
      <c r="AC180" s="48">
        <v>0</v>
      </c>
    </row>
    <row r="181" spans="1:29" customFormat="1" ht="27" customHeight="1" x14ac:dyDescent="0.3">
      <c r="A181" s="17" t="s">
        <v>33</v>
      </c>
      <c r="B181" s="23" t="s">
        <v>300</v>
      </c>
      <c r="C181" s="24" t="s">
        <v>35</v>
      </c>
      <c r="D181" s="25" t="s">
        <v>36</v>
      </c>
      <c r="E181" s="24">
        <v>119</v>
      </c>
      <c r="F181" s="25" t="s">
        <v>57</v>
      </c>
      <c r="G181" s="26">
        <v>21601</v>
      </c>
      <c r="H181" s="18" t="s">
        <v>366</v>
      </c>
      <c r="I181" s="26" t="s">
        <v>379</v>
      </c>
      <c r="J181" s="28" t="s">
        <v>380</v>
      </c>
      <c r="K181" s="29"/>
      <c r="L181" s="26"/>
      <c r="M181" s="30" t="s">
        <v>65</v>
      </c>
      <c r="N181" s="29">
        <v>1</v>
      </c>
      <c r="O181" s="31">
        <v>1450</v>
      </c>
      <c r="P181" s="29" t="s">
        <v>306</v>
      </c>
      <c r="Q181" s="32">
        <f t="shared" si="13"/>
        <v>1450</v>
      </c>
      <c r="R181" s="17">
        <v>0</v>
      </c>
      <c r="S181" s="17">
        <v>0</v>
      </c>
      <c r="T181" s="17">
        <v>0</v>
      </c>
      <c r="U181" s="17">
        <v>0</v>
      </c>
      <c r="V181" s="17">
        <v>0</v>
      </c>
      <c r="W181" s="17">
        <v>0</v>
      </c>
      <c r="X181" s="17">
        <v>0</v>
      </c>
      <c r="Y181" s="17">
        <v>0</v>
      </c>
      <c r="Z181" s="17">
        <v>0</v>
      </c>
      <c r="AA181" s="32">
        <f t="shared" si="9"/>
        <v>1450</v>
      </c>
      <c r="AB181" s="48">
        <v>0</v>
      </c>
      <c r="AC181" s="48">
        <v>0</v>
      </c>
    </row>
    <row r="182" spans="1:29" customFormat="1" ht="27" customHeight="1" x14ac:dyDescent="0.3">
      <c r="A182" s="17" t="s">
        <v>33</v>
      </c>
      <c r="B182" s="23" t="s">
        <v>300</v>
      </c>
      <c r="C182" s="24" t="s">
        <v>35</v>
      </c>
      <c r="D182" s="25" t="s">
        <v>36</v>
      </c>
      <c r="E182" s="24">
        <v>119</v>
      </c>
      <c r="F182" s="25" t="s">
        <v>57</v>
      </c>
      <c r="G182" s="26">
        <v>21601</v>
      </c>
      <c r="H182" s="18" t="s">
        <v>366</v>
      </c>
      <c r="I182" s="27" t="s">
        <v>381</v>
      </c>
      <c r="J182" s="27" t="s">
        <v>382</v>
      </c>
      <c r="K182" s="29"/>
      <c r="L182" s="26"/>
      <c r="M182" s="30" t="s">
        <v>383</v>
      </c>
      <c r="N182" s="29">
        <v>3</v>
      </c>
      <c r="O182" s="31">
        <v>102.11</v>
      </c>
      <c r="P182" s="29" t="s">
        <v>306</v>
      </c>
      <c r="Q182" s="32">
        <f t="shared" si="13"/>
        <v>306.33</v>
      </c>
      <c r="R182" s="17">
        <v>0</v>
      </c>
      <c r="S182" s="17">
        <v>0</v>
      </c>
      <c r="T182" s="17">
        <v>0</v>
      </c>
      <c r="U182" s="17">
        <v>0</v>
      </c>
      <c r="V182" s="17">
        <v>0</v>
      </c>
      <c r="W182" s="17">
        <v>0</v>
      </c>
      <c r="X182" s="17">
        <v>0</v>
      </c>
      <c r="Y182" s="17">
        <v>0</v>
      </c>
      <c r="Z182" s="17">
        <v>0</v>
      </c>
      <c r="AA182" s="32">
        <f t="shared" si="9"/>
        <v>306.33</v>
      </c>
      <c r="AB182" s="48">
        <v>0</v>
      </c>
      <c r="AC182" s="48">
        <v>0</v>
      </c>
    </row>
    <row r="183" spans="1:29" customFormat="1" ht="27" customHeight="1" x14ac:dyDescent="0.3">
      <c r="A183" s="17" t="s">
        <v>33</v>
      </c>
      <c r="B183" s="23" t="s">
        <v>300</v>
      </c>
      <c r="C183" s="24" t="s">
        <v>35</v>
      </c>
      <c r="D183" s="25" t="s">
        <v>36</v>
      </c>
      <c r="E183" s="24">
        <v>119</v>
      </c>
      <c r="F183" s="25" t="s">
        <v>57</v>
      </c>
      <c r="G183" s="26">
        <v>21601</v>
      </c>
      <c r="H183" s="18" t="s">
        <v>366</v>
      </c>
      <c r="I183" s="27" t="s">
        <v>384</v>
      </c>
      <c r="J183" s="27" t="s">
        <v>385</v>
      </c>
      <c r="K183" s="29"/>
      <c r="L183" s="26"/>
      <c r="M183" s="30" t="s">
        <v>41</v>
      </c>
      <c r="N183" s="29">
        <v>10</v>
      </c>
      <c r="O183" s="31">
        <v>56.25</v>
      </c>
      <c r="P183" s="29" t="s">
        <v>306</v>
      </c>
      <c r="Q183" s="32">
        <f t="shared" si="13"/>
        <v>562.5</v>
      </c>
      <c r="R183" s="17">
        <v>0</v>
      </c>
      <c r="S183" s="17">
        <v>0</v>
      </c>
      <c r="T183" s="17">
        <v>0</v>
      </c>
      <c r="U183" s="17">
        <v>0</v>
      </c>
      <c r="V183" s="17">
        <v>0</v>
      </c>
      <c r="W183" s="17">
        <v>0</v>
      </c>
      <c r="X183" s="17">
        <v>0</v>
      </c>
      <c r="Y183" s="17">
        <v>0</v>
      </c>
      <c r="Z183" s="17">
        <v>0</v>
      </c>
      <c r="AA183" s="32">
        <f t="shared" si="9"/>
        <v>562.5</v>
      </c>
      <c r="AB183" s="48">
        <v>0</v>
      </c>
      <c r="AC183" s="48">
        <v>0</v>
      </c>
    </row>
    <row r="184" spans="1:29" customFormat="1" ht="27" customHeight="1" x14ac:dyDescent="0.3">
      <c r="A184" s="17" t="s">
        <v>33</v>
      </c>
      <c r="B184" s="23" t="s">
        <v>300</v>
      </c>
      <c r="C184" s="24" t="s">
        <v>35</v>
      </c>
      <c r="D184" s="25" t="s">
        <v>36</v>
      </c>
      <c r="E184" s="24">
        <v>119</v>
      </c>
      <c r="F184" s="25" t="s">
        <v>57</v>
      </c>
      <c r="G184" s="26">
        <v>21601</v>
      </c>
      <c r="H184" s="18" t="s">
        <v>366</v>
      </c>
      <c r="I184" s="27" t="s">
        <v>386</v>
      </c>
      <c r="J184" s="27" t="s">
        <v>387</v>
      </c>
      <c r="K184" s="29"/>
      <c r="L184" s="26"/>
      <c r="M184" s="30" t="s">
        <v>383</v>
      </c>
      <c r="N184" s="29">
        <v>4</v>
      </c>
      <c r="O184" s="31">
        <v>78.88</v>
      </c>
      <c r="P184" s="29" t="s">
        <v>306</v>
      </c>
      <c r="Q184" s="32">
        <f t="shared" si="13"/>
        <v>315.52</v>
      </c>
      <c r="R184" s="17">
        <v>0</v>
      </c>
      <c r="S184" s="17">
        <v>0</v>
      </c>
      <c r="T184" s="17">
        <v>0</v>
      </c>
      <c r="U184" s="17">
        <v>0</v>
      </c>
      <c r="V184" s="17">
        <v>0</v>
      </c>
      <c r="W184" s="17">
        <v>0</v>
      </c>
      <c r="X184" s="17">
        <v>0</v>
      </c>
      <c r="Y184" s="17">
        <v>0</v>
      </c>
      <c r="Z184" s="17">
        <v>0</v>
      </c>
      <c r="AA184" s="32">
        <f t="shared" si="9"/>
        <v>315.52</v>
      </c>
      <c r="AB184" s="48">
        <v>0</v>
      </c>
      <c r="AC184" s="48">
        <v>0</v>
      </c>
    </row>
    <row r="185" spans="1:29" customFormat="1" ht="27" customHeight="1" x14ac:dyDescent="0.3">
      <c r="A185" s="17" t="s">
        <v>33</v>
      </c>
      <c r="B185" s="23" t="s">
        <v>300</v>
      </c>
      <c r="C185" s="34" t="s">
        <v>35</v>
      </c>
      <c r="D185" s="25" t="s">
        <v>52</v>
      </c>
      <c r="E185" s="24" t="s">
        <v>55</v>
      </c>
      <c r="F185" s="25" t="s">
        <v>53</v>
      </c>
      <c r="G185" s="26">
        <v>21101</v>
      </c>
      <c r="H185" s="18" t="s">
        <v>305</v>
      </c>
      <c r="I185" s="35" t="s">
        <v>388</v>
      </c>
      <c r="J185" s="61" t="s">
        <v>389</v>
      </c>
      <c r="K185" s="29"/>
      <c r="L185" s="26"/>
      <c r="M185" s="30" t="s">
        <v>65</v>
      </c>
      <c r="N185" s="29">
        <v>1</v>
      </c>
      <c r="O185" s="31">
        <v>253.97</v>
      </c>
      <c r="P185" s="29" t="s">
        <v>306</v>
      </c>
      <c r="Q185" s="32">
        <f t="shared" si="13"/>
        <v>253.97</v>
      </c>
      <c r="R185" s="17">
        <v>0</v>
      </c>
      <c r="S185" s="17">
        <v>0</v>
      </c>
      <c r="T185" s="17">
        <v>0</v>
      </c>
      <c r="U185" s="17">
        <v>0</v>
      </c>
      <c r="V185" s="17">
        <v>0</v>
      </c>
      <c r="W185" s="17">
        <v>0</v>
      </c>
      <c r="X185" s="17">
        <v>0</v>
      </c>
      <c r="Y185" s="17">
        <v>0</v>
      </c>
      <c r="Z185" s="17">
        <v>0</v>
      </c>
      <c r="AA185" s="32">
        <f t="shared" si="9"/>
        <v>253.97</v>
      </c>
      <c r="AB185" s="48">
        <v>0</v>
      </c>
      <c r="AC185" s="48">
        <v>0</v>
      </c>
    </row>
    <row r="186" spans="1:29" customFormat="1" ht="27" customHeight="1" x14ac:dyDescent="0.3">
      <c r="A186" s="17" t="s">
        <v>33</v>
      </c>
      <c r="B186" s="23" t="s">
        <v>300</v>
      </c>
      <c r="C186" s="34" t="s">
        <v>35</v>
      </c>
      <c r="D186" s="25" t="s">
        <v>52</v>
      </c>
      <c r="E186" s="24" t="s">
        <v>55</v>
      </c>
      <c r="F186" s="25" t="s">
        <v>53</v>
      </c>
      <c r="G186" s="26">
        <v>21101</v>
      </c>
      <c r="H186" s="18" t="s">
        <v>305</v>
      </c>
      <c r="I186" s="35" t="s">
        <v>390</v>
      </c>
      <c r="J186" s="27" t="s">
        <v>391</v>
      </c>
      <c r="K186" s="29"/>
      <c r="L186" s="26"/>
      <c r="M186" s="30" t="s">
        <v>65</v>
      </c>
      <c r="N186" s="29">
        <v>1</v>
      </c>
      <c r="O186" s="31">
        <v>67.290000000000006</v>
      </c>
      <c r="P186" s="29" t="s">
        <v>306</v>
      </c>
      <c r="Q186" s="32">
        <f t="shared" si="13"/>
        <v>67.290000000000006</v>
      </c>
      <c r="R186" s="17">
        <v>0</v>
      </c>
      <c r="S186" s="17">
        <v>0</v>
      </c>
      <c r="T186" s="17">
        <v>0</v>
      </c>
      <c r="U186" s="17">
        <v>0</v>
      </c>
      <c r="V186" s="17">
        <v>0</v>
      </c>
      <c r="W186" s="17">
        <v>0</v>
      </c>
      <c r="X186" s="17">
        <v>0</v>
      </c>
      <c r="Y186" s="17">
        <v>0</v>
      </c>
      <c r="Z186" s="17">
        <v>0</v>
      </c>
      <c r="AA186" s="32">
        <f t="shared" si="9"/>
        <v>67.290000000000006</v>
      </c>
      <c r="AB186" s="48">
        <v>0</v>
      </c>
      <c r="AC186" s="48">
        <v>0</v>
      </c>
    </row>
    <row r="187" spans="1:29" customFormat="1" ht="27" customHeight="1" x14ac:dyDescent="0.3">
      <c r="A187" s="17" t="s">
        <v>33</v>
      </c>
      <c r="B187" s="23" t="s">
        <v>300</v>
      </c>
      <c r="C187" s="34" t="s">
        <v>35</v>
      </c>
      <c r="D187" s="25" t="s">
        <v>52</v>
      </c>
      <c r="E187" s="24" t="s">
        <v>55</v>
      </c>
      <c r="F187" s="25" t="s">
        <v>53</v>
      </c>
      <c r="G187" s="26">
        <v>21101</v>
      </c>
      <c r="H187" s="18" t="s">
        <v>305</v>
      </c>
      <c r="I187" s="35" t="s">
        <v>392</v>
      </c>
      <c r="J187" s="27" t="s">
        <v>393</v>
      </c>
      <c r="K187" s="29"/>
      <c r="L187" s="26"/>
      <c r="M187" s="30" t="s">
        <v>65</v>
      </c>
      <c r="N187" s="29">
        <v>1</v>
      </c>
      <c r="O187" s="31">
        <v>249</v>
      </c>
      <c r="P187" s="29" t="s">
        <v>306</v>
      </c>
      <c r="Q187" s="32">
        <f t="shared" si="13"/>
        <v>249</v>
      </c>
      <c r="R187" s="17">
        <v>0</v>
      </c>
      <c r="S187" s="17">
        <v>0</v>
      </c>
      <c r="T187" s="17">
        <v>0</v>
      </c>
      <c r="U187" s="17">
        <v>0</v>
      </c>
      <c r="V187" s="17">
        <v>0</v>
      </c>
      <c r="W187" s="17">
        <v>0</v>
      </c>
      <c r="X187" s="17">
        <v>0</v>
      </c>
      <c r="Y187" s="17">
        <v>0</v>
      </c>
      <c r="Z187" s="17">
        <v>0</v>
      </c>
      <c r="AA187" s="32">
        <f t="shared" si="9"/>
        <v>249</v>
      </c>
      <c r="AB187" s="48">
        <v>0</v>
      </c>
      <c r="AC187" s="48">
        <v>0</v>
      </c>
    </row>
    <row r="188" spans="1:29" customFormat="1" ht="27" customHeight="1" x14ac:dyDescent="0.3">
      <c r="A188" s="17" t="s">
        <v>33</v>
      </c>
      <c r="B188" s="23" t="s">
        <v>300</v>
      </c>
      <c r="C188" s="34" t="s">
        <v>35</v>
      </c>
      <c r="D188" s="25" t="s">
        <v>52</v>
      </c>
      <c r="E188" s="24" t="s">
        <v>55</v>
      </c>
      <c r="F188" s="25" t="s">
        <v>53</v>
      </c>
      <c r="G188" s="26">
        <v>21101</v>
      </c>
      <c r="H188" s="18" t="s">
        <v>305</v>
      </c>
      <c r="I188" s="35" t="s">
        <v>394</v>
      </c>
      <c r="J188" s="27" t="s">
        <v>395</v>
      </c>
      <c r="K188" s="29"/>
      <c r="L188" s="26"/>
      <c r="M188" s="30" t="s">
        <v>65</v>
      </c>
      <c r="N188" s="29">
        <v>5</v>
      </c>
      <c r="O188" s="31">
        <v>77.91</v>
      </c>
      <c r="P188" s="29" t="s">
        <v>306</v>
      </c>
      <c r="Q188" s="32">
        <f t="shared" si="13"/>
        <v>389.54999999999995</v>
      </c>
      <c r="R188" s="17">
        <v>0</v>
      </c>
      <c r="S188" s="17">
        <v>0</v>
      </c>
      <c r="T188" s="17">
        <v>0</v>
      </c>
      <c r="U188" s="17">
        <v>0</v>
      </c>
      <c r="V188" s="17">
        <v>0</v>
      </c>
      <c r="W188" s="17">
        <v>0</v>
      </c>
      <c r="X188" s="17">
        <v>0</v>
      </c>
      <c r="Y188" s="17">
        <v>0</v>
      </c>
      <c r="Z188" s="17">
        <v>0</v>
      </c>
      <c r="AA188" s="32">
        <f t="shared" si="9"/>
        <v>389.54999999999995</v>
      </c>
      <c r="AB188" s="48">
        <v>0</v>
      </c>
      <c r="AC188" s="48">
        <v>0</v>
      </c>
    </row>
    <row r="189" spans="1:29" customFormat="1" ht="27" customHeight="1" x14ac:dyDescent="0.3">
      <c r="A189" s="17" t="s">
        <v>33</v>
      </c>
      <c r="B189" s="23" t="s">
        <v>300</v>
      </c>
      <c r="C189" s="34" t="s">
        <v>35</v>
      </c>
      <c r="D189" s="25" t="s">
        <v>52</v>
      </c>
      <c r="E189" s="24" t="s">
        <v>55</v>
      </c>
      <c r="F189" s="25" t="s">
        <v>53</v>
      </c>
      <c r="G189" s="26">
        <v>21101</v>
      </c>
      <c r="H189" s="18" t="s">
        <v>305</v>
      </c>
      <c r="I189" s="35" t="s">
        <v>208</v>
      </c>
      <c r="J189" s="27" t="s">
        <v>209</v>
      </c>
      <c r="K189" s="29"/>
      <c r="L189" s="26"/>
      <c r="M189" s="30" t="s">
        <v>65</v>
      </c>
      <c r="N189" s="29">
        <v>1</v>
      </c>
      <c r="O189" s="31">
        <v>47.56</v>
      </c>
      <c r="P189" s="29" t="s">
        <v>306</v>
      </c>
      <c r="Q189" s="32">
        <f t="shared" si="13"/>
        <v>47.56</v>
      </c>
      <c r="R189" s="17">
        <v>0</v>
      </c>
      <c r="S189" s="17">
        <v>0</v>
      </c>
      <c r="T189" s="17">
        <v>0</v>
      </c>
      <c r="U189" s="17">
        <v>0</v>
      </c>
      <c r="V189" s="17">
        <v>0</v>
      </c>
      <c r="W189" s="17">
        <v>0</v>
      </c>
      <c r="X189" s="17">
        <v>0</v>
      </c>
      <c r="Y189" s="17">
        <v>0</v>
      </c>
      <c r="Z189" s="17">
        <v>0</v>
      </c>
      <c r="AA189" s="32">
        <f t="shared" si="9"/>
        <v>47.56</v>
      </c>
      <c r="AB189" s="48">
        <v>0</v>
      </c>
      <c r="AC189" s="48">
        <v>0</v>
      </c>
    </row>
    <row r="190" spans="1:29" customFormat="1" ht="27" customHeight="1" x14ac:dyDescent="0.3">
      <c r="A190" s="17" t="s">
        <v>33</v>
      </c>
      <c r="B190" s="23" t="s">
        <v>300</v>
      </c>
      <c r="C190" s="34" t="s">
        <v>35</v>
      </c>
      <c r="D190" s="25" t="s">
        <v>52</v>
      </c>
      <c r="E190" s="24" t="s">
        <v>55</v>
      </c>
      <c r="F190" s="25" t="s">
        <v>53</v>
      </c>
      <c r="G190" s="26">
        <v>21101</v>
      </c>
      <c r="H190" s="18" t="s">
        <v>305</v>
      </c>
      <c r="I190" s="35" t="s">
        <v>44</v>
      </c>
      <c r="J190" s="27" t="s">
        <v>46</v>
      </c>
      <c r="K190" s="29"/>
      <c r="L190" s="26"/>
      <c r="M190" s="30" t="s">
        <v>48</v>
      </c>
      <c r="N190" s="29">
        <v>3</v>
      </c>
      <c r="O190" s="31">
        <v>1148.4000000000001</v>
      </c>
      <c r="P190" s="29" t="s">
        <v>306</v>
      </c>
      <c r="Q190" s="32">
        <f t="shared" si="13"/>
        <v>3445.2000000000003</v>
      </c>
      <c r="R190" s="17">
        <v>0</v>
      </c>
      <c r="S190" s="17">
        <v>0</v>
      </c>
      <c r="T190" s="17">
        <v>0</v>
      </c>
      <c r="U190" s="17">
        <v>0</v>
      </c>
      <c r="V190" s="17">
        <v>0</v>
      </c>
      <c r="W190" s="17">
        <v>0</v>
      </c>
      <c r="X190" s="17">
        <v>0</v>
      </c>
      <c r="Y190" s="17">
        <v>0</v>
      </c>
      <c r="Z190" s="17">
        <v>0</v>
      </c>
      <c r="AA190" s="32">
        <f t="shared" si="9"/>
        <v>3445.2000000000003</v>
      </c>
      <c r="AB190" s="48">
        <v>0</v>
      </c>
      <c r="AC190" s="48">
        <v>0</v>
      </c>
    </row>
    <row r="191" spans="1:29" customFormat="1" ht="27" customHeight="1" x14ac:dyDescent="0.3">
      <c r="A191" s="17" t="s">
        <v>33</v>
      </c>
      <c r="B191" s="23" t="s">
        <v>300</v>
      </c>
      <c r="C191" s="34" t="s">
        <v>35</v>
      </c>
      <c r="D191" s="25" t="s">
        <v>52</v>
      </c>
      <c r="E191" s="24" t="s">
        <v>55</v>
      </c>
      <c r="F191" s="25" t="s">
        <v>53</v>
      </c>
      <c r="G191" s="26">
        <v>21101</v>
      </c>
      <c r="H191" s="18" t="s">
        <v>305</v>
      </c>
      <c r="I191" s="35" t="s">
        <v>196</v>
      </c>
      <c r="J191" s="27" t="s">
        <v>197</v>
      </c>
      <c r="K191" s="29"/>
      <c r="L191" s="26"/>
      <c r="M191" s="30" t="s">
        <v>65</v>
      </c>
      <c r="N191" s="29">
        <v>1</v>
      </c>
      <c r="O191" s="31">
        <v>52.5</v>
      </c>
      <c r="P191" s="29" t="s">
        <v>306</v>
      </c>
      <c r="Q191" s="32">
        <f t="shared" si="13"/>
        <v>52.5</v>
      </c>
      <c r="R191" s="17">
        <v>0</v>
      </c>
      <c r="S191" s="17">
        <v>0</v>
      </c>
      <c r="T191" s="17">
        <v>0</v>
      </c>
      <c r="U191" s="17">
        <v>0</v>
      </c>
      <c r="V191" s="17">
        <v>0</v>
      </c>
      <c r="W191" s="17">
        <v>0</v>
      </c>
      <c r="X191" s="17">
        <v>0</v>
      </c>
      <c r="Y191" s="17">
        <v>0</v>
      </c>
      <c r="Z191" s="17">
        <v>0</v>
      </c>
      <c r="AA191" s="32">
        <f t="shared" si="9"/>
        <v>52.5</v>
      </c>
      <c r="AB191" s="48">
        <v>0</v>
      </c>
      <c r="AC191" s="48">
        <v>0</v>
      </c>
    </row>
    <row r="192" spans="1:29" customFormat="1" ht="27" customHeight="1" x14ac:dyDescent="0.3">
      <c r="A192" s="17" t="s">
        <v>33</v>
      </c>
      <c r="B192" s="23" t="s">
        <v>300</v>
      </c>
      <c r="C192" s="34" t="s">
        <v>35</v>
      </c>
      <c r="D192" s="25" t="s">
        <v>52</v>
      </c>
      <c r="E192" s="24" t="s">
        <v>55</v>
      </c>
      <c r="F192" s="25" t="s">
        <v>53</v>
      </c>
      <c r="G192" s="26">
        <v>21101</v>
      </c>
      <c r="H192" s="18" t="s">
        <v>305</v>
      </c>
      <c r="I192" s="35" t="s">
        <v>396</v>
      </c>
      <c r="J192" s="27" t="s">
        <v>397</v>
      </c>
      <c r="K192" s="29"/>
      <c r="L192" s="26"/>
      <c r="M192" s="30" t="s">
        <v>65</v>
      </c>
      <c r="N192" s="29">
        <v>1</v>
      </c>
      <c r="O192" s="31">
        <v>52.5</v>
      </c>
      <c r="P192" s="29" t="s">
        <v>306</v>
      </c>
      <c r="Q192" s="32">
        <f t="shared" si="13"/>
        <v>52.5</v>
      </c>
      <c r="R192" s="17">
        <v>0</v>
      </c>
      <c r="S192" s="17">
        <v>0</v>
      </c>
      <c r="T192" s="17">
        <v>0</v>
      </c>
      <c r="U192" s="17">
        <v>0</v>
      </c>
      <c r="V192" s="17">
        <v>0</v>
      </c>
      <c r="W192" s="17">
        <v>0</v>
      </c>
      <c r="X192" s="17">
        <v>0</v>
      </c>
      <c r="Y192" s="17">
        <v>0</v>
      </c>
      <c r="Z192" s="17">
        <v>0</v>
      </c>
      <c r="AA192" s="32">
        <f t="shared" si="9"/>
        <v>52.5</v>
      </c>
      <c r="AB192" s="48">
        <v>0</v>
      </c>
      <c r="AC192" s="48">
        <v>0</v>
      </c>
    </row>
    <row r="193" spans="1:29" customFormat="1" ht="27" customHeight="1" x14ac:dyDescent="0.3">
      <c r="A193" s="17" t="s">
        <v>33</v>
      </c>
      <c r="B193" s="23" t="s">
        <v>300</v>
      </c>
      <c r="C193" s="34" t="s">
        <v>35</v>
      </c>
      <c r="D193" s="25" t="s">
        <v>52</v>
      </c>
      <c r="E193" s="24" t="s">
        <v>55</v>
      </c>
      <c r="F193" s="25" t="s">
        <v>53</v>
      </c>
      <c r="G193" s="26">
        <v>21101</v>
      </c>
      <c r="H193" s="18" t="s">
        <v>305</v>
      </c>
      <c r="I193" s="35" t="s">
        <v>398</v>
      </c>
      <c r="J193" s="27" t="s">
        <v>399</v>
      </c>
      <c r="K193" s="29"/>
      <c r="L193" s="26"/>
      <c r="M193" s="30" t="s">
        <v>65</v>
      </c>
      <c r="N193" s="29">
        <v>1</v>
      </c>
      <c r="O193" s="31">
        <v>52.5</v>
      </c>
      <c r="P193" s="29" t="s">
        <v>306</v>
      </c>
      <c r="Q193" s="32">
        <f t="shared" si="13"/>
        <v>52.5</v>
      </c>
      <c r="R193" s="17">
        <v>0</v>
      </c>
      <c r="S193" s="17">
        <v>0</v>
      </c>
      <c r="T193" s="17">
        <v>0</v>
      </c>
      <c r="U193" s="17">
        <v>0</v>
      </c>
      <c r="V193" s="17">
        <v>0</v>
      </c>
      <c r="W193" s="17">
        <v>0</v>
      </c>
      <c r="X193" s="17">
        <v>0</v>
      </c>
      <c r="Y193" s="17">
        <v>0</v>
      </c>
      <c r="Z193" s="17">
        <v>0</v>
      </c>
      <c r="AA193" s="32">
        <f t="shared" si="9"/>
        <v>52.5</v>
      </c>
      <c r="AB193" s="48">
        <v>0</v>
      </c>
      <c r="AC193" s="48">
        <v>0</v>
      </c>
    </row>
    <row r="194" spans="1:29" customFormat="1" ht="27" customHeight="1" x14ac:dyDescent="0.3">
      <c r="A194" s="17" t="s">
        <v>33</v>
      </c>
      <c r="B194" s="23" t="s">
        <v>300</v>
      </c>
      <c r="C194" s="34" t="s">
        <v>35</v>
      </c>
      <c r="D194" s="25" t="s">
        <v>52</v>
      </c>
      <c r="E194" s="24" t="s">
        <v>55</v>
      </c>
      <c r="F194" s="25" t="s">
        <v>53</v>
      </c>
      <c r="G194" s="26">
        <v>21101</v>
      </c>
      <c r="H194" s="18" t="s">
        <v>305</v>
      </c>
      <c r="I194" s="35" t="s">
        <v>182</v>
      </c>
      <c r="J194" s="27" t="s">
        <v>183</v>
      </c>
      <c r="K194" s="29"/>
      <c r="L194" s="26"/>
      <c r="M194" s="30" t="s">
        <v>65</v>
      </c>
      <c r="N194" s="29">
        <v>5</v>
      </c>
      <c r="O194" s="31">
        <v>35.9</v>
      </c>
      <c r="P194" s="29" t="s">
        <v>306</v>
      </c>
      <c r="Q194" s="32">
        <f t="shared" si="13"/>
        <v>179.5</v>
      </c>
      <c r="R194" s="17">
        <v>0</v>
      </c>
      <c r="S194" s="17">
        <v>0</v>
      </c>
      <c r="T194" s="17">
        <v>0</v>
      </c>
      <c r="U194" s="17">
        <v>0</v>
      </c>
      <c r="V194" s="17">
        <v>0</v>
      </c>
      <c r="W194" s="17">
        <v>0</v>
      </c>
      <c r="X194" s="17">
        <v>0</v>
      </c>
      <c r="Y194" s="17">
        <v>0</v>
      </c>
      <c r="Z194" s="17">
        <v>0</v>
      </c>
      <c r="AA194" s="32">
        <f t="shared" si="9"/>
        <v>179.5</v>
      </c>
      <c r="AB194" s="48">
        <v>0</v>
      </c>
      <c r="AC194" s="48">
        <v>0</v>
      </c>
    </row>
    <row r="195" spans="1:29" customFormat="1" ht="27" customHeight="1" x14ac:dyDescent="0.3">
      <c r="A195" s="17" t="s">
        <v>33</v>
      </c>
      <c r="B195" s="23" t="s">
        <v>300</v>
      </c>
      <c r="C195" s="34" t="s">
        <v>35</v>
      </c>
      <c r="D195" s="25" t="s">
        <v>52</v>
      </c>
      <c r="E195" s="24" t="s">
        <v>55</v>
      </c>
      <c r="F195" s="25" t="s">
        <v>53</v>
      </c>
      <c r="G195" s="26">
        <v>21101</v>
      </c>
      <c r="H195" s="18" t="s">
        <v>305</v>
      </c>
      <c r="I195" s="35" t="s">
        <v>400</v>
      </c>
      <c r="J195" s="27" t="s">
        <v>401</v>
      </c>
      <c r="K195" s="29"/>
      <c r="L195" s="26"/>
      <c r="M195" s="30" t="s">
        <v>65</v>
      </c>
      <c r="N195" s="29">
        <v>7</v>
      </c>
      <c r="O195" s="31">
        <v>27.86</v>
      </c>
      <c r="P195" s="29" t="s">
        <v>306</v>
      </c>
      <c r="Q195" s="32">
        <f t="shared" si="13"/>
        <v>195.01999999999998</v>
      </c>
      <c r="R195" s="17">
        <v>0</v>
      </c>
      <c r="S195" s="17">
        <v>0</v>
      </c>
      <c r="T195" s="17">
        <v>0</v>
      </c>
      <c r="U195" s="17">
        <v>0</v>
      </c>
      <c r="V195" s="17">
        <v>0</v>
      </c>
      <c r="W195" s="17">
        <v>0</v>
      </c>
      <c r="X195" s="17">
        <v>0</v>
      </c>
      <c r="Y195" s="17">
        <v>0</v>
      </c>
      <c r="Z195" s="17">
        <v>0</v>
      </c>
      <c r="AA195" s="32">
        <f t="shared" si="9"/>
        <v>195.01999999999998</v>
      </c>
      <c r="AB195" s="48">
        <v>0</v>
      </c>
      <c r="AC195" s="48">
        <v>0</v>
      </c>
    </row>
    <row r="196" spans="1:29" customFormat="1" ht="27" customHeight="1" x14ac:dyDescent="0.3">
      <c r="A196" s="17" t="s">
        <v>33</v>
      </c>
      <c r="B196" s="23" t="s">
        <v>300</v>
      </c>
      <c r="C196" s="34" t="s">
        <v>35</v>
      </c>
      <c r="D196" s="25" t="s">
        <v>52</v>
      </c>
      <c r="E196" s="24" t="s">
        <v>55</v>
      </c>
      <c r="F196" s="25" t="s">
        <v>53</v>
      </c>
      <c r="G196" s="26">
        <v>21101</v>
      </c>
      <c r="H196" s="18" t="s">
        <v>305</v>
      </c>
      <c r="I196" s="35" t="s">
        <v>402</v>
      </c>
      <c r="J196" s="27" t="s">
        <v>403</v>
      </c>
      <c r="K196" s="29"/>
      <c r="L196" s="26"/>
      <c r="M196" s="30" t="s">
        <v>65</v>
      </c>
      <c r="N196" s="29">
        <v>48</v>
      </c>
      <c r="O196" s="31">
        <v>11.89</v>
      </c>
      <c r="P196" s="29" t="s">
        <v>306</v>
      </c>
      <c r="Q196" s="32">
        <f t="shared" si="13"/>
        <v>570.72</v>
      </c>
      <c r="R196" s="17">
        <v>0</v>
      </c>
      <c r="S196" s="17">
        <v>0</v>
      </c>
      <c r="T196" s="17">
        <v>0</v>
      </c>
      <c r="U196" s="17">
        <v>0</v>
      </c>
      <c r="V196" s="17">
        <v>0</v>
      </c>
      <c r="W196" s="17">
        <v>0</v>
      </c>
      <c r="X196" s="17">
        <v>0</v>
      </c>
      <c r="Y196" s="17">
        <v>0</v>
      </c>
      <c r="Z196" s="17">
        <v>0</v>
      </c>
      <c r="AA196" s="32">
        <f t="shared" si="9"/>
        <v>570.72</v>
      </c>
      <c r="AB196" s="48">
        <v>0</v>
      </c>
      <c r="AC196" s="48">
        <v>0</v>
      </c>
    </row>
    <row r="197" spans="1:29" customFormat="1" ht="27" customHeight="1" x14ac:dyDescent="0.3">
      <c r="A197" s="17" t="s">
        <v>33</v>
      </c>
      <c r="B197" s="23" t="s">
        <v>300</v>
      </c>
      <c r="C197" s="34" t="s">
        <v>35</v>
      </c>
      <c r="D197" s="25" t="s">
        <v>52</v>
      </c>
      <c r="E197" s="24" t="s">
        <v>55</v>
      </c>
      <c r="F197" s="25" t="s">
        <v>53</v>
      </c>
      <c r="G197" s="26">
        <v>21101</v>
      </c>
      <c r="H197" s="18" t="s">
        <v>305</v>
      </c>
      <c r="I197" s="35" t="s">
        <v>404</v>
      </c>
      <c r="J197" s="27" t="s">
        <v>405</v>
      </c>
      <c r="K197" s="29"/>
      <c r="L197" s="26"/>
      <c r="M197" s="30" t="s">
        <v>65</v>
      </c>
      <c r="N197" s="29">
        <v>3</v>
      </c>
      <c r="O197" s="31">
        <v>66.5</v>
      </c>
      <c r="P197" s="29" t="s">
        <v>306</v>
      </c>
      <c r="Q197" s="32">
        <f t="shared" si="13"/>
        <v>199.5</v>
      </c>
      <c r="R197" s="17">
        <v>0</v>
      </c>
      <c r="S197" s="17">
        <v>0</v>
      </c>
      <c r="T197" s="17">
        <v>0</v>
      </c>
      <c r="U197" s="17">
        <v>0</v>
      </c>
      <c r="V197" s="17">
        <v>0</v>
      </c>
      <c r="W197" s="17">
        <v>0</v>
      </c>
      <c r="X197" s="17">
        <v>0</v>
      </c>
      <c r="Y197" s="17">
        <v>0</v>
      </c>
      <c r="Z197" s="17">
        <v>0</v>
      </c>
      <c r="AA197" s="32">
        <f t="shared" si="9"/>
        <v>199.5</v>
      </c>
      <c r="AB197" s="48">
        <v>0</v>
      </c>
      <c r="AC197" s="48">
        <v>0</v>
      </c>
    </row>
    <row r="198" spans="1:29" customFormat="1" ht="27" customHeight="1" x14ac:dyDescent="0.3">
      <c r="A198" s="17" t="s">
        <v>33</v>
      </c>
      <c r="B198" s="23" t="s">
        <v>300</v>
      </c>
      <c r="C198" s="34" t="s">
        <v>35</v>
      </c>
      <c r="D198" s="25" t="s">
        <v>52</v>
      </c>
      <c r="E198" s="24" t="s">
        <v>55</v>
      </c>
      <c r="F198" s="25" t="s">
        <v>53</v>
      </c>
      <c r="G198" s="26">
        <v>21101</v>
      </c>
      <c r="H198" s="18" t="s">
        <v>305</v>
      </c>
      <c r="I198" s="35" t="s">
        <v>406</v>
      </c>
      <c r="J198" s="27" t="s">
        <v>407</v>
      </c>
      <c r="K198" s="29"/>
      <c r="L198" s="26"/>
      <c r="M198" s="30" t="s">
        <v>65</v>
      </c>
      <c r="N198" s="29">
        <v>3</v>
      </c>
      <c r="O198" s="31">
        <v>66.5</v>
      </c>
      <c r="P198" s="29" t="s">
        <v>306</v>
      </c>
      <c r="Q198" s="32">
        <f t="shared" si="13"/>
        <v>199.5</v>
      </c>
      <c r="R198" s="17">
        <v>0</v>
      </c>
      <c r="S198" s="17">
        <v>0</v>
      </c>
      <c r="T198" s="17">
        <v>0</v>
      </c>
      <c r="U198" s="17">
        <v>0</v>
      </c>
      <c r="V198" s="17">
        <v>0</v>
      </c>
      <c r="W198" s="17">
        <v>0</v>
      </c>
      <c r="X198" s="17">
        <v>0</v>
      </c>
      <c r="Y198" s="17">
        <v>0</v>
      </c>
      <c r="Z198" s="17">
        <v>0</v>
      </c>
      <c r="AA198" s="32">
        <f t="shared" si="9"/>
        <v>199.5</v>
      </c>
      <c r="AB198" s="48">
        <v>0</v>
      </c>
      <c r="AC198" s="48">
        <v>0</v>
      </c>
    </row>
    <row r="199" spans="1:29" customFormat="1" ht="27" customHeight="1" x14ac:dyDescent="0.3">
      <c r="A199" s="17" t="s">
        <v>33</v>
      </c>
      <c r="B199" s="23" t="s">
        <v>300</v>
      </c>
      <c r="C199" s="34" t="s">
        <v>35</v>
      </c>
      <c r="D199" s="25" t="s">
        <v>52</v>
      </c>
      <c r="E199" s="24" t="s">
        <v>55</v>
      </c>
      <c r="F199" s="25" t="s">
        <v>53</v>
      </c>
      <c r="G199" s="26">
        <v>21101</v>
      </c>
      <c r="H199" s="18" t="s">
        <v>305</v>
      </c>
      <c r="I199" s="35" t="s">
        <v>119</v>
      </c>
      <c r="J199" s="27" t="s">
        <v>120</v>
      </c>
      <c r="K199" s="29"/>
      <c r="L199" s="26"/>
      <c r="M199" s="30" t="s">
        <v>65</v>
      </c>
      <c r="N199" s="29">
        <v>1</v>
      </c>
      <c r="O199" s="31">
        <v>199</v>
      </c>
      <c r="P199" s="29" t="s">
        <v>306</v>
      </c>
      <c r="Q199" s="32">
        <f t="shared" si="13"/>
        <v>199</v>
      </c>
      <c r="R199" s="17">
        <v>0</v>
      </c>
      <c r="S199" s="17">
        <v>0</v>
      </c>
      <c r="T199" s="17">
        <v>0</v>
      </c>
      <c r="U199" s="17">
        <v>0</v>
      </c>
      <c r="V199" s="17">
        <v>0</v>
      </c>
      <c r="W199" s="17">
        <v>0</v>
      </c>
      <c r="X199" s="17">
        <v>0</v>
      </c>
      <c r="Y199" s="17">
        <v>0</v>
      </c>
      <c r="Z199" s="17">
        <v>0</v>
      </c>
      <c r="AA199" s="32">
        <f t="shared" si="9"/>
        <v>199</v>
      </c>
      <c r="AB199" s="48">
        <v>0</v>
      </c>
      <c r="AC199" s="48">
        <v>0</v>
      </c>
    </row>
    <row r="200" spans="1:29" customFormat="1" ht="27" customHeight="1" x14ac:dyDescent="0.3">
      <c r="A200" s="17" t="s">
        <v>33</v>
      </c>
      <c r="B200" s="23" t="s">
        <v>300</v>
      </c>
      <c r="C200" s="34" t="s">
        <v>35</v>
      </c>
      <c r="D200" s="25" t="s">
        <v>52</v>
      </c>
      <c r="E200" s="24" t="s">
        <v>55</v>
      </c>
      <c r="F200" s="25" t="s">
        <v>53</v>
      </c>
      <c r="G200" s="26">
        <v>21101</v>
      </c>
      <c r="H200" s="18" t="s">
        <v>305</v>
      </c>
      <c r="I200" s="35" t="s">
        <v>408</v>
      </c>
      <c r="J200" s="27" t="s">
        <v>409</v>
      </c>
      <c r="K200" s="29"/>
      <c r="L200" s="26"/>
      <c r="M200" s="30" t="s">
        <v>65</v>
      </c>
      <c r="N200" s="29">
        <v>4</v>
      </c>
      <c r="O200" s="31">
        <v>65.87</v>
      </c>
      <c r="P200" s="29" t="s">
        <v>306</v>
      </c>
      <c r="Q200" s="32">
        <f t="shared" si="13"/>
        <v>263.48</v>
      </c>
      <c r="R200" s="17">
        <v>0</v>
      </c>
      <c r="S200" s="17">
        <v>0</v>
      </c>
      <c r="T200" s="17">
        <v>0</v>
      </c>
      <c r="U200" s="17">
        <v>0</v>
      </c>
      <c r="V200" s="17">
        <v>0</v>
      </c>
      <c r="W200" s="17">
        <v>0</v>
      </c>
      <c r="X200" s="17">
        <v>0</v>
      </c>
      <c r="Y200" s="17">
        <v>0</v>
      </c>
      <c r="Z200" s="17">
        <v>0</v>
      </c>
      <c r="AA200" s="32">
        <f t="shared" si="9"/>
        <v>263.48</v>
      </c>
      <c r="AB200" s="48">
        <v>0</v>
      </c>
      <c r="AC200" s="48">
        <v>0</v>
      </c>
    </row>
    <row r="201" spans="1:29" customFormat="1" ht="27" customHeight="1" x14ac:dyDescent="0.3">
      <c r="A201" s="17" t="s">
        <v>33</v>
      </c>
      <c r="B201" s="23" t="s">
        <v>300</v>
      </c>
      <c r="C201" s="24" t="s">
        <v>35</v>
      </c>
      <c r="D201" s="25" t="s">
        <v>36</v>
      </c>
      <c r="E201" s="24" t="s">
        <v>55</v>
      </c>
      <c r="F201" s="25" t="s">
        <v>57</v>
      </c>
      <c r="G201" s="26">
        <v>21601</v>
      </c>
      <c r="H201" s="18" t="s">
        <v>366</v>
      </c>
      <c r="I201" s="26" t="s">
        <v>410</v>
      </c>
      <c r="J201" s="28" t="s">
        <v>411</v>
      </c>
      <c r="K201" s="29"/>
      <c r="L201" s="26"/>
      <c r="M201" s="30" t="s">
        <v>65</v>
      </c>
      <c r="N201" s="29">
        <v>7</v>
      </c>
      <c r="O201" s="31">
        <v>411.8</v>
      </c>
      <c r="P201" s="29" t="s">
        <v>306</v>
      </c>
      <c r="Q201" s="32">
        <f t="shared" si="13"/>
        <v>2882.6</v>
      </c>
      <c r="R201" s="17">
        <v>0</v>
      </c>
      <c r="S201" s="17">
        <v>0</v>
      </c>
      <c r="T201" s="17">
        <v>0</v>
      </c>
      <c r="U201" s="17">
        <v>0</v>
      </c>
      <c r="V201" s="17">
        <v>0</v>
      </c>
      <c r="W201" s="17">
        <v>0</v>
      </c>
      <c r="X201" s="17">
        <v>0</v>
      </c>
      <c r="Y201" s="17">
        <v>0</v>
      </c>
      <c r="Z201" s="17">
        <v>0</v>
      </c>
      <c r="AA201" s="32">
        <f t="shared" si="9"/>
        <v>2882.6</v>
      </c>
      <c r="AB201" s="48">
        <v>0</v>
      </c>
      <c r="AC201" s="48">
        <v>0</v>
      </c>
    </row>
    <row r="202" spans="1:29" customFormat="1" ht="27" customHeight="1" x14ac:dyDescent="0.3">
      <c r="A202" s="17" t="s">
        <v>33</v>
      </c>
      <c r="B202" s="23" t="s">
        <v>300</v>
      </c>
      <c r="C202" s="24" t="s">
        <v>35</v>
      </c>
      <c r="D202" s="25" t="s">
        <v>36</v>
      </c>
      <c r="E202" s="24" t="s">
        <v>55</v>
      </c>
      <c r="F202" s="25" t="s">
        <v>57</v>
      </c>
      <c r="G202" s="26">
        <v>21601</v>
      </c>
      <c r="H202" s="18" t="s">
        <v>366</v>
      </c>
      <c r="I202" s="26" t="s">
        <v>412</v>
      </c>
      <c r="J202" s="28" t="s">
        <v>413</v>
      </c>
      <c r="K202" s="29"/>
      <c r="L202" s="26"/>
      <c r="M202" s="30" t="s">
        <v>65</v>
      </c>
      <c r="N202" s="29">
        <v>10</v>
      </c>
      <c r="O202" s="31">
        <v>211.74</v>
      </c>
      <c r="P202" s="29" t="s">
        <v>306</v>
      </c>
      <c r="Q202" s="32">
        <f t="shared" si="13"/>
        <v>2117.4</v>
      </c>
      <c r="R202" s="17">
        <v>0</v>
      </c>
      <c r="S202" s="17">
        <v>0</v>
      </c>
      <c r="T202" s="17">
        <v>0</v>
      </c>
      <c r="U202" s="17">
        <v>0</v>
      </c>
      <c r="V202" s="17">
        <v>0</v>
      </c>
      <c r="W202" s="17">
        <v>0</v>
      </c>
      <c r="X202" s="17">
        <v>0</v>
      </c>
      <c r="Y202" s="17">
        <v>0</v>
      </c>
      <c r="Z202" s="17">
        <v>0</v>
      </c>
      <c r="AA202" s="32">
        <f t="shared" si="9"/>
        <v>2117.4</v>
      </c>
      <c r="AB202" s="48">
        <v>0</v>
      </c>
      <c r="AC202" s="48">
        <v>0</v>
      </c>
    </row>
    <row r="203" spans="1:29" customFormat="1" ht="27" customHeight="1" x14ac:dyDescent="0.3">
      <c r="A203" s="17" t="s">
        <v>33</v>
      </c>
      <c r="B203" s="23" t="s">
        <v>300</v>
      </c>
      <c r="C203" s="34" t="s">
        <v>35</v>
      </c>
      <c r="D203" s="25" t="s">
        <v>52</v>
      </c>
      <c r="E203" s="24" t="s">
        <v>55</v>
      </c>
      <c r="F203" s="25" t="s">
        <v>53</v>
      </c>
      <c r="G203" s="26">
        <v>26103</v>
      </c>
      <c r="H203" s="33" t="s">
        <v>337</v>
      </c>
      <c r="I203" s="26" t="s">
        <v>141</v>
      </c>
      <c r="J203" s="28" t="s">
        <v>142</v>
      </c>
      <c r="K203" s="29"/>
      <c r="L203" s="26"/>
      <c r="M203" s="30" t="s">
        <v>65</v>
      </c>
      <c r="N203" s="29">
        <v>40</v>
      </c>
      <c r="O203" s="31">
        <v>100</v>
      </c>
      <c r="P203" s="29" t="s">
        <v>306</v>
      </c>
      <c r="Q203" s="32">
        <f t="shared" si="13"/>
        <v>4000</v>
      </c>
      <c r="R203" s="17">
        <v>0</v>
      </c>
      <c r="S203" s="17">
        <v>0</v>
      </c>
      <c r="T203" s="17">
        <v>0</v>
      </c>
      <c r="U203" s="17">
        <v>0</v>
      </c>
      <c r="V203" s="17">
        <v>0</v>
      </c>
      <c r="W203" s="17">
        <v>0</v>
      </c>
      <c r="X203" s="17">
        <v>0</v>
      </c>
      <c r="Y203" s="17">
        <v>0</v>
      </c>
      <c r="Z203" s="17">
        <v>0</v>
      </c>
      <c r="AA203" s="32">
        <f t="shared" si="9"/>
        <v>4000</v>
      </c>
      <c r="AB203" s="48">
        <v>0</v>
      </c>
      <c r="AC203" s="48">
        <v>0</v>
      </c>
    </row>
    <row r="204" spans="1:29" customFormat="1" ht="27" customHeight="1" x14ac:dyDescent="0.3">
      <c r="A204" s="17" t="s">
        <v>33</v>
      </c>
      <c r="B204" s="23" t="s">
        <v>300</v>
      </c>
      <c r="C204" s="34" t="s">
        <v>35</v>
      </c>
      <c r="D204" s="25" t="s">
        <v>52</v>
      </c>
      <c r="E204" s="24" t="s">
        <v>55</v>
      </c>
      <c r="F204" s="25" t="s">
        <v>53</v>
      </c>
      <c r="G204" s="26">
        <v>29201</v>
      </c>
      <c r="H204" s="18" t="s">
        <v>414</v>
      </c>
      <c r="I204" s="26" t="s">
        <v>415</v>
      </c>
      <c r="J204" s="28" t="s">
        <v>416</v>
      </c>
      <c r="K204" s="29"/>
      <c r="L204" s="26"/>
      <c r="M204" s="30" t="s">
        <v>65</v>
      </c>
      <c r="N204" s="29">
        <v>17</v>
      </c>
      <c r="O204" s="31">
        <v>24.99</v>
      </c>
      <c r="P204" s="29" t="s">
        <v>306</v>
      </c>
      <c r="Q204" s="32">
        <f t="shared" si="13"/>
        <v>424.83</v>
      </c>
      <c r="R204" s="17">
        <v>0</v>
      </c>
      <c r="S204" s="17">
        <v>0</v>
      </c>
      <c r="T204" s="17">
        <v>0</v>
      </c>
      <c r="U204" s="17">
        <v>0</v>
      </c>
      <c r="V204" s="17">
        <v>0</v>
      </c>
      <c r="W204" s="17">
        <v>0</v>
      </c>
      <c r="X204" s="17">
        <v>0</v>
      </c>
      <c r="Y204" s="17">
        <v>0</v>
      </c>
      <c r="Z204" s="17">
        <v>0</v>
      </c>
      <c r="AA204" s="32">
        <f t="shared" ref="AA204:AA246" si="14">+Q204</f>
        <v>424.83</v>
      </c>
      <c r="AB204" s="48">
        <v>0</v>
      </c>
      <c r="AC204" s="48">
        <v>0</v>
      </c>
    </row>
    <row r="205" spans="1:29" customFormat="1" ht="27" customHeight="1" x14ac:dyDescent="0.3">
      <c r="A205" s="17" t="s">
        <v>33</v>
      </c>
      <c r="B205" s="23" t="s">
        <v>300</v>
      </c>
      <c r="C205" s="34" t="s">
        <v>35</v>
      </c>
      <c r="D205" s="25" t="s">
        <v>52</v>
      </c>
      <c r="E205" s="24" t="s">
        <v>55</v>
      </c>
      <c r="F205" s="25" t="s">
        <v>53</v>
      </c>
      <c r="G205" s="26">
        <v>29401</v>
      </c>
      <c r="H205" s="18" t="s">
        <v>313</v>
      </c>
      <c r="I205" s="26" t="s">
        <v>417</v>
      </c>
      <c r="J205" s="28" t="s">
        <v>418</v>
      </c>
      <c r="K205" s="29"/>
      <c r="L205" s="26"/>
      <c r="M205" s="30" t="s">
        <v>65</v>
      </c>
      <c r="N205" s="29">
        <v>1</v>
      </c>
      <c r="O205" s="31">
        <v>1790</v>
      </c>
      <c r="P205" s="29" t="s">
        <v>306</v>
      </c>
      <c r="Q205" s="32">
        <f t="shared" si="13"/>
        <v>1790</v>
      </c>
      <c r="R205" s="17">
        <v>0</v>
      </c>
      <c r="S205" s="17">
        <v>0</v>
      </c>
      <c r="T205" s="17">
        <v>0</v>
      </c>
      <c r="U205" s="17">
        <v>0</v>
      </c>
      <c r="V205" s="17">
        <v>0</v>
      </c>
      <c r="W205" s="17">
        <v>0</v>
      </c>
      <c r="X205" s="17">
        <v>0</v>
      </c>
      <c r="Y205" s="17">
        <v>0</v>
      </c>
      <c r="Z205" s="17">
        <v>0</v>
      </c>
      <c r="AA205" s="32">
        <f t="shared" si="14"/>
        <v>1790</v>
      </c>
      <c r="AB205" s="48">
        <v>0</v>
      </c>
      <c r="AC205" s="48">
        <v>0</v>
      </c>
    </row>
    <row r="206" spans="1:29" customFormat="1" ht="27" customHeight="1" x14ac:dyDescent="0.3">
      <c r="A206" s="17" t="s">
        <v>33</v>
      </c>
      <c r="B206" s="23" t="s">
        <v>300</v>
      </c>
      <c r="C206" s="34" t="s">
        <v>35</v>
      </c>
      <c r="D206" s="25" t="s">
        <v>52</v>
      </c>
      <c r="E206" s="24" t="s">
        <v>55</v>
      </c>
      <c r="F206" s="25" t="s">
        <v>53</v>
      </c>
      <c r="G206" s="26">
        <v>29401</v>
      </c>
      <c r="H206" s="18" t="s">
        <v>313</v>
      </c>
      <c r="I206" s="26" t="s">
        <v>419</v>
      </c>
      <c r="J206" s="28" t="s">
        <v>420</v>
      </c>
      <c r="K206" s="29"/>
      <c r="L206" s="26"/>
      <c r="M206" s="30" t="s">
        <v>65</v>
      </c>
      <c r="N206" s="29">
        <v>7</v>
      </c>
      <c r="O206" s="31">
        <v>179</v>
      </c>
      <c r="P206" s="29" t="s">
        <v>306</v>
      </c>
      <c r="Q206" s="32">
        <f t="shared" si="13"/>
        <v>1253</v>
      </c>
      <c r="R206" s="17">
        <v>0</v>
      </c>
      <c r="S206" s="17">
        <v>0</v>
      </c>
      <c r="T206" s="17">
        <v>0</v>
      </c>
      <c r="U206" s="17">
        <v>0</v>
      </c>
      <c r="V206" s="17">
        <v>0</v>
      </c>
      <c r="W206" s="17">
        <v>0</v>
      </c>
      <c r="X206" s="17">
        <v>0</v>
      </c>
      <c r="Y206" s="17">
        <v>0</v>
      </c>
      <c r="Z206" s="17">
        <v>0</v>
      </c>
      <c r="AA206" s="32">
        <f t="shared" si="14"/>
        <v>1253</v>
      </c>
      <c r="AB206" s="48">
        <v>0</v>
      </c>
      <c r="AC206" s="48">
        <v>0</v>
      </c>
    </row>
    <row r="207" spans="1:29" customFormat="1" ht="27" customHeight="1" x14ac:dyDescent="0.3">
      <c r="A207" s="17" t="s">
        <v>33</v>
      </c>
      <c r="B207" s="23" t="s">
        <v>300</v>
      </c>
      <c r="C207" s="34" t="s">
        <v>35</v>
      </c>
      <c r="D207" s="25" t="s">
        <v>52</v>
      </c>
      <c r="E207" s="24" t="s">
        <v>55</v>
      </c>
      <c r="F207" s="25" t="s">
        <v>53</v>
      </c>
      <c r="G207" s="35">
        <v>33901</v>
      </c>
      <c r="H207" s="33" t="s">
        <v>421</v>
      </c>
      <c r="I207" s="36"/>
      <c r="J207" s="36" t="s">
        <v>422</v>
      </c>
      <c r="K207" s="37"/>
      <c r="L207" s="26"/>
      <c r="M207" s="35" t="s">
        <v>40</v>
      </c>
      <c r="N207" s="29"/>
      <c r="O207" s="31">
        <v>334.85</v>
      </c>
      <c r="P207" s="29" t="s">
        <v>306</v>
      </c>
      <c r="Q207" s="32">
        <v>334.85</v>
      </c>
      <c r="R207" s="17">
        <v>0</v>
      </c>
      <c r="S207" s="17">
        <v>0</v>
      </c>
      <c r="T207" s="17">
        <v>0</v>
      </c>
      <c r="U207" s="17">
        <v>0</v>
      </c>
      <c r="V207" s="17">
        <v>0</v>
      </c>
      <c r="W207" s="17">
        <v>0</v>
      </c>
      <c r="X207" s="17">
        <v>0</v>
      </c>
      <c r="Y207" s="17">
        <v>0</v>
      </c>
      <c r="Z207" s="17">
        <v>0</v>
      </c>
      <c r="AA207" s="32">
        <f t="shared" si="14"/>
        <v>334.85</v>
      </c>
      <c r="AB207" s="48">
        <v>0</v>
      </c>
      <c r="AC207" s="48">
        <v>0</v>
      </c>
    </row>
    <row r="208" spans="1:29" customFormat="1" ht="27" customHeight="1" x14ac:dyDescent="0.3">
      <c r="A208" s="17" t="s">
        <v>33</v>
      </c>
      <c r="B208" s="23" t="s">
        <v>300</v>
      </c>
      <c r="C208" s="24" t="s">
        <v>35</v>
      </c>
      <c r="D208" s="25" t="s">
        <v>52</v>
      </c>
      <c r="E208" s="24" t="s">
        <v>55</v>
      </c>
      <c r="F208" s="25" t="s">
        <v>53</v>
      </c>
      <c r="G208" s="26">
        <v>31301</v>
      </c>
      <c r="H208" s="18" t="s">
        <v>350</v>
      </c>
      <c r="I208" s="26"/>
      <c r="J208" s="28" t="s">
        <v>423</v>
      </c>
      <c r="K208" s="29"/>
      <c r="L208" s="26"/>
      <c r="M208" s="30" t="s">
        <v>352</v>
      </c>
      <c r="N208" s="29">
        <v>1</v>
      </c>
      <c r="O208" s="31">
        <v>1709.02</v>
      </c>
      <c r="P208" s="29" t="s">
        <v>38</v>
      </c>
      <c r="Q208" s="32">
        <f t="shared" si="13"/>
        <v>1709.02</v>
      </c>
      <c r="R208" s="17">
        <v>0</v>
      </c>
      <c r="S208" s="17">
        <v>0</v>
      </c>
      <c r="T208" s="17">
        <v>0</v>
      </c>
      <c r="U208" s="17">
        <v>0</v>
      </c>
      <c r="V208" s="17">
        <v>0</v>
      </c>
      <c r="W208" s="17">
        <v>0</v>
      </c>
      <c r="X208" s="17">
        <v>0</v>
      </c>
      <c r="Y208" s="17">
        <v>0</v>
      </c>
      <c r="Z208" s="17">
        <v>0</v>
      </c>
      <c r="AA208" s="32">
        <f t="shared" si="14"/>
        <v>1709.02</v>
      </c>
      <c r="AB208" s="48">
        <v>0</v>
      </c>
      <c r="AC208" s="48">
        <v>0</v>
      </c>
    </row>
    <row r="209" spans="1:29" customFormat="1" ht="27" customHeight="1" x14ac:dyDescent="0.3">
      <c r="A209" s="17" t="s">
        <v>33</v>
      </c>
      <c r="B209" s="23" t="s">
        <v>300</v>
      </c>
      <c r="C209" s="24" t="s">
        <v>35</v>
      </c>
      <c r="D209" s="25" t="s">
        <v>52</v>
      </c>
      <c r="E209" s="24" t="s">
        <v>55</v>
      </c>
      <c r="F209" s="25" t="s">
        <v>53</v>
      </c>
      <c r="G209" s="26">
        <v>33604</v>
      </c>
      <c r="H209" s="18" t="s">
        <v>424</v>
      </c>
      <c r="I209" s="26"/>
      <c r="J209" s="28" t="s">
        <v>425</v>
      </c>
      <c r="K209" s="29"/>
      <c r="L209" s="26"/>
      <c r="M209" s="30" t="s">
        <v>352</v>
      </c>
      <c r="N209" s="29">
        <v>1</v>
      </c>
      <c r="O209" s="31">
        <v>7399.69</v>
      </c>
      <c r="P209" s="29" t="s">
        <v>38</v>
      </c>
      <c r="Q209" s="32">
        <v>7399.69</v>
      </c>
      <c r="R209" s="17">
        <v>0</v>
      </c>
      <c r="S209" s="17">
        <v>0</v>
      </c>
      <c r="T209" s="17">
        <v>0</v>
      </c>
      <c r="U209" s="17">
        <v>0</v>
      </c>
      <c r="V209" s="17">
        <v>0</v>
      </c>
      <c r="W209" s="17">
        <v>0</v>
      </c>
      <c r="X209" s="17">
        <v>0</v>
      </c>
      <c r="Y209" s="17">
        <v>0</v>
      </c>
      <c r="Z209" s="17">
        <v>0</v>
      </c>
      <c r="AA209" s="32">
        <f t="shared" si="14"/>
        <v>7399.69</v>
      </c>
      <c r="AB209" s="48">
        <v>0</v>
      </c>
      <c r="AC209" s="48">
        <v>0</v>
      </c>
    </row>
    <row r="210" spans="1:29" customFormat="1" ht="27" customHeight="1" x14ac:dyDescent="0.3">
      <c r="A210" s="17" t="s">
        <v>33</v>
      </c>
      <c r="B210" s="23" t="s">
        <v>300</v>
      </c>
      <c r="C210" s="24" t="s">
        <v>35</v>
      </c>
      <c r="D210" s="25" t="s">
        <v>52</v>
      </c>
      <c r="E210" s="24" t="s">
        <v>55</v>
      </c>
      <c r="F210" s="25" t="s">
        <v>53</v>
      </c>
      <c r="G210" s="26">
        <v>35801</v>
      </c>
      <c r="H210" s="18" t="s">
        <v>363</v>
      </c>
      <c r="I210" s="26"/>
      <c r="J210" s="28" t="s">
        <v>426</v>
      </c>
      <c r="K210" s="29" t="s">
        <v>427</v>
      </c>
      <c r="L210" s="26" t="s">
        <v>362</v>
      </c>
      <c r="M210" s="30" t="s">
        <v>352</v>
      </c>
      <c r="N210" s="29">
        <v>1</v>
      </c>
      <c r="O210" s="31">
        <v>11948</v>
      </c>
      <c r="P210" s="29" t="s">
        <v>38</v>
      </c>
      <c r="Q210" s="32">
        <v>11948</v>
      </c>
      <c r="R210" s="17">
        <v>0</v>
      </c>
      <c r="S210" s="17">
        <v>0</v>
      </c>
      <c r="T210" s="17">
        <v>0</v>
      </c>
      <c r="U210" s="17">
        <v>0</v>
      </c>
      <c r="V210" s="17">
        <v>0</v>
      </c>
      <c r="W210" s="17">
        <v>0</v>
      </c>
      <c r="X210" s="17">
        <v>0</v>
      </c>
      <c r="Y210" s="17">
        <v>0</v>
      </c>
      <c r="Z210" s="17">
        <v>0</v>
      </c>
      <c r="AA210" s="32">
        <f t="shared" si="14"/>
        <v>11948</v>
      </c>
      <c r="AB210" s="48">
        <v>0</v>
      </c>
      <c r="AC210" s="48">
        <v>0</v>
      </c>
    </row>
    <row r="211" spans="1:29" s="5" customFormat="1" ht="34.950000000000003" customHeight="1" x14ac:dyDescent="0.3">
      <c r="A211" s="17" t="s">
        <v>33</v>
      </c>
      <c r="B211" s="23" t="s">
        <v>428</v>
      </c>
      <c r="C211" s="38" t="s">
        <v>35</v>
      </c>
      <c r="D211" s="38" t="s">
        <v>36</v>
      </c>
      <c r="E211" s="38">
        <v>119</v>
      </c>
      <c r="F211" s="38" t="s">
        <v>57</v>
      </c>
      <c r="G211" s="39">
        <v>35801</v>
      </c>
      <c r="H211" s="40" t="s">
        <v>363</v>
      </c>
      <c r="I211" s="40"/>
      <c r="J211" s="62" t="s">
        <v>429</v>
      </c>
      <c r="K211" s="29"/>
      <c r="L211" s="26"/>
      <c r="M211" s="63" t="s">
        <v>40</v>
      </c>
      <c r="N211" s="35">
        <v>1</v>
      </c>
      <c r="O211" s="41">
        <f>Q211/N211</f>
        <v>1111.98</v>
      </c>
      <c r="P211" s="29" t="s">
        <v>38</v>
      </c>
      <c r="Q211" s="42">
        <v>1111.98</v>
      </c>
      <c r="R211" s="17">
        <v>0</v>
      </c>
      <c r="S211" s="17">
        <v>0</v>
      </c>
      <c r="T211" s="17">
        <v>0</v>
      </c>
      <c r="U211" s="17">
        <v>0</v>
      </c>
      <c r="V211" s="17">
        <v>0</v>
      </c>
      <c r="W211" s="17">
        <v>0</v>
      </c>
      <c r="X211" s="17">
        <v>0</v>
      </c>
      <c r="Y211" s="17">
        <v>0</v>
      </c>
      <c r="Z211" s="17">
        <v>0</v>
      </c>
      <c r="AA211" s="42">
        <f t="shared" si="14"/>
        <v>1111.98</v>
      </c>
      <c r="AB211" s="48">
        <v>0</v>
      </c>
      <c r="AC211" s="48">
        <v>0</v>
      </c>
    </row>
    <row r="212" spans="1:29" s="5" customFormat="1" ht="34.950000000000003" customHeight="1" x14ac:dyDescent="0.3">
      <c r="A212" s="17" t="s">
        <v>33</v>
      </c>
      <c r="B212" s="23" t="s">
        <v>428</v>
      </c>
      <c r="C212" s="38" t="s">
        <v>35</v>
      </c>
      <c r="D212" s="38" t="s">
        <v>52</v>
      </c>
      <c r="E212" s="38">
        <v>119</v>
      </c>
      <c r="F212" s="38" t="s">
        <v>430</v>
      </c>
      <c r="G212" s="39">
        <v>25401</v>
      </c>
      <c r="H212" s="40" t="s">
        <v>431</v>
      </c>
      <c r="I212" s="40" t="s">
        <v>54</v>
      </c>
      <c r="J212" s="62" t="s">
        <v>432</v>
      </c>
      <c r="K212" s="29"/>
      <c r="L212" s="26"/>
      <c r="M212" s="63" t="s">
        <v>41</v>
      </c>
      <c r="N212" s="35">
        <v>3</v>
      </c>
      <c r="O212" s="41">
        <f t="shared" ref="O212:O246" si="15">Q212/N212</f>
        <v>36.99</v>
      </c>
      <c r="P212" s="29" t="s">
        <v>38</v>
      </c>
      <c r="Q212" s="42">
        <v>110.97</v>
      </c>
      <c r="R212" s="17">
        <v>0</v>
      </c>
      <c r="S212" s="17">
        <v>0</v>
      </c>
      <c r="T212" s="17">
        <v>0</v>
      </c>
      <c r="U212" s="17">
        <v>0</v>
      </c>
      <c r="V212" s="17">
        <v>0</v>
      </c>
      <c r="W212" s="17">
        <v>0</v>
      </c>
      <c r="X212" s="17">
        <v>0</v>
      </c>
      <c r="Y212" s="17">
        <v>0</v>
      </c>
      <c r="Z212" s="17">
        <v>0</v>
      </c>
      <c r="AA212" s="42">
        <f t="shared" si="14"/>
        <v>110.97</v>
      </c>
      <c r="AB212" s="48">
        <v>0</v>
      </c>
      <c r="AC212" s="48">
        <v>0</v>
      </c>
    </row>
    <row r="213" spans="1:29" s="5" customFormat="1" ht="34.950000000000003" customHeight="1" x14ac:dyDescent="0.3">
      <c r="A213" s="17" t="s">
        <v>33</v>
      </c>
      <c r="B213" s="23" t="s">
        <v>428</v>
      </c>
      <c r="C213" s="38" t="s">
        <v>35</v>
      </c>
      <c r="D213" s="38" t="s">
        <v>52</v>
      </c>
      <c r="E213" s="38">
        <v>119</v>
      </c>
      <c r="F213" s="38" t="s">
        <v>430</v>
      </c>
      <c r="G213" s="39">
        <v>25401</v>
      </c>
      <c r="H213" s="40" t="s">
        <v>431</v>
      </c>
      <c r="I213" s="40" t="s">
        <v>289</v>
      </c>
      <c r="J213" s="62" t="s">
        <v>179</v>
      </c>
      <c r="K213" s="29"/>
      <c r="L213" s="26"/>
      <c r="M213" s="63" t="s">
        <v>41</v>
      </c>
      <c r="N213" s="35">
        <v>2</v>
      </c>
      <c r="O213" s="41">
        <f t="shared" si="15"/>
        <v>106.88500000000001</v>
      </c>
      <c r="P213" s="29" t="s">
        <v>38</v>
      </c>
      <c r="Q213" s="42">
        <v>213.77</v>
      </c>
      <c r="R213" s="17">
        <v>0</v>
      </c>
      <c r="S213" s="17">
        <v>0</v>
      </c>
      <c r="T213" s="17">
        <v>0</v>
      </c>
      <c r="U213" s="17">
        <v>0</v>
      </c>
      <c r="V213" s="17">
        <v>0</v>
      </c>
      <c r="W213" s="17">
        <v>0</v>
      </c>
      <c r="X213" s="17">
        <v>0</v>
      </c>
      <c r="Y213" s="17">
        <v>0</v>
      </c>
      <c r="Z213" s="17">
        <v>0</v>
      </c>
      <c r="AA213" s="42">
        <f t="shared" si="14"/>
        <v>213.77</v>
      </c>
      <c r="AB213" s="48">
        <v>0</v>
      </c>
      <c r="AC213" s="48">
        <v>0</v>
      </c>
    </row>
    <row r="214" spans="1:29" s="5" customFormat="1" ht="118.8" x14ac:dyDescent="0.25">
      <c r="A214" s="17" t="s">
        <v>33</v>
      </c>
      <c r="B214" s="23" t="s">
        <v>428</v>
      </c>
      <c r="C214" s="38" t="s">
        <v>35</v>
      </c>
      <c r="D214" s="38" t="s">
        <v>52</v>
      </c>
      <c r="E214" s="38" t="s">
        <v>145</v>
      </c>
      <c r="F214" s="38" t="s">
        <v>430</v>
      </c>
      <c r="G214" s="39">
        <v>26102</v>
      </c>
      <c r="H214" s="40" t="s">
        <v>433</v>
      </c>
      <c r="I214" s="40" t="s">
        <v>56</v>
      </c>
      <c r="J214" s="62" t="s">
        <v>168</v>
      </c>
      <c r="K214" s="64" t="s">
        <v>434</v>
      </c>
      <c r="L214" s="26" t="s">
        <v>435</v>
      </c>
      <c r="M214" s="63" t="s">
        <v>41</v>
      </c>
      <c r="N214" s="35">
        <v>44</v>
      </c>
      <c r="O214" s="41">
        <f t="shared" si="15"/>
        <v>100</v>
      </c>
      <c r="P214" s="29" t="s">
        <v>38</v>
      </c>
      <c r="Q214" s="42">
        <v>4400</v>
      </c>
      <c r="R214" s="17">
        <v>0</v>
      </c>
      <c r="S214" s="17">
        <v>0</v>
      </c>
      <c r="T214" s="17">
        <v>0</v>
      </c>
      <c r="U214" s="17">
        <v>0</v>
      </c>
      <c r="V214" s="17">
        <v>0</v>
      </c>
      <c r="W214" s="17">
        <v>0</v>
      </c>
      <c r="X214" s="17">
        <v>0</v>
      </c>
      <c r="Y214" s="17">
        <v>0</v>
      </c>
      <c r="Z214" s="17">
        <v>0</v>
      </c>
      <c r="AA214" s="42">
        <f t="shared" si="14"/>
        <v>4400</v>
      </c>
      <c r="AB214" s="48">
        <v>0</v>
      </c>
      <c r="AC214" s="48">
        <v>0</v>
      </c>
    </row>
    <row r="215" spans="1:29" s="5" customFormat="1" ht="92.4" x14ac:dyDescent="0.25">
      <c r="A215" s="17" t="s">
        <v>33</v>
      </c>
      <c r="B215" s="23" t="s">
        <v>428</v>
      </c>
      <c r="C215" s="38" t="s">
        <v>35</v>
      </c>
      <c r="D215" s="38" t="s">
        <v>52</v>
      </c>
      <c r="E215" s="38" t="s">
        <v>145</v>
      </c>
      <c r="F215" s="38" t="s">
        <v>223</v>
      </c>
      <c r="G215" s="39">
        <v>33901</v>
      </c>
      <c r="H215" s="40" t="s">
        <v>42</v>
      </c>
      <c r="I215" s="40"/>
      <c r="J215" s="62" t="s">
        <v>436</v>
      </c>
      <c r="K215" s="64" t="s">
        <v>434</v>
      </c>
      <c r="L215" s="26" t="s">
        <v>435</v>
      </c>
      <c r="M215" s="63" t="s">
        <v>40</v>
      </c>
      <c r="N215" s="35">
        <v>1</v>
      </c>
      <c r="O215" s="41">
        <f t="shared" si="15"/>
        <v>121</v>
      </c>
      <c r="P215" s="29" t="s">
        <v>38</v>
      </c>
      <c r="Q215" s="42">
        <v>121</v>
      </c>
      <c r="R215" s="17">
        <v>0</v>
      </c>
      <c r="S215" s="17">
        <v>0</v>
      </c>
      <c r="T215" s="17">
        <v>0</v>
      </c>
      <c r="U215" s="17">
        <v>0</v>
      </c>
      <c r="V215" s="17">
        <v>0</v>
      </c>
      <c r="W215" s="17">
        <v>0</v>
      </c>
      <c r="X215" s="17">
        <v>0</v>
      </c>
      <c r="Y215" s="17">
        <v>0</v>
      </c>
      <c r="Z215" s="17">
        <v>0</v>
      </c>
      <c r="AA215" s="42">
        <f t="shared" si="14"/>
        <v>121</v>
      </c>
      <c r="AB215" s="48">
        <v>0</v>
      </c>
      <c r="AC215" s="48">
        <v>0</v>
      </c>
    </row>
    <row r="216" spans="1:29" s="5" customFormat="1" ht="34.950000000000003" customHeight="1" x14ac:dyDescent="0.3">
      <c r="A216" s="17" t="s">
        <v>33</v>
      </c>
      <c r="B216" s="23" t="s">
        <v>428</v>
      </c>
      <c r="C216" s="38" t="s">
        <v>35</v>
      </c>
      <c r="D216" s="38" t="s">
        <v>36</v>
      </c>
      <c r="E216" s="38" t="s">
        <v>35</v>
      </c>
      <c r="F216" s="38" t="s">
        <v>224</v>
      </c>
      <c r="G216" s="39">
        <v>29101</v>
      </c>
      <c r="H216" s="40" t="s">
        <v>341</v>
      </c>
      <c r="I216" s="40" t="s">
        <v>437</v>
      </c>
      <c r="J216" s="62" t="s">
        <v>438</v>
      </c>
      <c r="K216" s="29"/>
      <c r="L216" s="26"/>
      <c r="M216" s="63" t="s">
        <v>41</v>
      </c>
      <c r="N216" s="35">
        <v>4</v>
      </c>
      <c r="O216" s="41">
        <f t="shared" si="15"/>
        <v>110</v>
      </c>
      <c r="P216" s="29" t="s">
        <v>38</v>
      </c>
      <c r="Q216" s="42">
        <v>440</v>
      </c>
      <c r="R216" s="17">
        <v>0</v>
      </c>
      <c r="S216" s="17">
        <v>0</v>
      </c>
      <c r="T216" s="17">
        <v>0</v>
      </c>
      <c r="U216" s="17">
        <v>0</v>
      </c>
      <c r="V216" s="17">
        <v>0</v>
      </c>
      <c r="W216" s="17">
        <v>0</v>
      </c>
      <c r="X216" s="17">
        <v>0</v>
      </c>
      <c r="Y216" s="17">
        <v>0</v>
      </c>
      <c r="Z216" s="17">
        <v>0</v>
      </c>
      <c r="AA216" s="42">
        <f t="shared" si="14"/>
        <v>440</v>
      </c>
      <c r="AB216" s="48">
        <v>0</v>
      </c>
      <c r="AC216" s="48">
        <v>0</v>
      </c>
    </row>
    <row r="217" spans="1:29" s="5" customFormat="1" ht="34.950000000000003" customHeight="1" x14ac:dyDescent="0.3">
      <c r="A217" s="17" t="s">
        <v>33</v>
      </c>
      <c r="B217" s="23" t="s">
        <v>428</v>
      </c>
      <c r="C217" s="38" t="s">
        <v>35</v>
      </c>
      <c r="D217" s="38" t="s">
        <v>36</v>
      </c>
      <c r="E217" s="38" t="s">
        <v>35</v>
      </c>
      <c r="F217" s="38" t="s">
        <v>224</v>
      </c>
      <c r="G217" s="39">
        <v>24901</v>
      </c>
      <c r="H217" s="40" t="s">
        <v>439</v>
      </c>
      <c r="I217" s="40" t="s">
        <v>440</v>
      </c>
      <c r="J217" s="62" t="s">
        <v>441</v>
      </c>
      <c r="K217" s="29"/>
      <c r="L217" s="26"/>
      <c r="M217" s="63" t="s">
        <v>41</v>
      </c>
      <c r="N217" s="35">
        <v>4</v>
      </c>
      <c r="O217" s="41">
        <f t="shared" si="15"/>
        <v>2231.5050000000001</v>
      </c>
      <c r="P217" s="29" t="s">
        <v>38</v>
      </c>
      <c r="Q217" s="42">
        <v>8926.02</v>
      </c>
      <c r="R217" s="17">
        <v>0</v>
      </c>
      <c r="S217" s="17">
        <v>0</v>
      </c>
      <c r="T217" s="17">
        <v>0</v>
      </c>
      <c r="U217" s="17">
        <v>0</v>
      </c>
      <c r="V217" s="17">
        <v>0</v>
      </c>
      <c r="W217" s="17">
        <v>0</v>
      </c>
      <c r="X217" s="17">
        <v>0</v>
      </c>
      <c r="Y217" s="17">
        <v>0</v>
      </c>
      <c r="Z217" s="17">
        <v>0</v>
      </c>
      <c r="AA217" s="42">
        <f t="shared" si="14"/>
        <v>8926.02</v>
      </c>
      <c r="AB217" s="48">
        <v>0</v>
      </c>
      <c r="AC217" s="48">
        <v>0</v>
      </c>
    </row>
    <row r="218" spans="1:29" s="5" customFormat="1" ht="34.950000000000003" customHeight="1" x14ac:dyDescent="0.3">
      <c r="A218" s="17" t="s">
        <v>33</v>
      </c>
      <c r="B218" s="23" t="s">
        <v>428</v>
      </c>
      <c r="C218" s="38" t="s">
        <v>35</v>
      </c>
      <c r="D218" s="38" t="s">
        <v>36</v>
      </c>
      <c r="E218" s="38" t="s">
        <v>35</v>
      </c>
      <c r="F218" s="38" t="s">
        <v>224</v>
      </c>
      <c r="G218" s="39">
        <v>29101</v>
      </c>
      <c r="H218" s="40" t="s">
        <v>341</v>
      </c>
      <c r="I218" s="40" t="s">
        <v>442</v>
      </c>
      <c r="J218" s="62" t="s">
        <v>443</v>
      </c>
      <c r="K218" s="29"/>
      <c r="L218" s="26"/>
      <c r="M218" s="63" t="s">
        <v>41</v>
      </c>
      <c r="N218" s="35">
        <v>3</v>
      </c>
      <c r="O218" s="41">
        <f t="shared" si="15"/>
        <v>90</v>
      </c>
      <c r="P218" s="29" t="s">
        <v>38</v>
      </c>
      <c r="Q218" s="42">
        <v>270</v>
      </c>
      <c r="R218" s="17">
        <v>0</v>
      </c>
      <c r="S218" s="17">
        <v>0</v>
      </c>
      <c r="T218" s="17">
        <v>0</v>
      </c>
      <c r="U218" s="17">
        <v>0</v>
      </c>
      <c r="V218" s="17">
        <v>0</v>
      </c>
      <c r="W218" s="17">
        <v>0</v>
      </c>
      <c r="X218" s="17">
        <v>0</v>
      </c>
      <c r="Y218" s="17">
        <v>0</v>
      </c>
      <c r="Z218" s="17">
        <v>0</v>
      </c>
      <c r="AA218" s="42">
        <f t="shared" si="14"/>
        <v>270</v>
      </c>
      <c r="AB218" s="48">
        <v>0</v>
      </c>
      <c r="AC218" s="48">
        <v>0</v>
      </c>
    </row>
    <row r="219" spans="1:29" s="5" customFormat="1" ht="40.200000000000003" customHeight="1" x14ac:dyDescent="0.3">
      <c r="A219" s="17" t="s">
        <v>33</v>
      </c>
      <c r="B219" s="23" t="s">
        <v>428</v>
      </c>
      <c r="C219" s="38" t="s">
        <v>35</v>
      </c>
      <c r="D219" s="38" t="s">
        <v>36</v>
      </c>
      <c r="E219" s="38" t="s">
        <v>35</v>
      </c>
      <c r="F219" s="38" t="s">
        <v>224</v>
      </c>
      <c r="G219" s="39">
        <v>29101</v>
      </c>
      <c r="H219" s="40" t="s">
        <v>341</v>
      </c>
      <c r="I219" s="40" t="s">
        <v>444</v>
      </c>
      <c r="J219" s="62" t="s">
        <v>445</v>
      </c>
      <c r="K219" s="29"/>
      <c r="L219" s="26"/>
      <c r="M219" s="63" t="s">
        <v>41</v>
      </c>
      <c r="N219" s="35">
        <v>4</v>
      </c>
      <c r="O219" s="41">
        <f t="shared" si="15"/>
        <v>83.5</v>
      </c>
      <c r="P219" s="29" t="s">
        <v>38</v>
      </c>
      <c r="Q219" s="42">
        <v>334</v>
      </c>
      <c r="R219" s="17">
        <v>0</v>
      </c>
      <c r="S219" s="17">
        <v>0</v>
      </c>
      <c r="T219" s="17">
        <v>0</v>
      </c>
      <c r="U219" s="17">
        <v>0</v>
      </c>
      <c r="V219" s="17">
        <v>0</v>
      </c>
      <c r="W219" s="17">
        <v>0</v>
      </c>
      <c r="X219" s="17">
        <v>0</v>
      </c>
      <c r="Y219" s="17">
        <v>0</v>
      </c>
      <c r="Z219" s="17">
        <v>0</v>
      </c>
      <c r="AA219" s="42">
        <f t="shared" si="14"/>
        <v>334</v>
      </c>
      <c r="AB219" s="48">
        <v>0</v>
      </c>
      <c r="AC219" s="48">
        <v>0</v>
      </c>
    </row>
    <row r="220" spans="1:29" s="5" customFormat="1" ht="40.200000000000003" customHeight="1" x14ac:dyDescent="0.3">
      <c r="A220" s="17" t="s">
        <v>33</v>
      </c>
      <c r="B220" s="23" t="s">
        <v>428</v>
      </c>
      <c r="C220" s="38" t="s">
        <v>35</v>
      </c>
      <c r="D220" s="38" t="s">
        <v>36</v>
      </c>
      <c r="E220" s="38" t="s">
        <v>35</v>
      </c>
      <c r="F220" s="38" t="s">
        <v>224</v>
      </c>
      <c r="G220" s="39">
        <v>51901</v>
      </c>
      <c r="H220" s="40" t="s">
        <v>446</v>
      </c>
      <c r="I220" s="40" t="s">
        <v>447</v>
      </c>
      <c r="J220" s="62" t="s">
        <v>448</v>
      </c>
      <c r="K220" s="29"/>
      <c r="L220" s="26"/>
      <c r="M220" s="63" t="s">
        <v>41</v>
      </c>
      <c r="N220" s="35">
        <v>1</v>
      </c>
      <c r="O220" s="41">
        <f t="shared" si="15"/>
        <v>10599</v>
      </c>
      <c r="P220" s="29" t="s">
        <v>38</v>
      </c>
      <c r="Q220" s="42">
        <v>10599</v>
      </c>
      <c r="R220" s="17">
        <v>0</v>
      </c>
      <c r="S220" s="17">
        <v>0</v>
      </c>
      <c r="T220" s="17">
        <v>0</v>
      </c>
      <c r="U220" s="17">
        <v>0</v>
      </c>
      <c r="V220" s="17">
        <v>0</v>
      </c>
      <c r="W220" s="17">
        <v>0</v>
      </c>
      <c r="X220" s="17">
        <v>0</v>
      </c>
      <c r="Y220" s="17">
        <v>0</v>
      </c>
      <c r="Z220" s="17">
        <v>0</v>
      </c>
      <c r="AA220" s="42">
        <f t="shared" si="14"/>
        <v>10599</v>
      </c>
      <c r="AB220" s="48">
        <v>0</v>
      </c>
      <c r="AC220" s="48">
        <v>0</v>
      </c>
    </row>
    <row r="221" spans="1:29" s="5" customFormat="1" ht="34.950000000000003" customHeight="1" x14ac:dyDescent="0.3">
      <c r="A221" s="17" t="s">
        <v>33</v>
      </c>
      <c r="B221" s="23" t="s">
        <v>428</v>
      </c>
      <c r="C221" s="38" t="s">
        <v>35</v>
      </c>
      <c r="D221" s="38" t="s">
        <v>36</v>
      </c>
      <c r="E221" s="38" t="s">
        <v>35</v>
      </c>
      <c r="F221" s="38" t="s">
        <v>224</v>
      </c>
      <c r="G221" s="39">
        <v>56701</v>
      </c>
      <c r="H221" s="48" t="s">
        <v>449</v>
      </c>
      <c r="I221" s="40" t="s">
        <v>450</v>
      </c>
      <c r="J221" s="62" t="s">
        <v>451</v>
      </c>
      <c r="K221" s="29"/>
      <c r="L221" s="26"/>
      <c r="M221" s="63" t="s">
        <v>41</v>
      </c>
      <c r="N221" s="35">
        <v>1</v>
      </c>
      <c r="O221" s="41">
        <f t="shared" si="15"/>
        <v>25725</v>
      </c>
      <c r="P221" s="29" t="s">
        <v>38</v>
      </c>
      <c r="Q221" s="42">
        <v>25725</v>
      </c>
      <c r="R221" s="17">
        <v>0</v>
      </c>
      <c r="S221" s="17">
        <v>0</v>
      </c>
      <c r="T221" s="17">
        <v>0</v>
      </c>
      <c r="U221" s="17">
        <v>0</v>
      </c>
      <c r="V221" s="17">
        <v>0</v>
      </c>
      <c r="W221" s="17">
        <v>0</v>
      </c>
      <c r="X221" s="17">
        <v>0</v>
      </c>
      <c r="Y221" s="17">
        <v>0</v>
      </c>
      <c r="Z221" s="17">
        <v>0</v>
      </c>
      <c r="AA221" s="42">
        <f t="shared" si="14"/>
        <v>25725</v>
      </c>
      <c r="AB221" s="48">
        <v>0</v>
      </c>
      <c r="AC221" s="48">
        <v>0</v>
      </c>
    </row>
    <row r="222" spans="1:29" s="5" customFormat="1" ht="34.950000000000003" customHeight="1" x14ac:dyDescent="0.3">
      <c r="A222" s="17" t="s">
        <v>33</v>
      </c>
      <c r="B222" s="23" t="s">
        <v>428</v>
      </c>
      <c r="C222" s="38" t="s">
        <v>35</v>
      </c>
      <c r="D222" s="38" t="s">
        <v>36</v>
      </c>
      <c r="E222" s="38" t="s">
        <v>35</v>
      </c>
      <c r="F222" s="38" t="s">
        <v>224</v>
      </c>
      <c r="G222" s="39">
        <v>52301</v>
      </c>
      <c r="H222" s="40" t="s">
        <v>452</v>
      </c>
      <c r="I222" s="40" t="s">
        <v>453</v>
      </c>
      <c r="J222" s="62" t="s">
        <v>454</v>
      </c>
      <c r="K222" s="29"/>
      <c r="L222" s="26"/>
      <c r="M222" s="63" t="s">
        <v>41</v>
      </c>
      <c r="N222" s="35">
        <v>1</v>
      </c>
      <c r="O222" s="41">
        <f t="shared" si="15"/>
        <v>9999</v>
      </c>
      <c r="P222" s="29" t="s">
        <v>38</v>
      </c>
      <c r="Q222" s="42">
        <v>9999</v>
      </c>
      <c r="R222" s="17">
        <v>0</v>
      </c>
      <c r="S222" s="17">
        <v>0</v>
      </c>
      <c r="T222" s="17">
        <v>0</v>
      </c>
      <c r="U222" s="17">
        <v>0</v>
      </c>
      <c r="V222" s="17">
        <v>0</v>
      </c>
      <c r="W222" s="17">
        <v>0</v>
      </c>
      <c r="X222" s="17">
        <v>0</v>
      </c>
      <c r="Y222" s="17">
        <v>0</v>
      </c>
      <c r="Z222" s="17">
        <v>0</v>
      </c>
      <c r="AA222" s="42">
        <f t="shared" si="14"/>
        <v>9999</v>
      </c>
      <c r="AB222" s="48">
        <v>0</v>
      </c>
      <c r="AC222" s="48">
        <v>0</v>
      </c>
    </row>
    <row r="223" spans="1:29" s="5" customFormat="1" ht="34.950000000000003" customHeight="1" x14ac:dyDescent="0.3">
      <c r="A223" s="17" t="s">
        <v>33</v>
      </c>
      <c r="B223" s="23" t="s">
        <v>428</v>
      </c>
      <c r="C223" s="38" t="s">
        <v>35</v>
      </c>
      <c r="D223" s="38" t="s">
        <v>36</v>
      </c>
      <c r="E223" s="38" t="s">
        <v>35</v>
      </c>
      <c r="F223" s="38" t="s">
        <v>224</v>
      </c>
      <c r="G223" s="39">
        <v>24801</v>
      </c>
      <c r="H223" s="40" t="s">
        <v>455</v>
      </c>
      <c r="I223" s="40" t="s">
        <v>456</v>
      </c>
      <c r="J223" s="62" t="s">
        <v>457</v>
      </c>
      <c r="K223" s="29"/>
      <c r="L223" s="26"/>
      <c r="M223" s="63" t="s">
        <v>41</v>
      </c>
      <c r="N223" s="35">
        <v>1</v>
      </c>
      <c r="O223" s="41">
        <f t="shared" si="15"/>
        <v>7192</v>
      </c>
      <c r="P223" s="29" t="s">
        <v>38</v>
      </c>
      <c r="Q223" s="42">
        <v>7192</v>
      </c>
      <c r="R223" s="17">
        <v>0</v>
      </c>
      <c r="S223" s="17">
        <v>0</v>
      </c>
      <c r="T223" s="17">
        <v>0</v>
      </c>
      <c r="U223" s="17">
        <v>0</v>
      </c>
      <c r="V223" s="17">
        <v>0</v>
      </c>
      <c r="W223" s="17">
        <v>0</v>
      </c>
      <c r="X223" s="17">
        <v>0</v>
      </c>
      <c r="Y223" s="17">
        <v>0</v>
      </c>
      <c r="Z223" s="17">
        <v>0</v>
      </c>
      <c r="AA223" s="42">
        <f t="shared" si="14"/>
        <v>7192</v>
      </c>
      <c r="AB223" s="48">
        <v>0</v>
      </c>
      <c r="AC223" s="48">
        <v>0</v>
      </c>
    </row>
    <row r="224" spans="1:29" s="5" customFormat="1" ht="34.950000000000003" customHeight="1" x14ac:dyDescent="0.3">
      <c r="A224" s="17" t="s">
        <v>33</v>
      </c>
      <c r="B224" s="23" t="s">
        <v>428</v>
      </c>
      <c r="C224" s="38" t="s">
        <v>35</v>
      </c>
      <c r="D224" s="38" t="s">
        <v>36</v>
      </c>
      <c r="E224" s="38" t="s">
        <v>35</v>
      </c>
      <c r="F224" s="38" t="s">
        <v>224</v>
      </c>
      <c r="G224" s="39">
        <v>27101</v>
      </c>
      <c r="H224" s="40" t="s">
        <v>458</v>
      </c>
      <c r="I224" s="40" t="s">
        <v>459</v>
      </c>
      <c r="J224" s="62" t="s">
        <v>460</v>
      </c>
      <c r="K224" s="29"/>
      <c r="L224" s="26"/>
      <c r="M224" s="63" t="s">
        <v>41</v>
      </c>
      <c r="N224" s="35">
        <v>1</v>
      </c>
      <c r="O224" s="41">
        <f t="shared" si="15"/>
        <v>3480</v>
      </c>
      <c r="P224" s="29" t="s">
        <v>38</v>
      </c>
      <c r="Q224" s="42">
        <v>3480</v>
      </c>
      <c r="R224" s="17">
        <v>0</v>
      </c>
      <c r="S224" s="17">
        <v>0</v>
      </c>
      <c r="T224" s="17">
        <v>0</v>
      </c>
      <c r="U224" s="17">
        <v>0</v>
      </c>
      <c r="V224" s="17">
        <v>0</v>
      </c>
      <c r="W224" s="17">
        <v>0</v>
      </c>
      <c r="X224" s="17">
        <v>0</v>
      </c>
      <c r="Y224" s="17">
        <v>0</v>
      </c>
      <c r="Z224" s="17">
        <v>0</v>
      </c>
      <c r="AA224" s="42">
        <f t="shared" si="14"/>
        <v>3480</v>
      </c>
      <c r="AB224" s="48">
        <v>0</v>
      </c>
      <c r="AC224" s="48">
        <v>0</v>
      </c>
    </row>
    <row r="225" spans="1:29" s="5" customFormat="1" ht="34.950000000000003" customHeight="1" x14ac:dyDescent="0.3">
      <c r="A225" s="17" t="s">
        <v>33</v>
      </c>
      <c r="B225" s="23" t="s">
        <v>428</v>
      </c>
      <c r="C225" s="38" t="s">
        <v>35</v>
      </c>
      <c r="D225" s="38" t="s">
        <v>36</v>
      </c>
      <c r="E225" s="38" t="s">
        <v>35</v>
      </c>
      <c r="F225" s="38" t="s">
        <v>224</v>
      </c>
      <c r="G225" s="39">
        <v>29301</v>
      </c>
      <c r="H225" s="40" t="s">
        <v>461</v>
      </c>
      <c r="I225" s="40" t="s">
        <v>462</v>
      </c>
      <c r="J225" s="62" t="s">
        <v>463</v>
      </c>
      <c r="K225" s="29"/>
      <c r="L225" s="26"/>
      <c r="M225" s="63" t="s">
        <v>41</v>
      </c>
      <c r="N225" s="35">
        <v>2</v>
      </c>
      <c r="O225" s="41">
        <f t="shared" si="15"/>
        <v>464</v>
      </c>
      <c r="P225" s="29" t="s">
        <v>38</v>
      </c>
      <c r="Q225" s="42">
        <v>928</v>
      </c>
      <c r="R225" s="17">
        <v>0</v>
      </c>
      <c r="S225" s="17">
        <v>0</v>
      </c>
      <c r="T225" s="17">
        <v>0</v>
      </c>
      <c r="U225" s="17">
        <v>0</v>
      </c>
      <c r="V225" s="17">
        <v>0</v>
      </c>
      <c r="W225" s="17">
        <v>0</v>
      </c>
      <c r="X225" s="17">
        <v>0</v>
      </c>
      <c r="Y225" s="17">
        <v>0</v>
      </c>
      <c r="Z225" s="17">
        <v>0</v>
      </c>
      <c r="AA225" s="42">
        <f t="shared" si="14"/>
        <v>928</v>
      </c>
      <c r="AB225" s="48">
        <v>0</v>
      </c>
      <c r="AC225" s="48">
        <v>0</v>
      </c>
    </row>
    <row r="226" spans="1:29" s="5" customFormat="1" ht="34.950000000000003" customHeight="1" x14ac:dyDescent="0.3">
      <c r="A226" s="17" t="s">
        <v>33</v>
      </c>
      <c r="B226" s="23" t="s">
        <v>428</v>
      </c>
      <c r="C226" s="38" t="s">
        <v>35</v>
      </c>
      <c r="D226" s="38" t="s">
        <v>36</v>
      </c>
      <c r="E226" s="38" t="s">
        <v>35</v>
      </c>
      <c r="F226" s="38" t="s">
        <v>224</v>
      </c>
      <c r="G226" s="39">
        <v>29301</v>
      </c>
      <c r="H226" s="40" t="s">
        <v>461</v>
      </c>
      <c r="I226" s="40" t="s">
        <v>464</v>
      </c>
      <c r="J226" s="62" t="s">
        <v>465</v>
      </c>
      <c r="K226" s="29"/>
      <c r="L226" s="26"/>
      <c r="M226" s="63" t="s">
        <v>41</v>
      </c>
      <c r="N226" s="35">
        <v>2</v>
      </c>
      <c r="O226" s="41">
        <f t="shared" si="15"/>
        <v>464</v>
      </c>
      <c r="P226" s="29" t="s">
        <v>38</v>
      </c>
      <c r="Q226" s="42">
        <v>928</v>
      </c>
      <c r="R226" s="17">
        <v>0</v>
      </c>
      <c r="S226" s="17">
        <v>0</v>
      </c>
      <c r="T226" s="17">
        <v>0</v>
      </c>
      <c r="U226" s="17">
        <v>0</v>
      </c>
      <c r="V226" s="17">
        <v>0</v>
      </c>
      <c r="W226" s="17">
        <v>0</v>
      </c>
      <c r="X226" s="17">
        <v>0</v>
      </c>
      <c r="Y226" s="17">
        <v>0</v>
      </c>
      <c r="Z226" s="17">
        <v>0</v>
      </c>
      <c r="AA226" s="42">
        <f t="shared" si="14"/>
        <v>928</v>
      </c>
      <c r="AB226" s="48">
        <v>0</v>
      </c>
      <c r="AC226" s="48">
        <v>0</v>
      </c>
    </row>
    <row r="227" spans="1:29" s="5" customFormat="1" ht="79.2" x14ac:dyDescent="0.25">
      <c r="A227" s="17" t="s">
        <v>33</v>
      </c>
      <c r="B227" s="23" t="s">
        <v>428</v>
      </c>
      <c r="C227" s="38" t="s">
        <v>35</v>
      </c>
      <c r="D227" s="38" t="s">
        <v>43</v>
      </c>
      <c r="E227" s="38" t="s">
        <v>49</v>
      </c>
      <c r="F227" s="38" t="s">
        <v>466</v>
      </c>
      <c r="G227" s="39">
        <v>26104</v>
      </c>
      <c r="H227" s="40" t="s">
        <v>467</v>
      </c>
      <c r="I227" s="40" t="s">
        <v>468</v>
      </c>
      <c r="J227" s="62" t="s">
        <v>469</v>
      </c>
      <c r="K227" s="64" t="s">
        <v>434</v>
      </c>
      <c r="L227" s="26" t="s">
        <v>435</v>
      </c>
      <c r="M227" s="63" t="s">
        <v>41</v>
      </c>
      <c r="N227" s="35">
        <v>20</v>
      </c>
      <c r="O227" s="41">
        <f t="shared" si="15"/>
        <v>100</v>
      </c>
      <c r="P227" s="29" t="s">
        <v>38</v>
      </c>
      <c r="Q227" s="42">
        <v>2000</v>
      </c>
      <c r="R227" s="17">
        <v>0</v>
      </c>
      <c r="S227" s="17">
        <v>0</v>
      </c>
      <c r="T227" s="17">
        <v>0</v>
      </c>
      <c r="U227" s="17">
        <v>0</v>
      </c>
      <c r="V227" s="17">
        <v>0</v>
      </c>
      <c r="W227" s="17">
        <v>0</v>
      </c>
      <c r="X227" s="17">
        <v>0</v>
      </c>
      <c r="Y227" s="17">
        <v>0</v>
      </c>
      <c r="Z227" s="17">
        <v>0</v>
      </c>
      <c r="AA227" s="42">
        <f t="shared" si="14"/>
        <v>2000</v>
      </c>
      <c r="AB227" s="48">
        <v>0</v>
      </c>
      <c r="AC227" s="48">
        <v>0</v>
      </c>
    </row>
    <row r="228" spans="1:29" s="5" customFormat="1" ht="92.4" x14ac:dyDescent="0.25">
      <c r="A228" s="17" t="s">
        <v>33</v>
      </c>
      <c r="B228" s="23" t="s">
        <v>428</v>
      </c>
      <c r="C228" s="38" t="s">
        <v>35</v>
      </c>
      <c r="D228" s="38" t="s">
        <v>36</v>
      </c>
      <c r="E228" s="38" t="s">
        <v>35</v>
      </c>
      <c r="F228" s="38" t="s">
        <v>37</v>
      </c>
      <c r="G228" s="39">
        <v>33901</v>
      </c>
      <c r="H228" s="40" t="s">
        <v>42</v>
      </c>
      <c r="I228" s="40"/>
      <c r="J228" s="62" t="s">
        <v>470</v>
      </c>
      <c r="K228" s="64" t="s">
        <v>434</v>
      </c>
      <c r="L228" s="26" t="s">
        <v>435</v>
      </c>
      <c r="M228" s="63" t="s">
        <v>40</v>
      </c>
      <c r="N228" s="35">
        <v>1</v>
      </c>
      <c r="O228" s="41">
        <f t="shared" si="15"/>
        <v>55</v>
      </c>
      <c r="P228" s="29" t="s">
        <v>38</v>
      </c>
      <c r="Q228" s="42">
        <v>55</v>
      </c>
      <c r="R228" s="17">
        <v>0</v>
      </c>
      <c r="S228" s="17">
        <v>0</v>
      </c>
      <c r="T228" s="17">
        <v>0</v>
      </c>
      <c r="U228" s="17">
        <v>0</v>
      </c>
      <c r="V228" s="17">
        <v>0</v>
      </c>
      <c r="W228" s="17">
        <v>0</v>
      </c>
      <c r="X228" s="17">
        <v>0</v>
      </c>
      <c r="Y228" s="17">
        <v>0</v>
      </c>
      <c r="Z228" s="17">
        <v>0</v>
      </c>
      <c r="AA228" s="42">
        <f t="shared" si="14"/>
        <v>55</v>
      </c>
      <c r="AB228" s="48">
        <v>0</v>
      </c>
      <c r="AC228" s="48">
        <v>0</v>
      </c>
    </row>
    <row r="229" spans="1:29" s="5" customFormat="1" ht="79.2" x14ac:dyDescent="0.25">
      <c r="A229" s="17" t="s">
        <v>33</v>
      </c>
      <c r="B229" s="23" t="s">
        <v>428</v>
      </c>
      <c r="C229" s="38" t="s">
        <v>35</v>
      </c>
      <c r="D229" s="38" t="s">
        <v>36</v>
      </c>
      <c r="E229" s="38" t="s">
        <v>35</v>
      </c>
      <c r="F229" s="38" t="s">
        <v>37</v>
      </c>
      <c r="G229" s="39">
        <v>22104</v>
      </c>
      <c r="H229" s="40" t="s">
        <v>471</v>
      </c>
      <c r="I229" s="40" t="s">
        <v>472</v>
      </c>
      <c r="J229" s="62" t="s">
        <v>473</v>
      </c>
      <c r="K229" s="64"/>
      <c r="L229" s="26"/>
      <c r="M229" s="63" t="s">
        <v>41</v>
      </c>
      <c r="N229" s="35">
        <v>26</v>
      </c>
      <c r="O229" s="41">
        <f t="shared" si="15"/>
        <v>34</v>
      </c>
      <c r="P229" s="29" t="s">
        <v>38</v>
      </c>
      <c r="Q229" s="42">
        <v>884</v>
      </c>
      <c r="R229" s="17">
        <v>0</v>
      </c>
      <c r="S229" s="17">
        <v>0</v>
      </c>
      <c r="T229" s="17">
        <v>0</v>
      </c>
      <c r="U229" s="17">
        <v>0</v>
      </c>
      <c r="V229" s="17">
        <v>0</v>
      </c>
      <c r="W229" s="17">
        <v>0</v>
      </c>
      <c r="X229" s="17">
        <v>0</v>
      </c>
      <c r="Y229" s="17">
        <v>0</v>
      </c>
      <c r="Z229" s="17">
        <v>0</v>
      </c>
      <c r="AA229" s="42">
        <f t="shared" si="14"/>
        <v>884</v>
      </c>
      <c r="AB229" s="48">
        <v>0</v>
      </c>
      <c r="AC229" s="48">
        <v>0</v>
      </c>
    </row>
    <row r="230" spans="1:29" s="5" customFormat="1" ht="37.950000000000003" customHeight="1" x14ac:dyDescent="0.25">
      <c r="A230" s="17" t="s">
        <v>33</v>
      </c>
      <c r="B230" s="23" t="s">
        <v>428</v>
      </c>
      <c r="C230" s="38" t="s">
        <v>35</v>
      </c>
      <c r="D230" s="38" t="s">
        <v>36</v>
      </c>
      <c r="E230" s="38" t="s">
        <v>35</v>
      </c>
      <c r="F230" s="38" t="s">
        <v>224</v>
      </c>
      <c r="G230" s="39">
        <v>27101</v>
      </c>
      <c r="H230" s="40" t="s">
        <v>458</v>
      </c>
      <c r="I230" s="40" t="s">
        <v>474</v>
      </c>
      <c r="J230" s="62" t="s">
        <v>475</v>
      </c>
      <c r="K230" s="64"/>
      <c r="L230" s="26"/>
      <c r="M230" s="63" t="s">
        <v>41</v>
      </c>
      <c r="N230" s="35">
        <v>34</v>
      </c>
      <c r="O230" s="41">
        <f t="shared" si="15"/>
        <v>299.24588235294118</v>
      </c>
      <c r="P230" s="29" t="s">
        <v>38</v>
      </c>
      <c r="Q230" s="42">
        <v>10174.36</v>
      </c>
      <c r="R230" s="17">
        <v>0</v>
      </c>
      <c r="S230" s="17">
        <v>0</v>
      </c>
      <c r="T230" s="17">
        <v>0</v>
      </c>
      <c r="U230" s="17">
        <v>0</v>
      </c>
      <c r="V230" s="17">
        <v>0</v>
      </c>
      <c r="W230" s="17">
        <v>0</v>
      </c>
      <c r="X230" s="17">
        <v>0</v>
      </c>
      <c r="Y230" s="17">
        <v>0</v>
      </c>
      <c r="Z230" s="17">
        <v>0</v>
      </c>
      <c r="AA230" s="42">
        <f t="shared" si="14"/>
        <v>10174.36</v>
      </c>
      <c r="AB230" s="48">
        <v>0</v>
      </c>
      <c r="AC230" s="48">
        <v>0</v>
      </c>
    </row>
    <row r="231" spans="1:29" s="5" customFormat="1" ht="37.950000000000003" customHeight="1" x14ac:dyDescent="0.25">
      <c r="A231" s="17" t="s">
        <v>33</v>
      </c>
      <c r="B231" s="23" t="s">
        <v>428</v>
      </c>
      <c r="C231" s="38" t="s">
        <v>35</v>
      </c>
      <c r="D231" s="38" t="s">
        <v>36</v>
      </c>
      <c r="E231" s="38" t="s">
        <v>35</v>
      </c>
      <c r="F231" s="38" t="s">
        <v>37</v>
      </c>
      <c r="G231" s="39">
        <v>24601</v>
      </c>
      <c r="H231" s="40" t="s">
        <v>476</v>
      </c>
      <c r="I231" s="40" t="s">
        <v>477</v>
      </c>
      <c r="J231" s="62" t="s">
        <v>478</v>
      </c>
      <c r="K231" s="64"/>
      <c r="L231" s="26"/>
      <c r="M231" s="63" t="s">
        <v>41</v>
      </c>
      <c r="N231" s="35">
        <v>20</v>
      </c>
      <c r="O231" s="41">
        <f t="shared" si="15"/>
        <v>214.99450000000002</v>
      </c>
      <c r="P231" s="29" t="s">
        <v>38</v>
      </c>
      <c r="Q231" s="42">
        <v>4299.8900000000003</v>
      </c>
      <c r="R231" s="17">
        <v>0</v>
      </c>
      <c r="S231" s="17">
        <v>0</v>
      </c>
      <c r="T231" s="17">
        <v>0</v>
      </c>
      <c r="U231" s="17">
        <v>0</v>
      </c>
      <c r="V231" s="17">
        <v>0</v>
      </c>
      <c r="W231" s="17">
        <v>0</v>
      </c>
      <c r="X231" s="17">
        <v>0</v>
      </c>
      <c r="Y231" s="17">
        <v>0</v>
      </c>
      <c r="Z231" s="17">
        <v>0</v>
      </c>
      <c r="AA231" s="42">
        <f t="shared" si="14"/>
        <v>4299.8900000000003</v>
      </c>
      <c r="AB231" s="48">
        <v>0</v>
      </c>
      <c r="AC231" s="48">
        <v>0</v>
      </c>
    </row>
    <row r="232" spans="1:29" s="5" customFormat="1" ht="37.950000000000003" customHeight="1" x14ac:dyDescent="0.25">
      <c r="A232" s="17" t="s">
        <v>33</v>
      </c>
      <c r="B232" s="23" t="s">
        <v>428</v>
      </c>
      <c r="C232" s="38" t="s">
        <v>35</v>
      </c>
      <c r="D232" s="38" t="s">
        <v>36</v>
      </c>
      <c r="E232" s="38" t="s">
        <v>35</v>
      </c>
      <c r="F232" s="38" t="s">
        <v>37</v>
      </c>
      <c r="G232" s="39">
        <v>31801</v>
      </c>
      <c r="H232" s="40" t="s">
        <v>39</v>
      </c>
      <c r="I232" s="40"/>
      <c r="J232" s="62" t="s">
        <v>479</v>
      </c>
      <c r="K232" s="64"/>
      <c r="L232" s="26"/>
      <c r="M232" s="63" t="s">
        <v>40</v>
      </c>
      <c r="N232" s="35">
        <v>1</v>
      </c>
      <c r="O232" s="41">
        <f t="shared" si="15"/>
        <v>10399.5</v>
      </c>
      <c r="P232" s="29" t="s">
        <v>38</v>
      </c>
      <c r="Q232" s="42">
        <v>10399.5</v>
      </c>
      <c r="R232" s="17">
        <v>0</v>
      </c>
      <c r="S232" s="17">
        <v>0</v>
      </c>
      <c r="T232" s="17">
        <v>0</v>
      </c>
      <c r="U232" s="17">
        <v>0</v>
      </c>
      <c r="V232" s="17">
        <v>0</v>
      </c>
      <c r="W232" s="17">
        <v>0</v>
      </c>
      <c r="X232" s="17">
        <v>0</v>
      </c>
      <c r="Y232" s="17">
        <v>0</v>
      </c>
      <c r="Z232" s="17">
        <v>0</v>
      </c>
      <c r="AA232" s="42">
        <f t="shared" si="14"/>
        <v>10399.5</v>
      </c>
      <c r="AB232" s="48">
        <v>0</v>
      </c>
      <c r="AC232" s="48">
        <v>0</v>
      </c>
    </row>
    <row r="233" spans="1:29" s="5" customFormat="1" ht="105.6" x14ac:dyDescent="0.3">
      <c r="A233" s="17" t="s">
        <v>33</v>
      </c>
      <c r="B233" s="23" t="s">
        <v>428</v>
      </c>
      <c r="C233" s="38" t="s">
        <v>35</v>
      </c>
      <c r="D233" s="38" t="s">
        <v>52</v>
      </c>
      <c r="E233" s="38" t="s">
        <v>55</v>
      </c>
      <c r="F233" s="38" t="s">
        <v>53</v>
      </c>
      <c r="G233" s="39">
        <v>32601</v>
      </c>
      <c r="H233" s="40" t="s">
        <v>355</v>
      </c>
      <c r="I233" s="40"/>
      <c r="J233" s="62" t="s">
        <v>480</v>
      </c>
      <c r="K233" s="37" t="s">
        <v>481</v>
      </c>
      <c r="L233" s="26" t="s">
        <v>435</v>
      </c>
      <c r="M233" s="63" t="s">
        <v>40</v>
      </c>
      <c r="N233" s="35">
        <v>1</v>
      </c>
      <c r="O233" s="41">
        <f t="shared" si="15"/>
        <v>892.5</v>
      </c>
      <c r="P233" s="29" t="s">
        <v>38</v>
      </c>
      <c r="Q233" s="42">
        <v>892.5</v>
      </c>
      <c r="R233" s="17">
        <v>0</v>
      </c>
      <c r="S233" s="17">
        <v>0</v>
      </c>
      <c r="T233" s="17">
        <v>0</v>
      </c>
      <c r="U233" s="17">
        <v>0</v>
      </c>
      <c r="V233" s="17">
        <v>0</v>
      </c>
      <c r="W233" s="17">
        <v>0</v>
      </c>
      <c r="X233" s="17">
        <v>0</v>
      </c>
      <c r="Y233" s="17">
        <v>0</v>
      </c>
      <c r="Z233" s="17">
        <v>0</v>
      </c>
      <c r="AA233" s="42">
        <f t="shared" si="14"/>
        <v>892.5</v>
      </c>
      <c r="AB233" s="48">
        <v>0</v>
      </c>
      <c r="AC233" s="48">
        <v>0</v>
      </c>
    </row>
    <row r="234" spans="1:29" s="5" customFormat="1" ht="61.95" customHeight="1" x14ac:dyDescent="0.3">
      <c r="A234" s="17" t="s">
        <v>33</v>
      </c>
      <c r="B234" s="23" t="s">
        <v>428</v>
      </c>
      <c r="C234" s="38" t="s">
        <v>35</v>
      </c>
      <c r="D234" s="38" t="s">
        <v>36</v>
      </c>
      <c r="E234" s="38" t="s">
        <v>35</v>
      </c>
      <c r="F234" s="38" t="s">
        <v>37</v>
      </c>
      <c r="G234" s="39">
        <v>32601</v>
      </c>
      <c r="H234" s="40" t="s">
        <v>355</v>
      </c>
      <c r="I234" s="40"/>
      <c r="J234" s="62" t="s">
        <v>480</v>
      </c>
      <c r="K234" s="37" t="s">
        <v>481</v>
      </c>
      <c r="L234" s="26" t="s">
        <v>435</v>
      </c>
      <c r="M234" s="63" t="s">
        <v>40</v>
      </c>
      <c r="N234" s="35">
        <v>1</v>
      </c>
      <c r="O234" s="41">
        <f t="shared" si="15"/>
        <v>1604.73</v>
      </c>
      <c r="P234" s="29" t="s">
        <v>38</v>
      </c>
      <c r="Q234" s="42">
        <v>1604.73</v>
      </c>
      <c r="R234" s="17">
        <v>0</v>
      </c>
      <c r="S234" s="17">
        <v>0</v>
      </c>
      <c r="T234" s="17">
        <v>0</v>
      </c>
      <c r="U234" s="17">
        <v>0</v>
      </c>
      <c r="V234" s="17">
        <v>0</v>
      </c>
      <c r="W234" s="17">
        <v>0</v>
      </c>
      <c r="X234" s="17">
        <v>0</v>
      </c>
      <c r="Y234" s="17">
        <v>0</v>
      </c>
      <c r="Z234" s="17">
        <v>0</v>
      </c>
      <c r="AA234" s="42">
        <f t="shared" si="14"/>
        <v>1604.73</v>
      </c>
      <c r="AB234" s="48">
        <v>0</v>
      </c>
      <c r="AC234" s="48">
        <v>0</v>
      </c>
    </row>
    <row r="235" spans="1:29" s="5" customFormat="1" ht="51.45" customHeight="1" x14ac:dyDescent="0.3">
      <c r="A235" s="17" t="s">
        <v>33</v>
      </c>
      <c r="B235" s="23" t="s">
        <v>428</v>
      </c>
      <c r="C235" s="38" t="s">
        <v>35</v>
      </c>
      <c r="D235" s="38" t="s">
        <v>36</v>
      </c>
      <c r="E235" s="38" t="s">
        <v>35</v>
      </c>
      <c r="F235" s="38" t="s">
        <v>50</v>
      </c>
      <c r="G235" s="39">
        <v>31301</v>
      </c>
      <c r="H235" s="40" t="s">
        <v>350</v>
      </c>
      <c r="I235" s="40"/>
      <c r="J235" s="62" t="s">
        <v>482</v>
      </c>
      <c r="K235" s="29"/>
      <c r="L235" s="26"/>
      <c r="M235" s="63" t="s">
        <v>40</v>
      </c>
      <c r="N235" s="35">
        <v>1</v>
      </c>
      <c r="O235" s="41">
        <f t="shared" si="15"/>
        <v>5970.53</v>
      </c>
      <c r="P235" s="29" t="s">
        <v>38</v>
      </c>
      <c r="Q235" s="42">
        <v>5970.53</v>
      </c>
      <c r="R235" s="17">
        <v>0</v>
      </c>
      <c r="S235" s="17">
        <v>0</v>
      </c>
      <c r="T235" s="17">
        <v>0</v>
      </c>
      <c r="U235" s="17">
        <v>0</v>
      </c>
      <c r="V235" s="17">
        <v>0</v>
      </c>
      <c r="W235" s="17">
        <v>0</v>
      </c>
      <c r="X235" s="17">
        <v>0</v>
      </c>
      <c r="Y235" s="17">
        <v>0</v>
      </c>
      <c r="Z235" s="17">
        <v>0</v>
      </c>
      <c r="AA235" s="42">
        <f t="shared" si="14"/>
        <v>5970.53</v>
      </c>
      <c r="AB235" s="48">
        <v>0</v>
      </c>
      <c r="AC235" s="48">
        <v>0</v>
      </c>
    </row>
    <row r="236" spans="1:29" s="5" customFormat="1" ht="34.950000000000003" customHeight="1" x14ac:dyDescent="0.3">
      <c r="A236" s="17" t="s">
        <v>33</v>
      </c>
      <c r="B236" s="23" t="s">
        <v>428</v>
      </c>
      <c r="C236" s="38" t="s">
        <v>35</v>
      </c>
      <c r="D236" s="38" t="s">
        <v>52</v>
      </c>
      <c r="E236" s="38" t="s">
        <v>55</v>
      </c>
      <c r="F236" s="38" t="s">
        <v>53</v>
      </c>
      <c r="G236" s="39">
        <v>36101</v>
      </c>
      <c r="H236" s="40" t="s">
        <v>483</v>
      </c>
      <c r="I236" s="40"/>
      <c r="J236" s="62" t="s">
        <v>484</v>
      </c>
      <c r="K236" s="29"/>
      <c r="L236" s="26"/>
      <c r="M236" s="63" t="s">
        <v>40</v>
      </c>
      <c r="N236" s="35">
        <v>1</v>
      </c>
      <c r="O236" s="41">
        <f t="shared" si="15"/>
        <v>4827.38</v>
      </c>
      <c r="P236" s="29" t="s">
        <v>38</v>
      </c>
      <c r="Q236" s="42">
        <v>4827.38</v>
      </c>
      <c r="R236" s="17">
        <v>0</v>
      </c>
      <c r="S236" s="17">
        <v>0</v>
      </c>
      <c r="T236" s="17">
        <v>0</v>
      </c>
      <c r="U236" s="17">
        <v>0</v>
      </c>
      <c r="V236" s="17">
        <v>0</v>
      </c>
      <c r="W236" s="17">
        <v>0</v>
      </c>
      <c r="X236" s="17">
        <v>0</v>
      </c>
      <c r="Y236" s="17">
        <v>0</v>
      </c>
      <c r="Z236" s="17">
        <v>0</v>
      </c>
      <c r="AA236" s="42">
        <f t="shared" si="14"/>
        <v>4827.38</v>
      </c>
      <c r="AB236" s="48">
        <v>0</v>
      </c>
      <c r="AC236" s="48">
        <v>0</v>
      </c>
    </row>
    <row r="237" spans="1:29" s="5" customFormat="1" ht="34.950000000000003" customHeight="1" x14ac:dyDescent="0.3">
      <c r="A237" s="17" t="s">
        <v>33</v>
      </c>
      <c r="B237" s="23" t="s">
        <v>428</v>
      </c>
      <c r="C237" s="38" t="s">
        <v>35</v>
      </c>
      <c r="D237" s="38" t="s">
        <v>36</v>
      </c>
      <c r="E237" s="38" t="s">
        <v>35</v>
      </c>
      <c r="F237" s="38" t="s">
        <v>50</v>
      </c>
      <c r="G237" s="39">
        <v>33801</v>
      </c>
      <c r="H237" s="40" t="s">
        <v>359</v>
      </c>
      <c r="I237" s="40"/>
      <c r="J237" s="62" t="s">
        <v>485</v>
      </c>
      <c r="K237" s="37" t="s">
        <v>486</v>
      </c>
      <c r="L237" s="26" t="s">
        <v>435</v>
      </c>
      <c r="M237" s="63" t="s">
        <v>40</v>
      </c>
      <c r="N237" s="35">
        <v>1</v>
      </c>
      <c r="O237" s="41">
        <f t="shared" si="15"/>
        <v>17381.03</v>
      </c>
      <c r="P237" s="29" t="s">
        <v>38</v>
      </c>
      <c r="Q237" s="42">
        <v>17381.03</v>
      </c>
      <c r="R237" s="17">
        <v>0</v>
      </c>
      <c r="S237" s="17">
        <v>0</v>
      </c>
      <c r="T237" s="17">
        <v>0</v>
      </c>
      <c r="U237" s="17">
        <v>0</v>
      </c>
      <c r="V237" s="17">
        <v>0</v>
      </c>
      <c r="W237" s="17">
        <v>0</v>
      </c>
      <c r="X237" s="17">
        <v>0</v>
      </c>
      <c r="Y237" s="17">
        <v>0</v>
      </c>
      <c r="Z237" s="17">
        <v>0</v>
      </c>
      <c r="AA237" s="42">
        <f t="shared" si="14"/>
        <v>17381.03</v>
      </c>
      <c r="AB237" s="48">
        <v>0</v>
      </c>
      <c r="AC237" s="48">
        <v>0</v>
      </c>
    </row>
    <row r="238" spans="1:29" s="5" customFormat="1" ht="40.200000000000003" customHeight="1" x14ac:dyDescent="0.3">
      <c r="A238" s="17" t="s">
        <v>33</v>
      </c>
      <c r="B238" s="23" t="s">
        <v>428</v>
      </c>
      <c r="C238" s="38" t="s">
        <v>35</v>
      </c>
      <c r="D238" s="38" t="s">
        <v>36</v>
      </c>
      <c r="E238" s="38" t="s">
        <v>35</v>
      </c>
      <c r="F238" s="38" t="s">
        <v>50</v>
      </c>
      <c r="G238" s="39">
        <v>35801</v>
      </c>
      <c r="H238" s="48" t="s">
        <v>483</v>
      </c>
      <c r="I238" s="40"/>
      <c r="J238" s="62" t="s">
        <v>487</v>
      </c>
      <c r="K238" s="37" t="s">
        <v>488</v>
      </c>
      <c r="L238" s="26" t="s">
        <v>435</v>
      </c>
      <c r="M238" s="63" t="s">
        <v>40</v>
      </c>
      <c r="N238" s="35">
        <v>1</v>
      </c>
      <c r="O238" s="41">
        <f t="shared" si="15"/>
        <v>19179.3</v>
      </c>
      <c r="P238" s="29" t="s">
        <v>38</v>
      </c>
      <c r="Q238" s="42">
        <v>19179.3</v>
      </c>
      <c r="R238" s="17">
        <v>0</v>
      </c>
      <c r="S238" s="17">
        <v>0</v>
      </c>
      <c r="T238" s="17">
        <v>0</v>
      </c>
      <c r="U238" s="17">
        <v>0</v>
      </c>
      <c r="V238" s="17">
        <v>0</v>
      </c>
      <c r="W238" s="17">
        <v>0</v>
      </c>
      <c r="X238" s="17">
        <v>0</v>
      </c>
      <c r="Y238" s="17">
        <v>0</v>
      </c>
      <c r="Z238" s="17">
        <v>0</v>
      </c>
      <c r="AA238" s="42">
        <f t="shared" si="14"/>
        <v>19179.3</v>
      </c>
      <c r="AB238" s="48">
        <v>0</v>
      </c>
      <c r="AC238" s="48">
        <v>0</v>
      </c>
    </row>
    <row r="239" spans="1:29" s="5" customFormat="1" ht="118.8" x14ac:dyDescent="0.25">
      <c r="A239" s="17" t="s">
        <v>33</v>
      </c>
      <c r="B239" s="23" t="s">
        <v>428</v>
      </c>
      <c r="C239" s="38" t="s">
        <v>35</v>
      </c>
      <c r="D239" s="38" t="s">
        <v>36</v>
      </c>
      <c r="E239" s="38" t="s">
        <v>35</v>
      </c>
      <c r="F239" s="38" t="s">
        <v>37</v>
      </c>
      <c r="G239" s="39">
        <v>21101</v>
      </c>
      <c r="H239" s="40" t="s">
        <v>489</v>
      </c>
      <c r="I239" s="51"/>
      <c r="J239" s="62" t="s">
        <v>490</v>
      </c>
      <c r="K239" s="29"/>
      <c r="L239" s="26"/>
      <c r="M239" s="63" t="s">
        <v>40</v>
      </c>
      <c r="N239" s="35">
        <v>1</v>
      </c>
      <c r="O239" s="41">
        <f t="shared" si="15"/>
        <v>362.88</v>
      </c>
      <c r="P239" s="29" t="s">
        <v>38</v>
      </c>
      <c r="Q239" s="42">
        <v>362.88</v>
      </c>
      <c r="R239" s="17">
        <v>0</v>
      </c>
      <c r="S239" s="17">
        <v>0</v>
      </c>
      <c r="T239" s="17">
        <v>0</v>
      </c>
      <c r="U239" s="17">
        <v>0</v>
      </c>
      <c r="V239" s="17">
        <v>0</v>
      </c>
      <c r="W239" s="17">
        <v>0</v>
      </c>
      <c r="X239" s="17">
        <v>0</v>
      </c>
      <c r="Y239" s="17">
        <v>0</v>
      </c>
      <c r="Z239" s="17">
        <v>0</v>
      </c>
      <c r="AA239" s="42">
        <f t="shared" si="14"/>
        <v>362.88</v>
      </c>
      <c r="AB239" s="48">
        <v>0</v>
      </c>
      <c r="AC239" s="48">
        <v>0</v>
      </c>
    </row>
    <row r="240" spans="1:29" s="5" customFormat="1" ht="118.8" x14ac:dyDescent="0.25">
      <c r="A240" s="17" t="s">
        <v>33</v>
      </c>
      <c r="B240" s="23" t="s">
        <v>428</v>
      </c>
      <c r="C240" s="38" t="s">
        <v>35</v>
      </c>
      <c r="D240" s="38" t="s">
        <v>36</v>
      </c>
      <c r="E240" s="38" t="s">
        <v>35</v>
      </c>
      <c r="F240" s="38" t="s">
        <v>37</v>
      </c>
      <c r="G240" s="39">
        <v>21401</v>
      </c>
      <c r="H240" s="40" t="s">
        <v>491</v>
      </c>
      <c r="I240" s="51"/>
      <c r="J240" s="62" t="s">
        <v>490</v>
      </c>
      <c r="K240" s="29"/>
      <c r="L240" s="26"/>
      <c r="M240" s="63" t="s">
        <v>40</v>
      </c>
      <c r="N240" s="35">
        <v>1</v>
      </c>
      <c r="O240" s="41">
        <f t="shared" si="15"/>
        <v>2550</v>
      </c>
      <c r="P240" s="29" t="s">
        <v>38</v>
      </c>
      <c r="Q240" s="42">
        <v>2550</v>
      </c>
      <c r="R240" s="17">
        <v>0</v>
      </c>
      <c r="S240" s="17">
        <v>0</v>
      </c>
      <c r="T240" s="17">
        <v>0</v>
      </c>
      <c r="U240" s="17">
        <v>0</v>
      </c>
      <c r="V240" s="17">
        <v>0</v>
      </c>
      <c r="W240" s="17">
        <v>0</v>
      </c>
      <c r="X240" s="17">
        <v>0</v>
      </c>
      <c r="Y240" s="17">
        <v>0</v>
      </c>
      <c r="Z240" s="17">
        <v>0</v>
      </c>
      <c r="AA240" s="42">
        <f t="shared" si="14"/>
        <v>2550</v>
      </c>
      <c r="AB240" s="48">
        <v>0</v>
      </c>
      <c r="AC240" s="48">
        <v>0</v>
      </c>
    </row>
    <row r="241" spans="1:29" s="5" customFormat="1" ht="118.8" x14ac:dyDescent="0.25">
      <c r="A241" s="17" t="s">
        <v>33</v>
      </c>
      <c r="B241" s="23" t="s">
        <v>428</v>
      </c>
      <c r="C241" s="38" t="s">
        <v>35</v>
      </c>
      <c r="D241" s="38" t="s">
        <v>36</v>
      </c>
      <c r="E241" s="38" t="s">
        <v>35</v>
      </c>
      <c r="F241" s="38" t="s">
        <v>37</v>
      </c>
      <c r="G241" s="39">
        <v>22104</v>
      </c>
      <c r="H241" s="40" t="s">
        <v>471</v>
      </c>
      <c r="I241" s="51"/>
      <c r="J241" s="62" t="s">
        <v>490</v>
      </c>
      <c r="K241" s="29"/>
      <c r="L241" s="26"/>
      <c r="M241" s="63" t="s">
        <v>40</v>
      </c>
      <c r="N241" s="35">
        <v>1</v>
      </c>
      <c r="O241" s="41">
        <f t="shared" si="15"/>
        <v>491</v>
      </c>
      <c r="P241" s="29" t="s">
        <v>38</v>
      </c>
      <c r="Q241" s="42">
        <v>491</v>
      </c>
      <c r="R241" s="17">
        <v>0</v>
      </c>
      <c r="S241" s="17">
        <v>0</v>
      </c>
      <c r="T241" s="17">
        <v>0</v>
      </c>
      <c r="U241" s="17">
        <v>0</v>
      </c>
      <c r="V241" s="17">
        <v>0</v>
      </c>
      <c r="W241" s="17">
        <v>0</v>
      </c>
      <c r="X241" s="17">
        <v>0</v>
      </c>
      <c r="Y241" s="17">
        <v>0</v>
      </c>
      <c r="Z241" s="17">
        <v>0</v>
      </c>
      <c r="AA241" s="42">
        <f t="shared" si="14"/>
        <v>491</v>
      </c>
      <c r="AB241" s="48">
        <v>0</v>
      </c>
      <c r="AC241" s="48">
        <v>0</v>
      </c>
    </row>
    <row r="242" spans="1:29" s="5" customFormat="1" ht="118.8" x14ac:dyDescent="0.25">
      <c r="A242" s="17" t="s">
        <v>33</v>
      </c>
      <c r="B242" s="23" t="s">
        <v>428</v>
      </c>
      <c r="C242" s="38" t="s">
        <v>35</v>
      </c>
      <c r="D242" s="38" t="s">
        <v>36</v>
      </c>
      <c r="E242" s="38" t="s">
        <v>35</v>
      </c>
      <c r="F242" s="38" t="s">
        <v>37</v>
      </c>
      <c r="G242" s="39">
        <v>24901</v>
      </c>
      <c r="H242" s="40" t="s">
        <v>439</v>
      </c>
      <c r="I242" s="51"/>
      <c r="J242" s="62" t="s">
        <v>490</v>
      </c>
      <c r="K242" s="29"/>
      <c r="L242" s="26"/>
      <c r="M242" s="63" t="s">
        <v>40</v>
      </c>
      <c r="N242" s="35">
        <v>1</v>
      </c>
      <c r="O242" s="41">
        <f t="shared" si="15"/>
        <v>120</v>
      </c>
      <c r="P242" s="29" t="s">
        <v>38</v>
      </c>
      <c r="Q242" s="42">
        <v>120</v>
      </c>
      <c r="R242" s="17">
        <v>0</v>
      </c>
      <c r="S242" s="17">
        <v>0</v>
      </c>
      <c r="T242" s="17">
        <v>0</v>
      </c>
      <c r="U242" s="17">
        <v>0</v>
      </c>
      <c r="V242" s="17">
        <v>0</v>
      </c>
      <c r="W242" s="17">
        <v>0</v>
      </c>
      <c r="X242" s="17">
        <v>0</v>
      </c>
      <c r="Y242" s="17">
        <v>0</v>
      </c>
      <c r="Z242" s="17">
        <v>0</v>
      </c>
      <c r="AA242" s="42">
        <f t="shared" si="14"/>
        <v>120</v>
      </c>
      <c r="AB242" s="48">
        <v>0</v>
      </c>
      <c r="AC242" s="48">
        <v>0</v>
      </c>
    </row>
    <row r="243" spans="1:29" s="5" customFormat="1" ht="118.8" x14ac:dyDescent="0.25">
      <c r="A243" s="17" t="s">
        <v>33</v>
      </c>
      <c r="B243" s="23" t="s">
        <v>428</v>
      </c>
      <c r="C243" s="38" t="s">
        <v>35</v>
      </c>
      <c r="D243" s="38" t="s">
        <v>36</v>
      </c>
      <c r="E243" s="38" t="s">
        <v>35</v>
      </c>
      <c r="F243" s="38" t="s">
        <v>37</v>
      </c>
      <c r="G243" s="39">
        <v>29101</v>
      </c>
      <c r="H243" s="40" t="s">
        <v>341</v>
      </c>
      <c r="I243" s="51"/>
      <c r="J243" s="62" t="s">
        <v>490</v>
      </c>
      <c r="K243" s="29"/>
      <c r="L243" s="26"/>
      <c r="M243" s="63" t="s">
        <v>40</v>
      </c>
      <c r="N243" s="35">
        <v>1</v>
      </c>
      <c r="O243" s="41">
        <f t="shared" si="15"/>
        <v>758.01</v>
      </c>
      <c r="P243" s="29" t="s">
        <v>38</v>
      </c>
      <c r="Q243" s="42">
        <v>758.01</v>
      </c>
      <c r="R243" s="17">
        <v>0</v>
      </c>
      <c r="S243" s="17">
        <v>0</v>
      </c>
      <c r="T243" s="17">
        <v>0</v>
      </c>
      <c r="U243" s="17">
        <v>0</v>
      </c>
      <c r="V243" s="17">
        <v>0</v>
      </c>
      <c r="W243" s="17">
        <v>0</v>
      </c>
      <c r="X243" s="17">
        <v>0</v>
      </c>
      <c r="Y243" s="17">
        <v>0</v>
      </c>
      <c r="Z243" s="17">
        <v>0</v>
      </c>
      <c r="AA243" s="42">
        <f t="shared" si="14"/>
        <v>758.01</v>
      </c>
      <c r="AB243" s="48">
        <v>0</v>
      </c>
      <c r="AC243" s="48">
        <v>0</v>
      </c>
    </row>
    <row r="244" spans="1:29" s="5" customFormat="1" ht="118.8" x14ac:dyDescent="0.25">
      <c r="A244" s="17" t="s">
        <v>33</v>
      </c>
      <c r="B244" s="23" t="s">
        <v>428</v>
      </c>
      <c r="C244" s="38" t="s">
        <v>35</v>
      </c>
      <c r="D244" s="38" t="s">
        <v>36</v>
      </c>
      <c r="E244" s="38" t="s">
        <v>35</v>
      </c>
      <c r="F244" s="38" t="s">
        <v>37</v>
      </c>
      <c r="G244" s="39">
        <v>29301</v>
      </c>
      <c r="H244" s="40" t="s">
        <v>461</v>
      </c>
      <c r="I244" s="51"/>
      <c r="J244" s="62" t="s">
        <v>490</v>
      </c>
      <c r="K244" s="29"/>
      <c r="L244" s="26"/>
      <c r="M244" s="63" t="s">
        <v>40</v>
      </c>
      <c r="N244" s="35">
        <v>1</v>
      </c>
      <c r="O244" s="41">
        <f t="shared" si="15"/>
        <v>5640</v>
      </c>
      <c r="P244" s="29" t="s">
        <v>38</v>
      </c>
      <c r="Q244" s="42">
        <v>5640</v>
      </c>
      <c r="R244" s="17">
        <v>0</v>
      </c>
      <c r="S244" s="17">
        <v>0</v>
      </c>
      <c r="T244" s="17">
        <v>0</v>
      </c>
      <c r="U244" s="17">
        <v>0</v>
      </c>
      <c r="V244" s="17">
        <v>0</v>
      </c>
      <c r="W244" s="17">
        <v>0</v>
      </c>
      <c r="X244" s="17">
        <v>0</v>
      </c>
      <c r="Y244" s="17">
        <v>0</v>
      </c>
      <c r="Z244" s="17">
        <v>0</v>
      </c>
      <c r="AA244" s="42">
        <f t="shared" si="14"/>
        <v>5640</v>
      </c>
      <c r="AB244" s="48">
        <v>0</v>
      </c>
      <c r="AC244" s="48">
        <v>0</v>
      </c>
    </row>
    <row r="245" spans="1:29" s="5" customFormat="1" ht="118.8" x14ac:dyDescent="0.25">
      <c r="A245" s="17" t="s">
        <v>33</v>
      </c>
      <c r="B245" s="23" t="s">
        <v>428</v>
      </c>
      <c r="C245" s="38" t="s">
        <v>35</v>
      </c>
      <c r="D245" s="38" t="s">
        <v>36</v>
      </c>
      <c r="E245" s="38" t="s">
        <v>35</v>
      </c>
      <c r="F245" s="38" t="s">
        <v>37</v>
      </c>
      <c r="G245" s="39">
        <v>29901</v>
      </c>
      <c r="H245" s="40" t="s">
        <v>492</v>
      </c>
      <c r="I245" s="51"/>
      <c r="J245" s="62" t="s">
        <v>490</v>
      </c>
      <c r="K245" s="29"/>
      <c r="L245" s="26"/>
      <c r="M245" s="63" t="s">
        <v>40</v>
      </c>
      <c r="N245" s="35">
        <v>1</v>
      </c>
      <c r="O245" s="41">
        <f t="shared" si="15"/>
        <v>25</v>
      </c>
      <c r="P245" s="29" t="s">
        <v>38</v>
      </c>
      <c r="Q245" s="42">
        <v>25</v>
      </c>
      <c r="R245" s="17">
        <v>0</v>
      </c>
      <c r="S245" s="17">
        <v>0</v>
      </c>
      <c r="T245" s="17">
        <v>0</v>
      </c>
      <c r="U245" s="17">
        <v>0</v>
      </c>
      <c r="V245" s="17">
        <v>0</v>
      </c>
      <c r="W245" s="17">
        <v>0</v>
      </c>
      <c r="X245" s="17">
        <v>0</v>
      </c>
      <c r="Y245" s="17">
        <v>0</v>
      </c>
      <c r="Z245" s="17">
        <v>0</v>
      </c>
      <c r="AA245" s="42">
        <f t="shared" si="14"/>
        <v>25</v>
      </c>
      <c r="AB245" s="48">
        <v>0</v>
      </c>
      <c r="AC245" s="48">
        <v>0</v>
      </c>
    </row>
    <row r="246" spans="1:29" s="5" customFormat="1" ht="118.8" x14ac:dyDescent="0.25">
      <c r="A246" s="17" t="s">
        <v>33</v>
      </c>
      <c r="B246" s="23" t="s">
        <v>428</v>
      </c>
      <c r="C246" s="38" t="s">
        <v>35</v>
      </c>
      <c r="D246" s="38" t="s">
        <v>36</v>
      </c>
      <c r="E246" s="38">
        <v>119</v>
      </c>
      <c r="F246" s="38" t="s">
        <v>57</v>
      </c>
      <c r="G246" s="39">
        <v>25401</v>
      </c>
      <c r="H246" s="40" t="s">
        <v>431</v>
      </c>
      <c r="I246" s="51"/>
      <c r="J246" s="62" t="s">
        <v>490</v>
      </c>
      <c r="K246" s="29"/>
      <c r="L246" s="26"/>
      <c r="M246" s="63" t="s">
        <v>40</v>
      </c>
      <c r="N246" s="35">
        <v>1</v>
      </c>
      <c r="O246" s="41">
        <f t="shared" si="15"/>
        <v>158.9</v>
      </c>
      <c r="P246" s="29" t="s">
        <v>38</v>
      </c>
      <c r="Q246" s="42">
        <v>158.9</v>
      </c>
      <c r="R246" s="17">
        <v>0</v>
      </c>
      <c r="S246" s="17">
        <v>0</v>
      </c>
      <c r="T246" s="17">
        <v>0</v>
      </c>
      <c r="U246" s="17">
        <v>0</v>
      </c>
      <c r="V246" s="17">
        <v>0</v>
      </c>
      <c r="W246" s="17">
        <v>0</v>
      </c>
      <c r="X246" s="17">
        <v>0</v>
      </c>
      <c r="Y246" s="17">
        <v>0</v>
      </c>
      <c r="Z246" s="17">
        <v>0</v>
      </c>
      <c r="AA246" s="42">
        <f t="shared" si="14"/>
        <v>158.9</v>
      </c>
      <c r="AB246" s="48">
        <v>0</v>
      </c>
      <c r="AC246" s="48">
        <v>0</v>
      </c>
    </row>
    <row r="247" spans="1:29" s="6" customFormat="1" x14ac:dyDescent="0.3">
      <c r="G247" s="7"/>
      <c r="H247" s="8"/>
      <c r="J247" s="8"/>
      <c r="K247" s="9"/>
      <c r="L247" s="9"/>
      <c r="N247" s="10"/>
      <c r="P247" s="11"/>
    </row>
    <row r="248" spans="1:29" s="6" customFormat="1" x14ac:dyDescent="0.3">
      <c r="G248" s="7"/>
      <c r="H248" s="8"/>
      <c r="J248" s="8"/>
      <c r="K248" s="9"/>
      <c r="L248" s="9"/>
      <c r="N248" s="10"/>
      <c r="P248" s="11"/>
    </row>
    <row r="249" spans="1:29" s="6" customFormat="1" ht="14.4" customHeight="1" x14ac:dyDescent="0.3">
      <c r="A249" s="15" t="s">
        <v>32</v>
      </c>
      <c r="B249" s="16"/>
      <c r="C249" s="16"/>
      <c r="D249" s="16"/>
      <c r="E249" s="16"/>
      <c r="F249" s="16"/>
      <c r="G249" s="16"/>
      <c r="H249" s="8"/>
      <c r="J249" s="8"/>
      <c r="K249" s="9"/>
      <c r="L249" s="9"/>
      <c r="N249" s="10"/>
      <c r="P249" s="12"/>
    </row>
    <row r="250" spans="1:29" s="6" customFormat="1" x14ac:dyDescent="0.3">
      <c r="G250" s="7"/>
      <c r="H250" s="8"/>
      <c r="J250" s="8"/>
      <c r="K250" s="9"/>
      <c r="L250" s="9"/>
      <c r="N250" s="10"/>
      <c r="P250" s="11"/>
    </row>
    <row r="251" spans="1:29" s="6" customFormat="1" x14ac:dyDescent="0.3">
      <c r="G251" s="7"/>
      <c r="H251" s="8"/>
      <c r="J251" s="8"/>
      <c r="K251" s="9"/>
      <c r="L251" s="9"/>
      <c r="N251" s="10"/>
      <c r="P251" s="11"/>
    </row>
  </sheetData>
  <sortState xmlns:xlrd2="http://schemas.microsoft.com/office/spreadsheetml/2017/richdata2" ref="A11:AC48">
    <sortCondition ref="G11:G48"/>
  </sortState>
  <mergeCells count="2">
    <mergeCell ref="A7:Z7"/>
    <mergeCell ref="A249:G24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QR01</vt:lpstr>
      <vt:lpstr>'QR01'!Títulos_a_imprimir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Ontiveros Lara</dc:creator>
  <cp:lastModifiedBy>123</cp:lastModifiedBy>
  <dcterms:created xsi:type="dcterms:W3CDTF">2022-04-18T19:21:12Z</dcterms:created>
  <dcterms:modified xsi:type="dcterms:W3CDTF">2022-11-18T20:58:36Z</dcterms:modified>
</cp:coreProperties>
</file>