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RENA\Documents\"/>
    </mc:Choice>
  </mc:AlternateContent>
  <xr:revisionPtr revIDLastSave="0" documentId="13_ncr:1_{21BEED23-5DC8-4A5B-9234-E847CDFD20A7}" xr6:coauthVersionLast="47" xr6:coauthVersionMax="47" xr10:uidLastSave="{00000000-0000-0000-0000-000000000000}"/>
  <bookViews>
    <workbookView xWindow="-108" yWindow="-108" windowWidth="23256" windowHeight="12576" xr2:uid="{A0E549AE-BA56-42C6-ADC0-0DC1D3CA608B}"/>
  </bookViews>
  <sheets>
    <sheet name="OCTUBRE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0" i="1" l="1"/>
  <c r="P101" i="1"/>
  <c r="P102" i="1"/>
  <c r="P103" i="1"/>
  <c r="P104" i="1"/>
  <c r="P105" i="1"/>
  <c r="P106" i="1"/>
  <c r="P107" i="1"/>
  <c r="P108" i="1"/>
  <c r="P109" i="1"/>
  <c r="P115" i="1"/>
  <c r="S120" i="1"/>
  <c r="S79" i="1"/>
  <c r="R79" i="1" s="1"/>
  <c r="S80" i="1"/>
  <c r="R80" i="1" s="1"/>
  <c r="S81" i="1"/>
  <c r="R81" i="1" s="1"/>
  <c r="S82" i="1"/>
  <c r="R82" i="1" s="1"/>
  <c r="S83" i="1"/>
  <c r="R83" i="1" s="1"/>
  <c r="S84" i="1"/>
  <c r="R84" i="1" s="1"/>
  <c r="S85" i="1"/>
  <c r="R85" i="1" s="1"/>
  <c r="S86" i="1"/>
  <c r="R86" i="1" s="1"/>
  <c r="S87" i="1"/>
  <c r="R87" i="1" s="1"/>
  <c r="S88" i="1"/>
  <c r="R88" i="1" s="1"/>
  <c r="S89" i="1"/>
  <c r="R89" i="1" s="1"/>
  <c r="S90" i="1"/>
  <c r="R90" i="1" s="1"/>
  <c r="S91" i="1"/>
  <c r="R91" i="1" s="1"/>
  <c r="S92" i="1"/>
  <c r="R92" i="1" s="1"/>
  <c r="S93" i="1"/>
  <c r="R93" i="1" s="1"/>
  <c r="S94" i="1"/>
  <c r="R94" i="1" s="1"/>
  <c r="S95" i="1"/>
  <c r="R95" i="1" s="1"/>
  <c r="S96" i="1"/>
  <c r="R96" i="1" s="1"/>
  <c r="S97" i="1"/>
  <c r="R97" i="1" s="1"/>
  <c r="S98" i="1"/>
  <c r="R98" i="1" s="1"/>
  <c r="S99" i="1"/>
  <c r="R99" i="1" s="1"/>
  <c r="S34" i="1" l="1"/>
  <c r="R34" i="1" s="1"/>
  <c r="S35" i="1"/>
  <c r="R35" i="1" s="1"/>
  <c r="S36" i="1"/>
  <c r="R36" i="1" s="1"/>
  <c r="S37" i="1"/>
  <c r="R37" i="1" s="1"/>
  <c r="S38" i="1"/>
  <c r="R38" i="1" s="1"/>
  <c r="S39" i="1"/>
  <c r="R39" i="1" s="1"/>
  <c r="S40" i="1"/>
  <c r="R40" i="1" s="1"/>
  <c r="S41" i="1"/>
  <c r="R41" i="1" s="1"/>
  <c r="S42" i="1"/>
  <c r="R42" i="1" s="1"/>
  <c r="S43" i="1"/>
  <c r="R43" i="1" s="1"/>
  <c r="S44" i="1"/>
  <c r="R44" i="1" s="1"/>
  <c r="S45" i="1"/>
  <c r="R45" i="1" s="1"/>
  <c r="S46" i="1"/>
  <c r="R46" i="1" s="1"/>
  <c r="S47" i="1"/>
  <c r="R47" i="1" s="1"/>
  <c r="S48" i="1"/>
  <c r="R48" i="1" s="1"/>
  <c r="S49" i="1"/>
  <c r="R49" i="1" s="1"/>
  <c r="S50" i="1"/>
  <c r="R50" i="1" s="1"/>
  <c r="S51" i="1"/>
  <c r="R51" i="1" s="1"/>
  <c r="S52" i="1"/>
  <c r="R52" i="1" s="1"/>
  <c r="S53" i="1"/>
  <c r="R53" i="1" s="1"/>
  <c r="S54" i="1"/>
  <c r="R54" i="1" s="1"/>
  <c r="S55" i="1"/>
  <c r="R55" i="1" s="1"/>
  <c r="S56" i="1"/>
  <c r="R56" i="1" s="1"/>
  <c r="S57" i="1"/>
  <c r="R57" i="1" s="1"/>
  <c r="S58" i="1"/>
  <c r="R58" i="1" s="1"/>
  <c r="S59" i="1"/>
  <c r="R59" i="1" s="1"/>
  <c r="S60" i="1"/>
  <c r="R60" i="1" s="1"/>
  <c r="S61" i="1"/>
  <c r="R61" i="1" s="1"/>
  <c r="S62" i="1"/>
  <c r="R62" i="1" s="1"/>
  <c r="S63" i="1"/>
  <c r="R63" i="1" s="1"/>
  <c r="S64" i="1"/>
  <c r="R64" i="1" s="1"/>
  <c r="S65" i="1"/>
  <c r="R65" i="1" s="1"/>
  <c r="S66" i="1"/>
  <c r="R66" i="1" s="1"/>
  <c r="S67" i="1"/>
  <c r="R67" i="1" s="1"/>
  <c r="S68" i="1"/>
  <c r="R68" i="1" s="1"/>
  <c r="S69" i="1"/>
  <c r="R69" i="1" s="1"/>
  <c r="S70" i="1"/>
  <c r="R70" i="1" s="1"/>
  <c r="S71" i="1"/>
  <c r="R71" i="1" s="1"/>
</calcChain>
</file>

<file path=xl/sharedStrings.xml><?xml version="1.0" encoding="utf-8"?>
<sst xmlns="http://schemas.openxmlformats.org/spreadsheetml/2006/main" count="2073" uniqueCount="363">
  <si>
    <t>ADJUDICACIÓN DIRECTA</t>
  </si>
  <si>
    <t>PIEZA</t>
  </si>
  <si>
    <t>N/A</t>
  </si>
  <si>
    <t>EXTENSION USB MACHO - HEMBRA</t>
  </si>
  <si>
    <t>29401001-0067</t>
  </si>
  <si>
    <t>Refacciones y accesorios para equipo de cómputo y
telecomunicaciones</t>
  </si>
  <si>
    <t>B00OD01</t>
  </si>
  <si>
    <t>001</t>
  </si>
  <si>
    <t>M001</t>
  </si>
  <si>
    <t>MS01</t>
  </si>
  <si>
    <t>INE</t>
  </si>
  <si>
    <t>PAQUETE</t>
  </si>
  <si>
    <t>TOALLAS HUMEDAS DESINFECTANTES</t>
  </si>
  <si>
    <t>21601001-0065</t>
  </si>
  <si>
    <t>Material de Limpieza</t>
  </si>
  <si>
    <t>B00CV01</t>
  </si>
  <si>
    <t>R005</t>
  </si>
  <si>
    <t>CUBREBOCAS</t>
  </si>
  <si>
    <t>25401001-0142</t>
  </si>
  <si>
    <t>Materiales, accesorios y suministros médicos</t>
  </si>
  <si>
    <t>R11051H</t>
  </si>
  <si>
    <t>SERVICIO</t>
  </si>
  <si>
    <t>01/20222</t>
  </si>
  <si>
    <t>RETENCIONES ARRENDAMIENTO DE LA 01 JDE</t>
  </si>
  <si>
    <t>-</t>
  </si>
  <si>
    <t>Arrendamiento de Edificios y Locales</t>
  </si>
  <si>
    <t>B00OD02</t>
  </si>
  <si>
    <t>MONTO</t>
  </si>
  <si>
    <t>PERIFONEO EN LA 01 JUNTA DISTRITAL EJECUTIVA</t>
  </si>
  <si>
    <t>Difusión de mensajes sobre programas y actividades institucionales</t>
  </si>
  <si>
    <t>B00MO02</t>
  </si>
  <si>
    <t>088</t>
  </si>
  <si>
    <t>PALANCA DE DESAGUE  TANQUE BAJO</t>
  </si>
  <si>
    <t>29201001-0022</t>
  </si>
  <si>
    <t>Refacciones y accesorios menores de edificios</t>
  </si>
  <si>
    <t>CINTA DE AISLAR (PLASTICA)</t>
  </si>
  <si>
    <t>24600003-0004</t>
  </si>
  <si>
    <t>Material eléctrico y electrónico</t>
  </si>
  <si>
    <t>CLAVIJA TRIPLE (LADRON)</t>
  </si>
  <si>
    <t>24600015-0006</t>
  </si>
  <si>
    <t>PERA DE DESCARGA ( SAPO ) MOD P-B6036 3"</t>
  </si>
  <si>
    <t>29901001-0150</t>
  </si>
  <si>
    <t>Refacciones y accesorios menores otros bienes muebles</t>
  </si>
  <si>
    <t>VALVULA DE AJUSTE DE NIVEL DEL FLOTADOR DEL WC</t>
  </si>
  <si>
    <t>29901001-0121</t>
  </si>
  <si>
    <t>ADQUISICIÓN</t>
  </si>
  <si>
    <t>VALE DE GASOLINA DE $10 PESOS - SERVICIOS PUBLICOS</t>
  </si>
  <si>
    <t>26102001-0009</t>
  </si>
  <si>
    <t>Combustibles, lubricantes y aditivos para vehículos terrestres, aéreos, marítimos, lacustres y fluviales destinados a servicios públicos y la operación de programas públicos</t>
  </si>
  <si>
    <t>045</t>
  </si>
  <si>
    <t>VALE DE GASOLINA DE $100 PESOS - SERVICIOS PUBLICOS</t>
  </si>
  <si>
    <t>26102001-0005</t>
  </si>
  <si>
    <t>SUJETADOR DE DOCUMENTOS PRES. CHICO</t>
  </si>
  <si>
    <t>21100036-0008</t>
  </si>
  <si>
    <t>Materiales y útiles de oficina</t>
  </si>
  <si>
    <t>CAJA</t>
  </si>
  <si>
    <t>SUJETADOR DE DOCUMENTS PRES. MEDIANO</t>
  </si>
  <si>
    <t>21100036-0011</t>
  </si>
  <si>
    <t>PAPEL BOND T/CARTA 500 hjs.</t>
  </si>
  <si>
    <t>21100087-0013</t>
  </si>
  <si>
    <t>CINTA DIUREX 18 X 33</t>
  </si>
  <si>
    <t>21100033-0013</t>
  </si>
  <si>
    <t>CINTA DIUREX 12 X 65</t>
  </si>
  <si>
    <t>21100033-0011</t>
  </si>
  <si>
    <t>CINTA CANELA TRANSPARENTE</t>
  </si>
  <si>
    <t>21100033-0007</t>
  </si>
  <si>
    <t>TOALLA INTERDOBLADA</t>
  </si>
  <si>
    <t>21601001-0017</t>
  </si>
  <si>
    <t>Material de limpieza</t>
  </si>
  <si>
    <t>PAPEL HIGIENICO</t>
  </si>
  <si>
    <t>21601001-0013</t>
  </si>
  <si>
    <t>CONSUMO DE ALIMENTOS</t>
  </si>
  <si>
    <t>Productos alimenticios para el personal derivado de actividades extraordinarias</t>
  </si>
  <si>
    <t>LICITACION PÚBLICA</t>
  </si>
  <si>
    <t>INE/SERV/JLE-MOR/03-2022</t>
  </si>
  <si>
    <t>CONSUMO DE FOTOCOPIADO UTILIZADO POR LA 01 JUNTA DISTRITAL EJECUTIVA, MES DE SEPTIEMBRE 2022</t>
  </si>
  <si>
    <t>Arrendamiento de maquinaria y equipo</t>
  </si>
  <si>
    <t>CONSUMO DE ALIMENTOS E INSUMO DE CAFETERIA</t>
  </si>
  <si>
    <t>Productos alimenticios para el personal en las instalaciones de las unidades responsables</t>
  </si>
  <si>
    <t>SERVICIOS DE TELECOMUNICACIONES</t>
  </si>
  <si>
    <t>Servicios de telecomunicaciones</t>
  </si>
  <si>
    <t>067</t>
  </si>
  <si>
    <t>R009</t>
  </si>
  <si>
    <t>VALE DE GASOLINA DE $1 PESO - SERVICIOS PUBLICOS</t>
  </si>
  <si>
    <t>26102001-0011</t>
  </si>
  <si>
    <t>Combustibles, lubricantes y aditivos para vehículos terrestres, aéreos, marítimos, lacustres y fluviales destinados a servicios públicos y la operación de programas públicos.</t>
  </si>
  <si>
    <t>SERVICIO MENOR</t>
  </si>
  <si>
    <t>Mantenimiento y conservación de vehículos terrestres, aéreos, marítimos, lacustres y fluviales</t>
  </si>
  <si>
    <t>INE/SERVS/JLE-MOR-02-2022</t>
  </si>
  <si>
    <t>SERVICIO DE LIMPIEZA DE LA 01 JUNTA DISTRITAL EJECUTIVA DEL MES DE AGOSTO DE 2022, 2 ELEMENTOS</t>
  </si>
  <si>
    <t>Servicios de lavandería, limpieza e higiene</t>
  </si>
  <si>
    <t xml:space="preserve"> SERVICIO DE LIMPIEZA DEL MODULO DE ATENCION CIUDADANA 170151, MES DE AGOSTO 2022</t>
  </si>
  <si>
    <t>B16AM01</t>
  </si>
  <si>
    <t>INE/SERVS/JLE-MOR-01-2022</t>
  </si>
  <si>
    <t>Servicios de vigilancia</t>
  </si>
  <si>
    <t>02/2022</t>
  </si>
  <si>
    <t>Arrendamiento de edificios y locales</t>
  </si>
  <si>
    <t>JUNTA DISTRITAL 01</t>
  </si>
  <si>
    <t>JUNTA DISTRITAL 02</t>
  </si>
  <si>
    <t>JUNTA DISTRITAL 03</t>
  </si>
  <si>
    <t>JUNTA DISTRITAL 04</t>
  </si>
  <si>
    <t>JUNTA DISTRITAL 05</t>
  </si>
  <si>
    <t>LICITACIÓN PÚBLICA</t>
  </si>
  <si>
    <t>ANUAL</t>
  </si>
  <si>
    <t>INE/SERVS/JLE-MOR/02/2022</t>
  </si>
  <si>
    <t xml:space="preserve">SERVICIO DE LIMPIEZA DEL MODULO DE ATENCION CIUDADANA 170251 CORRESPONDIENTE AL MES DE SEPTIEMBRE DE 2022. </t>
  </si>
  <si>
    <t>MS02</t>
  </si>
  <si>
    <t xml:space="preserve">SERVICIO DE LIMPIEZA EN LAS INSTALACIONES DE LAS OFICINAS DE LA 02 JDE SEPTIEMBRE DE 2022. </t>
  </si>
  <si>
    <t>INE/SERVS/JLE-MOR/01/2022</t>
  </si>
  <si>
    <t>SERVICIOS DE VIGILANCIA EN LAS INSTALACIONES DE LA 02 JDE CORRESPONDIENTE AL MES DE SEPTIEMBRE.</t>
  </si>
  <si>
    <t>Pieza</t>
  </si>
  <si>
    <t>FOCO DE LED</t>
  </si>
  <si>
    <t>24601001-0056</t>
  </si>
  <si>
    <t>TIJERAS PARA PODAR</t>
  </si>
  <si>
    <t>29101001-0062</t>
  </si>
  <si>
    <t>Herramientas menores</t>
  </si>
  <si>
    <t>Adjudicación Directa</t>
  </si>
  <si>
    <t>PAGO DE SERVICIO DE IMPRESIÓN DE CUATRO CARTELES Y CUATRO LONAS DE CARÁCTER INFORMATIVO PARA LA DIFUSIÓN DE LA ACTUALIZACIÓN DE LA CREDENCIAL PARA VOTAR CON FOTOGRAFÍA DE LA CAMPAÑA ANUAL INTENSA DEL R.F.E.</t>
  </si>
  <si>
    <t>Servicio</t>
  </si>
  <si>
    <t>Difusión de Mensajes Sobre Programas y Actividades Institucionales.</t>
  </si>
  <si>
    <t>36101</t>
  </si>
  <si>
    <t>MS03</t>
  </si>
  <si>
    <t>INE/SERV/JLE/MOR/04/2022</t>
  </si>
  <si>
    <t>COMISIÓN DEL SERVICIO DE DISPERSIÓN DE COMBUSTIBLE A TRAVÉS DE MONEDERO ELECTRÓNICO.</t>
  </si>
  <si>
    <t>Subcontratación de Servicios con Terceros.</t>
  </si>
  <si>
    <t>33901</t>
  </si>
  <si>
    <t>Invitación a Cuando menos 3</t>
  </si>
  <si>
    <t>PESOS</t>
  </si>
  <si>
    <t>SERVICIOS</t>
  </si>
  <si>
    <t>DISPERSION ELECTRONICA DE COMBUSTIBLE PARA SERVICIOS ADMINISTRATIVOS</t>
  </si>
  <si>
    <t>26103001-0031</t>
  </si>
  <si>
    <t>Combustibles, Lubricantes y Aditivos para Vehículos Terrestres, Aéreos, Marítimos, Lacustres y Fluviales destinados a Servicios Administrativos.</t>
  </si>
  <si>
    <t>D12021H</t>
  </si>
  <si>
    <t>DISPERSION ELECTRONICA DE COMBUSTIBLE PARA SERVICIOS PUBLICOS</t>
  </si>
  <si>
    <t>26102001-0019</t>
  </si>
  <si>
    <t>R11311H</t>
  </si>
  <si>
    <t>D15031H</t>
  </si>
  <si>
    <t>044</t>
  </si>
  <si>
    <t>R003</t>
  </si>
  <si>
    <t>DISPERSION ELECTRONICA DE COMBUSTIBLE PARA SERVIDORES PUBLICOS</t>
  </si>
  <si>
    <t>26104001-0017</t>
  </si>
  <si>
    <t>Combustibles, Lubricantes y Aditivos para Vehículos Terrestres, Aéreos, Marítimos, Lacustres y Fluviales asignados a Servidores Públicos.</t>
  </si>
  <si>
    <t>F133511H</t>
  </si>
  <si>
    <t>043</t>
  </si>
  <si>
    <t>R002</t>
  </si>
  <si>
    <t>Compra menor</t>
  </si>
  <si>
    <t>DESINFECTANTE EN AEROSOL</t>
  </si>
  <si>
    <t>21601001-0006</t>
  </si>
  <si>
    <t>119</t>
  </si>
  <si>
    <t>TERMOMETRO DIGITAL</t>
  </si>
  <si>
    <t>25401001-0147</t>
  </si>
  <si>
    <t>GEL ANTIBACTERIAL</t>
  </si>
  <si>
    <t>25401001-0139</t>
  </si>
  <si>
    <t>INE/SERV/JLE/MOR/03/2022</t>
  </si>
  <si>
    <t>SERVICIO DE ARRENDAMIENTO DE EQUIPO DE FOTOCOPIADO.</t>
  </si>
  <si>
    <t>32601</t>
  </si>
  <si>
    <t>GARRAFONES DE AGUA PURIFICADA PARA CONSUMO DEL PERSONAL DE LA 03 JUNTA DISTRITAL EJECUTIVA.</t>
  </si>
  <si>
    <t>22106001-0003</t>
  </si>
  <si>
    <t>Productos Alimenticios para el Personal en las Instalaciones de las Unidades Responsables.</t>
  </si>
  <si>
    <t>22106</t>
  </si>
  <si>
    <t>PAGO DEL SERVICIO DE LIMPIEZA DE LAS OFICINAS QUE UTILIZA LA JUNTA DISTRITAL EJECUTIVA.</t>
  </si>
  <si>
    <t>35801</t>
  </si>
  <si>
    <t>CASETAS DE PEAJES, DERIVADO DE COMISION OFICIAL A CUERNAVACA, MORELOS.</t>
  </si>
  <si>
    <t>Otros impuestos y derechos</t>
  </si>
  <si>
    <t>39202</t>
  </si>
  <si>
    <t>JUEGO</t>
  </si>
  <si>
    <t>JUEGO DE HERRAJES C/FLOTADOR P / W.C.</t>
  </si>
  <si>
    <t>29900007-0003</t>
  </si>
  <si>
    <t>29901</t>
  </si>
  <si>
    <t>INE/SERV/JLE-MOR/01/2022</t>
  </si>
  <si>
    <t>SERVICIO DE VIGILANCIA DE LAS OFICINAS QUE UTILIZA LA JUNTA DISTRITAL EJECUTIVA.</t>
  </si>
  <si>
    <t>33801</t>
  </si>
  <si>
    <t>INE/JDE03/MOR/01/2022</t>
  </si>
  <si>
    <t>SERVICIO DE ARRENDAMIENTO DEL INMUEBLE QUE OCUPAN LAS OFICINAS DE LA 03 JUNTA DISTRITAL EJECUTIVA.</t>
  </si>
  <si>
    <t>32201</t>
  </si>
  <si>
    <t>ADJUDICACION DIRECTA</t>
  </si>
  <si>
    <t>Volantes</t>
  </si>
  <si>
    <t>Difusión De Mensajes Sobre Programas Y Actividades Institucionales</t>
  </si>
  <si>
    <t>MS04</t>
  </si>
  <si>
    <t>Lonas</t>
  </si>
  <si>
    <t>Servicio Fumigacion</t>
  </si>
  <si>
    <t>Servicios De Jardinería Y Fumigación</t>
  </si>
  <si>
    <t>LICITACION PUBLICA</t>
  </si>
  <si>
    <t>INE/SERV/JLE-MOR/02/2022</t>
  </si>
  <si>
    <t>Septiembre Serv.Limpieza Mac 170452</t>
  </si>
  <si>
    <t>Servicios De Lavandería, Limpieza E Higiene</t>
  </si>
  <si>
    <t>Septiembre Serv.Limpieza 04jde</t>
  </si>
  <si>
    <t>INE/SERV/JLE-MOR/04/2022</t>
  </si>
  <si>
    <t>Comision Por Dispersion</t>
  </si>
  <si>
    <t>Subcontratación De Servicios Con Terceros</t>
  </si>
  <si>
    <t>Septiembre Serv.Vigilancia Mac170451</t>
  </si>
  <si>
    <t>Servicios De Vigilancia</t>
  </si>
  <si>
    <t>Septiembre Serv.Vig.Mac170452</t>
  </si>
  <si>
    <t>Serv.Vig.Septiembre 2022 04jde</t>
  </si>
  <si>
    <t>INE/SERV/JLE-MOR/03/2022</t>
  </si>
  <si>
    <t>Servicio Fotocopiado Oct</t>
  </si>
  <si>
    <t>Arrendamiento De Maquinaria Y Equipo</t>
  </si>
  <si>
    <t>PLURIANUAL Y ANUAL</t>
  </si>
  <si>
    <t xml:space="preserve">03/2022 </t>
  </si>
  <si>
    <t>Renta Sep 2022 Mac170452</t>
  </si>
  <si>
    <t>Arrendamiento De Edificios Y Locales</t>
  </si>
  <si>
    <t>PLURIANUAL</t>
  </si>
  <si>
    <t>01/2022</t>
  </si>
  <si>
    <t>Renta Sep22 04jde</t>
  </si>
  <si>
    <t xml:space="preserve">02/2022 </t>
  </si>
  <si>
    <t>Sept22 Mac 170451</t>
  </si>
  <si>
    <t>Dispersion Electronica De Combustible Para Servicios Publicos</t>
  </si>
  <si>
    <t>Combustibles, Lubricantes Y Aditivos Para Vehículos Terrestres</t>
  </si>
  <si>
    <t>BOTE</t>
  </si>
  <si>
    <t>NA</t>
  </si>
  <si>
    <t>Gel Antibacterial</t>
  </si>
  <si>
    <t>25401001-0153</t>
  </si>
  <si>
    <t>Materiales, Accesorios Y Suministros Médicos</t>
  </si>
  <si>
    <t>Cubre Bocas</t>
  </si>
  <si>
    <t>25401001-0202</t>
  </si>
  <si>
    <t>FRASCO</t>
  </si>
  <si>
    <t>Alcohol Etilico Al 96%</t>
  </si>
  <si>
    <t>25301001-0280</t>
  </si>
  <si>
    <t>Medicinas Y Productos Farmacéuticos</t>
  </si>
  <si>
    <t>Acrilico Para Gabinete</t>
  </si>
  <si>
    <t>24901001-0094</t>
  </si>
  <si>
    <t>Otros Materiales Y Artículos De Construcción Y Reparación</t>
  </si>
  <si>
    <t>Galletas</t>
  </si>
  <si>
    <t>22104001-0152</t>
  </si>
  <si>
    <t>Productos Alimenticios Para El Personal En Las Instalaciones De Las Unidades Responsables.</t>
  </si>
  <si>
    <t>KILOGRAMO</t>
  </si>
  <si>
    <t>Cafe Soluble</t>
  </si>
  <si>
    <t>22104001-0098</t>
  </si>
  <si>
    <t>Bote De Basura</t>
  </si>
  <si>
    <t>21601001-0085</t>
  </si>
  <si>
    <t>Material De Limpieza</t>
  </si>
  <si>
    <t>Atomizador De Plastico</t>
  </si>
  <si>
    <t>21600002-0001</t>
  </si>
  <si>
    <t>Toallas Humedas Desinfectantes</t>
  </si>
  <si>
    <t>COMPRA MENOR</t>
  </si>
  <si>
    <t>SERVICIO DE IMPRESIÓN DE LONAS PARA LOS MACS 170551 Y 170052 DE LA VRFE</t>
  </si>
  <si>
    <t xml:space="preserve">Difusión de mensajes sobre programas y actividades 
Institucionales </t>
  </si>
  <si>
    <t>MS05</t>
  </si>
  <si>
    <t>SUMINISTRO DEL SERVICIO DE AGUA POTABLE EN LAS OFICINAS DE LA 05 JUNTA DISTRITAL EJECUTIVA EN MORELOS DEL MES DE SEPTIEMBRE DE 2022</t>
  </si>
  <si>
    <t>Servicio de agua</t>
  </si>
  <si>
    <t>31301</t>
  </si>
  <si>
    <t xml:space="preserve">INE/JDE05/001/2021 </t>
  </si>
  <si>
    <t>SERVICIO DE ARRENDAMIENTO DEL INMUEBLE QUE OCUPA LA 05 JUNTA DISTRITAL EJECUTIVA CORRESPONDIENTE AL MES DE SEPTIEMBRE DE 2022</t>
  </si>
  <si>
    <t>SERVICIO DE VIGILANCIA EN LAS OFICINAS DE LA 05 JUNTA DISTRITAL EJECUTIVA CORRESPONDIENTE AL MES DE SEPTIEMBRE DE 2022</t>
  </si>
  <si>
    <t>SERVICIO DE LIMPIEZA DE LAS OFICINAS DE LA JDE 05 CORRESPONDIENTE AL MES DE SEPTIEMBRE DE 2022, CON 2 ELEMENTOS.</t>
  </si>
  <si>
    <t>INE/SERVS/JLE-MOR/03/2022</t>
  </si>
  <si>
    <t>SERVICIO DE FOTOCOPIADO DEL MES DE SEPTIEMBRE DE 2022 PARA LAS ACTIVIDADES ORDINARIAS DE LA 05 JDE</t>
  </si>
  <si>
    <t>COMISION</t>
  </si>
  <si>
    <t xml:space="preserve">Subcontratación de servicios con terceros </t>
  </si>
  <si>
    <t>26102</t>
  </si>
  <si>
    <t>M15011H</t>
  </si>
  <si>
    <t>SUMINISTRO DE AGUA EMBOTELLADA ( GARRAFON )</t>
  </si>
  <si>
    <t>22104001-0068</t>
  </si>
  <si>
    <t>Productos alimenticios para el personal en las 
instalaciones de las Unidades Responsables</t>
  </si>
  <si>
    <t>22104</t>
  </si>
  <si>
    <t>PAPEL TOALLA  EN ROLLO</t>
  </si>
  <si>
    <t>21601001-0018</t>
  </si>
  <si>
    <t>21601</t>
  </si>
  <si>
    <t>LITRO</t>
  </si>
  <si>
    <t>25401001-0140</t>
  </si>
  <si>
    <t>25401</t>
  </si>
  <si>
    <t>SACAPUNTAS DE PLASTICO ESCOLAR</t>
  </si>
  <si>
    <t>21100003-0002</t>
  </si>
  <si>
    <t xml:space="preserve">Materiales y útiles de oficina </t>
  </si>
  <si>
    <t>21101</t>
  </si>
  <si>
    <t>R11091H</t>
  </si>
  <si>
    <t>GOMA DE BORRAR</t>
  </si>
  <si>
    <t>21101001-0164</t>
  </si>
  <si>
    <t>BOLIGRAFO (VARIOS)</t>
  </si>
  <si>
    <t>21100013-0002</t>
  </si>
  <si>
    <t>CUADERNO TIPO FRANCES</t>
  </si>
  <si>
    <t>21101001-0148</t>
  </si>
  <si>
    <t>LAPIZ</t>
  </si>
  <si>
    <t>21100074-0013</t>
  </si>
  <si>
    <t>GALON</t>
  </si>
  <si>
    <t>SANITIZANTE LIQUIDO</t>
  </si>
  <si>
    <t>21601001-0106</t>
  </si>
  <si>
    <t>25401001-0148</t>
  </si>
  <si>
    <t>Combustibles, lubricantes y aditivos para vehículos
terrestres, aéreos, marítimos, lacustres y fluviales destinados a
servicios administrativos</t>
  </si>
  <si>
    <t>26103</t>
  </si>
  <si>
    <t>MORELOS</t>
  </si>
  <si>
    <t>Órgano</t>
  </si>
  <si>
    <t>CC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</si>
  <si>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</si>
  <si>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</si>
  <si>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</si>
  <si>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</si>
  <si>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</si>
  <si>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</si>
  <si>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</si>
  <si>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</si>
  <si>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</si>
  <si>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</si>
  <si>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</si>
  <si>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</si>
  <si>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</si>
  <si>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</si>
  <si>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</si>
  <si>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Octubre</t>
  </si>
  <si>
    <t>DELEGACIONALES</t>
  </si>
  <si>
    <t>MS00</t>
  </si>
  <si>
    <t>B11CA01</t>
  </si>
  <si>
    <t>VESTUARIO Y UNIFORMES</t>
  </si>
  <si>
    <t>27100008-0001</t>
  </si>
  <si>
    <t>CHALECO</t>
  </si>
  <si>
    <t>27100013-0005</t>
  </si>
  <si>
    <t>PLAYERA TIPO POLO</t>
  </si>
  <si>
    <t>MATERIALES Y ÚTILES DE OFICINA</t>
  </si>
  <si>
    <t>21101001-0331</t>
  </si>
  <si>
    <t>SELLO</t>
  </si>
  <si>
    <t>D15091H</t>
  </si>
  <si>
    <t>GASTOS POR SERVICIOS DE TRASLADO DE PERSONAS</t>
  </si>
  <si>
    <t>SERVICIO DE ALIMENTOS PARA PERSONAS QUE PARTICIPARON EN EL DESARROLLO DE ACTIVIDADES PROPIAS AL PROYECTO D15091H, DE LA VOCALIA DE CAPACITACION ELECTORAL Y EDUCACION CIVICA, EL DIA 28 DE SEPTIEMBRE DE 2022</t>
  </si>
  <si>
    <t>21101001-0260</t>
  </si>
  <si>
    <t>PIZARRON MIXTO CORCHO Y BLANCO - GASTO</t>
  </si>
  <si>
    <t>21101001-0140</t>
  </si>
  <si>
    <t>PIZARRON DE CORCHO - GASTO</t>
  </si>
  <si>
    <t>21100032-0002</t>
  </si>
  <si>
    <t>CHINCHES</t>
  </si>
  <si>
    <t>SERVICIO DE ALIMENTOS PARA EL PERSONAL QUE PARTICIPO EN EL DESARROLLO DE ACTIVIDADES PROPIAS AL PROYECTO D15091H EVALUACION DEL PROCESO ELECTORAL</t>
  </si>
  <si>
    <t>D15041H</t>
  </si>
  <si>
    <t>DIFUSIÓN DE MENSAJES SOBRE PROGRAMAS INSTITUCIONALES.</t>
  </si>
  <si>
    <t>ADQUISICION DE 4 BANNERS, PARA EL DESARROLLO DE ACTIVIDADES PROPIAS DE LA VOCALIA DE CAPACITACION ELECTORAL Y EDUCACION CIVICA</t>
  </si>
  <si>
    <t>MATERIALES, ACCESORIOS Y SUMINISTROS MÉDICOS</t>
  </si>
  <si>
    <t>CUBRE BOCAS</t>
  </si>
  <si>
    <t>25401001-0191</t>
  </si>
  <si>
    <t>GUANTES NO ESTERILES NITRILO</t>
  </si>
  <si>
    <t>MATERIAL DE LIMPIEZA</t>
  </si>
  <si>
    <t>21600010-0008</t>
  </si>
  <si>
    <t>TOALLAS DESINFECTANTES CON CLORO</t>
  </si>
  <si>
    <t>INE/VE/LP/001/2022</t>
  </si>
  <si>
    <t>21100036-0001</t>
  </si>
  <si>
    <t>CLIP ESTANDAR # 1</t>
  </si>
  <si>
    <t>21100036-0006</t>
  </si>
  <si>
    <t>CLIPS JUMBO</t>
  </si>
  <si>
    <t>21101001-0295</t>
  </si>
  <si>
    <t>PLUMA PUNTO FINO</t>
  </si>
  <si>
    <t>21101001-0120</t>
  </si>
  <si>
    <t>DEDAL DE HULE N 12</t>
  </si>
  <si>
    <t>21100013-0022</t>
  </si>
  <si>
    <t>MARCADOR TINTA PERMANENTE NEGRO</t>
  </si>
  <si>
    <t>21100011-0014</t>
  </si>
  <si>
    <t>BOLSA DE PLASTICO TRANSP. 35 X 45</t>
  </si>
  <si>
    <t>21101001-0109</t>
  </si>
  <si>
    <t>CAJA DE ARCHIVO MUERTO T/ESPECIAL 50 X 52 X 52</t>
  </si>
  <si>
    <t>PRENDAS DE PROTECCIÓN PERSONAL</t>
  </si>
  <si>
    <t>27200007-0006</t>
  </si>
  <si>
    <t>GUANTES DE CARNAZA PARA TRABAJOS GENERALES</t>
  </si>
  <si>
    <t>PAR</t>
  </si>
  <si>
    <t>27200005-0003</t>
  </si>
  <si>
    <t>FAJA DE SEGURIDAD ELASTICA CON TIRANTES</t>
  </si>
  <si>
    <t>REFACCIONES Y ACCESORIOS MENORES DE MOBILIARIO Y EQUIPO DE ADMINISTRACIÓN, EDUCACIONAL Y RECREATIVO.</t>
  </si>
  <si>
    <t>29301001-0077</t>
  </si>
  <si>
    <t>MESA PLEGABLE - GASTO</t>
  </si>
  <si>
    <t>L13311H</t>
  </si>
  <si>
    <t>IMPRESIÓN Y ELABORACIÓN DE MATERIAL INFORMATIVO DERIVADO DE LA OPERACIÓN Y ADMINISTRACIÓN DE LAS UNIDADES RESPONSABLES</t>
  </si>
  <si>
    <t>RECUERDO CONMEMORATIVO REUNION REGIONAL VOE 19,20 Y 21 DE OCTUBRE DE 2022</t>
  </si>
  <si>
    <t>LLAVEROS PROMOCIONALES CON GRABADO EN LASER DEL LOGOTIPO INE PARA REUNION REGIONAL VOE 19,20 Y 21 DE OCTUBRE DE 2022</t>
  </si>
  <si>
    <t>ARRENDAMIENTO DE VEHÍCULOS TERRESTRES, MARITIMOS Y FLUVIALES PARA SERVICIOS PÚBLICOS Y LA OPERACIÓN DE PROGRAMAS PÚBLICOS</t>
  </si>
  <si>
    <t>SERVICIO DE TRANSPORTE PARA TRASLADO DE PERSONAL A LA ESCUELA DE MUSICA DE LA CIUDAD DE MEXICO, PARA EVENTO DE ORGANIZADO POR LA DECEYEC</t>
  </si>
  <si>
    <t>Programa Anual de Adquisiciones, Arrendamientos y Servicios del INE  2022(PAAASINE)</t>
  </si>
  <si>
    <t>UR PRESUPUESTAL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</si>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</sst>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8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indexed="8"/>
      <name val="Calibri Light"/>
      <family val="2"/>
      <scheme val="major"/>
    </font>
    <font>
      <sz val="9"/>
      <name val="Calibri Light"/>
      <family val="2"/>
      <scheme val="major"/>
    </font>
    <font>
      <sz val="9"/>
      <color rgb="FF000000"/>
      <name val="Calibri Light"/>
      <family val="2"/>
      <scheme val="maj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NumberFormat="0" applyFill="0" applyBorder="0" applyAlignment="0" applyProtection="0"/>
  </cellStyleXfs>
  <cellXfs count="35">
    <xf numFmtId="0" fontId="0" fillId="0" borderId="0" xfId="0"/>
    <xf numFmtId="0" fontId="4" fillId="0" borderId="3" xfId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vertical="center" wrapText="1"/>
    </xf>
    <xf numFmtId="4" fontId="5" fillId="0" borderId="1" xfId="1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1" fontId="6" fillId="0" borderId="1" xfId="2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3" fontId="5" fillId="0" borderId="2" xfId="1" applyNumberFormat="1" applyFont="1" applyBorder="1" applyAlignment="1">
      <alignment horizontal="center" vertical="center" wrapText="1"/>
    </xf>
    <xf numFmtId="3" fontId="5" fillId="0" borderId="3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0" fillId="0" borderId="0" xfId="1" applyFont="1" applyAlignment="1">
      <alignment horizontal="center"/>
    </xf>
    <xf numFmtId="0" fontId="9" fillId="2" borderId="6" xfId="2" applyFont="1" applyFill="1" applyBorder="1" applyAlignment="1">
      <alignment horizontal="center" vertical="center" wrapText="1"/>
    </xf>
    <xf numFmtId="1" fontId="9" fillId="2" borderId="6" xfId="2" applyNumberFormat="1" applyFont="1" applyFill="1" applyBorder="1" applyAlignment="1">
      <alignment horizontal="center" vertical="center" wrapText="1"/>
    </xf>
    <xf numFmtId="3" fontId="9" fillId="2" borderId="6" xfId="2" applyNumberFormat="1" applyFont="1" applyFill="1" applyBorder="1" applyAlignment="1">
      <alignment horizontal="center" vertical="center" wrapText="1"/>
    </xf>
    <xf numFmtId="3" fontId="9" fillId="2" borderId="6" xfId="8" applyNumberFormat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9" fontId="5" fillId="0" borderId="1" xfId="1" quotePrefix="1" applyNumberFormat="1" applyFont="1" applyBorder="1" applyAlignment="1">
      <alignment horizontal="center" vertical="center" wrapText="1"/>
    </xf>
    <xf numFmtId="49" fontId="5" fillId="0" borderId="1" xfId="1" quotePrefix="1" applyNumberFormat="1" applyFont="1" applyBorder="1" applyAlignment="1" applyProtection="1">
      <alignment horizontal="center" vertical="center" wrapText="1"/>
      <protection locked="0"/>
    </xf>
    <xf numFmtId="1" fontId="6" fillId="0" borderId="1" xfId="3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 wrapText="1"/>
    </xf>
    <xf numFmtId="43" fontId="7" fillId="0" borderId="1" xfId="6" applyFont="1" applyFill="1" applyBorder="1" applyAlignment="1">
      <alignment vertical="center" wrapText="1"/>
    </xf>
    <xf numFmtId="44" fontId="7" fillId="0" borderId="1" xfId="7" applyFont="1" applyFill="1" applyBorder="1" applyAlignment="1">
      <alignment vertical="center" wrapText="1"/>
    </xf>
    <xf numFmtId="44" fontId="4" fillId="0" borderId="1" xfId="7" applyFont="1" applyFill="1" applyBorder="1" applyAlignment="1">
      <alignment vertical="center"/>
    </xf>
    <xf numFmtId="0" fontId="1" fillId="0" borderId="0" xfId="4"/>
    <xf numFmtId="0" fontId="10" fillId="0" borderId="0" xfId="1" applyFont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3" fontId="4" fillId="0" borderId="1" xfId="6" applyFont="1" applyFill="1" applyBorder="1" applyAlignment="1">
      <alignment horizontal="center" vertical="center"/>
    </xf>
    <xf numFmtId="0" fontId="11" fillId="0" borderId="7" xfId="4" applyFont="1" applyBorder="1" applyAlignment="1">
      <alignment horizontal="center" vertical="center"/>
    </xf>
  </cellXfs>
  <cellStyles count="9">
    <cellStyle name="Millares" xfId="6" builtinId="3"/>
    <cellStyle name="Millares 2" xfId="8" xr:uid="{66AE87F9-99D6-41D9-993C-C238B6CA6505}"/>
    <cellStyle name="Moneda" xfId="7" builtinId="4"/>
    <cellStyle name="Normal" xfId="0" builtinId="0"/>
    <cellStyle name="Normal 2" xfId="5" xr:uid="{A3F8AD85-5F51-49F8-9540-684416CB59FD}"/>
    <cellStyle name="Normal 2 2" xfId="1" xr:uid="{836DC5E2-BE1F-4A14-98BE-FE7DE4726307}"/>
    <cellStyle name="Normal 5" xfId="4" xr:uid="{7236ED39-711C-433F-81B1-34A6DEF63F3B}"/>
    <cellStyle name="Normal 8" xfId="2" xr:uid="{757990CD-CD1D-4D4C-B920-EEBA2FF05B8A}"/>
    <cellStyle name="Normal 8 2" xfId="3" xr:uid="{43331F96-8A1E-43D3-AF98-18A095FAA8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60960</xdr:colOff>
      <xdr:row>0</xdr:row>
      <xdr:rowOff>91440</xdr:rowOff>
    </xdr:from>
    <xdr:ext cx="1341120" cy="597676"/>
    <xdr:pic>
      <xdr:nvPicPr>
        <xdr:cNvPr id="3" name="Imagen 2">
          <a:extLst>
            <a:ext uri="{FF2B5EF4-FFF2-40B4-BE49-F238E27FC236}">
              <a16:creationId xmlns:a16="http://schemas.microsoft.com/office/drawing/2014/main" id="{B160B804-F8BE-4CD8-ACBB-B7A8C2D9F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" y="91440"/>
          <a:ext cx="1341120" cy="5976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B797A-A033-48CA-BA30-B286EF7D208B}">
  <dimension ref="A2:S152"/>
  <sheetViews>
    <sheetView tabSelected="1" topLeftCell="A2" workbookViewId="0">
      <selection activeCell="A4" sqref="A4"/>
    </sheetView>
  </sheetViews>
  <sheetFormatPr baseColWidth="10" defaultRowHeight="14.4" x14ac:dyDescent="0.3"/>
  <cols>
    <col min="1" max="1" width="20.44140625" style="15" customWidth="1"/>
    <col min="2" max="2" width="14.6640625" style="15" customWidth="1"/>
    <col min="3" max="3" width="11.5546875" style="15"/>
    <col min="4" max="4" width="9.77734375" style="15" customWidth="1"/>
    <col min="5" max="5" width="10" style="15" customWidth="1"/>
    <col min="6" max="6" width="13.6640625" style="15" customWidth="1"/>
    <col min="7" max="7" width="10" style="15" customWidth="1"/>
    <col min="8" max="8" width="10.33203125" style="15" customWidth="1"/>
    <col min="9" max="9" width="30.33203125" style="15" customWidth="1"/>
    <col min="10" max="10" width="13.21875" style="15" customWidth="1"/>
    <col min="11" max="11" width="26.109375" style="15" customWidth="1"/>
    <col min="12" max="15" width="11.5546875" style="15"/>
    <col min="17" max="17" width="20.88671875" style="8" customWidth="1"/>
    <col min="18" max="18" width="18.109375" customWidth="1"/>
    <col min="19" max="19" width="13.44140625" customWidth="1"/>
  </cols>
  <sheetData>
    <row r="2" spans="1:19" s="30" customFormat="1" ht="31.8" customHeight="1" x14ac:dyDescent="0.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17"/>
      <c r="Q2" s="17" t="s">
        <v>362</v>
      </c>
      <c r="R2" s="17" t="s">
        <v>280</v>
      </c>
      <c r="S2" s="17"/>
    </row>
    <row r="3" spans="1:19" s="30" customFormat="1" ht="31.8" customHeight="1" x14ac:dyDescent="0.3">
      <c r="A3" s="34" t="s">
        <v>360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</row>
    <row r="4" spans="1:19" ht="43.2" x14ac:dyDescent="0.3">
      <c r="A4" s="18" t="s">
        <v>281</v>
      </c>
      <c r="B4" s="18" t="s">
        <v>361</v>
      </c>
      <c r="C4" s="18" t="s">
        <v>282</v>
      </c>
      <c r="D4" s="18" t="s">
        <v>283</v>
      </c>
      <c r="E4" s="18" t="s">
        <v>284</v>
      </c>
      <c r="F4" s="18" t="s">
        <v>285</v>
      </c>
      <c r="G4" s="18" t="s">
        <v>286</v>
      </c>
      <c r="H4" s="19" t="s">
        <v>287</v>
      </c>
      <c r="I4" s="19" t="s">
        <v>288</v>
      </c>
      <c r="J4" s="19" t="s">
        <v>289</v>
      </c>
      <c r="K4" s="19" t="s">
        <v>290</v>
      </c>
      <c r="L4" s="19" t="s">
        <v>291</v>
      </c>
      <c r="M4" s="19" t="s">
        <v>292</v>
      </c>
      <c r="N4" s="19" t="s">
        <v>293</v>
      </c>
      <c r="O4" s="20" t="s">
        <v>294</v>
      </c>
      <c r="P4" s="19" t="s">
        <v>295</v>
      </c>
      <c r="Q4" s="20" t="s">
        <v>296</v>
      </c>
      <c r="R4" s="21" t="s">
        <v>297</v>
      </c>
      <c r="S4" s="21" t="s">
        <v>298</v>
      </c>
    </row>
    <row r="5" spans="1:19" ht="22.2" customHeight="1" x14ac:dyDescent="0.3">
      <c r="A5" s="22" t="s">
        <v>299</v>
      </c>
      <c r="B5" s="22" t="s">
        <v>10</v>
      </c>
      <c r="C5" s="22" t="s">
        <v>300</v>
      </c>
      <c r="D5" s="23" t="s">
        <v>7</v>
      </c>
      <c r="E5" s="3" t="s">
        <v>16</v>
      </c>
      <c r="F5" s="24" t="s">
        <v>49</v>
      </c>
      <c r="G5" s="3" t="s">
        <v>301</v>
      </c>
      <c r="H5" s="25">
        <v>27101</v>
      </c>
      <c r="I5" s="32" t="s">
        <v>302</v>
      </c>
      <c r="J5" s="9" t="s">
        <v>303</v>
      </c>
      <c r="K5" s="9" t="s">
        <v>304</v>
      </c>
      <c r="L5" s="26" t="s">
        <v>2</v>
      </c>
      <c r="M5" s="26" t="s">
        <v>2</v>
      </c>
      <c r="N5" s="16" t="s">
        <v>1</v>
      </c>
      <c r="O5" s="16">
        <v>9</v>
      </c>
      <c r="P5" s="27">
        <v>417.6</v>
      </c>
      <c r="Q5" s="26" t="s">
        <v>0</v>
      </c>
      <c r="R5" s="28">
        <v>3758.4</v>
      </c>
      <c r="S5" s="28">
        <v>3758.4</v>
      </c>
    </row>
    <row r="6" spans="1:19" ht="22.2" customHeight="1" x14ac:dyDescent="0.3">
      <c r="A6" s="22" t="s">
        <v>299</v>
      </c>
      <c r="B6" s="22" t="s">
        <v>10</v>
      </c>
      <c r="C6" s="22" t="s">
        <v>300</v>
      </c>
      <c r="D6" s="23" t="s">
        <v>7</v>
      </c>
      <c r="E6" s="3" t="s">
        <v>8</v>
      </c>
      <c r="F6" s="24" t="s">
        <v>7</v>
      </c>
      <c r="G6" s="3" t="s">
        <v>92</v>
      </c>
      <c r="H6" s="25">
        <v>27101</v>
      </c>
      <c r="I6" s="32" t="s">
        <v>302</v>
      </c>
      <c r="J6" s="9" t="s">
        <v>305</v>
      </c>
      <c r="K6" s="9" t="s">
        <v>306</v>
      </c>
      <c r="L6" s="26" t="s">
        <v>2</v>
      </c>
      <c r="M6" s="26" t="s">
        <v>2</v>
      </c>
      <c r="N6" s="16" t="s">
        <v>1</v>
      </c>
      <c r="O6" s="16">
        <v>8</v>
      </c>
      <c r="P6" s="27">
        <v>374.97</v>
      </c>
      <c r="Q6" s="26" t="s">
        <v>0</v>
      </c>
      <c r="R6" s="28">
        <v>2999.76</v>
      </c>
      <c r="S6" s="28">
        <v>2999.76</v>
      </c>
    </row>
    <row r="7" spans="1:19" ht="22.2" customHeight="1" x14ac:dyDescent="0.3">
      <c r="A7" s="22" t="s">
        <v>299</v>
      </c>
      <c r="B7" s="22" t="s">
        <v>10</v>
      </c>
      <c r="C7" s="22" t="s">
        <v>300</v>
      </c>
      <c r="D7" s="23" t="s">
        <v>7</v>
      </c>
      <c r="E7" s="3" t="s">
        <v>8</v>
      </c>
      <c r="F7" s="24" t="s">
        <v>7</v>
      </c>
      <c r="G7" s="3" t="s">
        <v>6</v>
      </c>
      <c r="H7" s="25">
        <v>21101</v>
      </c>
      <c r="I7" s="32" t="s">
        <v>307</v>
      </c>
      <c r="J7" s="9" t="s">
        <v>308</v>
      </c>
      <c r="K7" s="9" t="s">
        <v>309</v>
      </c>
      <c r="L7" s="26" t="s">
        <v>2</v>
      </c>
      <c r="M7" s="26" t="s">
        <v>2</v>
      </c>
      <c r="N7" s="16" t="s">
        <v>1</v>
      </c>
      <c r="O7" s="16">
        <v>1</v>
      </c>
      <c r="P7" s="27">
        <v>491.84</v>
      </c>
      <c r="Q7" s="26" t="s">
        <v>0</v>
      </c>
      <c r="R7" s="28">
        <v>491.84</v>
      </c>
      <c r="S7" s="28">
        <v>491.84</v>
      </c>
    </row>
    <row r="8" spans="1:19" ht="22.2" customHeight="1" x14ac:dyDescent="0.3">
      <c r="A8" s="22" t="s">
        <v>299</v>
      </c>
      <c r="B8" s="22" t="s">
        <v>10</v>
      </c>
      <c r="C8" s="22" t="s">
        <v>300</v>
      </c>
      <c r="D8" s="23" t="s">
        <v>7</v>
      </c>
      <c r="E8" s="3" t="s">
        <v>8</v>
      </c>
      <c r="F8" s="24" t="s">
        <v>7</v>
      </c>
      <c r="G8" s="3" t="s">
        <v>6</v>
      </c>
      <c r="H8" s="25">
        <v>21101</v>
      </c>
      <c r="I8" s="32" t="s">
        <v>307</v>
      </c>
      <c r="J8" s="9" t="s">
        <v>308</v>
      </c>
      <c r="K8" s="9" t="s">
        <v>309</v>
      </c>
      <c r="L8" s="26" t="s">
        <v>2</v>
      </c>
      <c r="M8" s="26" t="s">
        <v>2</v>
      </c>
      <c r="N8" s="16" t="s">
        <v>1</v>
      </c>
      <c r="O8" s="16">
        <v>1</v>
      </c>
      <c r="P8" s="27">
        <v>306.24</v>
      </c>
      <c r="Q8" s="26" t="s">
        <v>0</v>
      </c>
      <c r="R8" s="28">
        <v>306.24</v>
      </c>
      <c r="S8" s="28">
        <v>306.24</v>
      </c>
    </row>
    <row r="9" spans="1:19" ht="22.2" customHeight="1" x14ac:dyDescent="0.3">
      <c r="A9" s="22" t="s">
        <v>299</v>
      </c>
      <c r="B9" s="22" t="s">
        <v>10</v>
      </c>
      <c r="C9" s="22" t="s">
        <v>300</v>
      </c>
      <c r="D9" s="23" t="s">
        <v>7</v>
      </c>
      <c r="E9" s="3" t="s">
        <v>8</v>
      </c>
      <c r="F9" s="24" t="s">
        <v>7</v>
      </c>
      <c r="G9" s="3" t="s">
        <v>6</v>
      </c>
      <c r="H9" s="25">
        <v>21101</v>
      </c>
      <c r="I9" s="32" t="s">
        <v>307</v>
      </c>
      <c r="J9" s="9" t="s">
        <v>308</v>
      </c>
      <c r="K9" s="9" t="s">
        <v>309</v>
      </c>
      <c r="L9" s="26" t="s">
        <v>2</v>
      </c>
      <c r="M9" s="26" t="s">
        <v>2</v>
      </c>
      <c r="N9" s="16" t="s">
        <v>1</v>
      </c>
      <c r="O9" s="16">
        <v>1</v>
      </c>
      <c r="P9" s="27">
        <v>145</v>
      </c>
      <c r="Q9" s="26" t="s">
        <v>0</v>
      </c>
      <c r="R9" s="28">
        <v>145</v>
      </c>
      <c r="S9" s="28">
        <v>145</v>
      </c>
    </row>
    <row r="10" spans="1:19" ht="100.2" customHeight="1" x14ac:dyDescent="0.3">
      <c r="A10" s="22" t="s">
        <v>299</v>
      </c>
      <c r="B10" s="22" t="s">
        <v>10</v>
      </c>
      <c r="C10" s="22" t="s">
        <v>300</v>
      </c>
      <c r="D10" s="23" t="s">
        <v>7</v>
      </c>
      <c r="E10" s="3" t="s">
        <v>138</v>
      </c>
      <c r="F10" s="24" t="s">
        <v>137</v>
      </c>
      <c r="G10" s="3" t="s">
        <v>310</v>
      </c>
      <c r="H10" s="25">
        <v>44102</v>
      </c>
      <c r="I10" s="14" t="s">
        <v>311</v>
      </c>
      <c r="J10" s="9"/>
      <c r="K10" s="14" t="s">
        <v>312</v>
      </c>
      <c r="L10" s="26" t="s">
        <v>2</v>
      </c>
      <c r="M10" s="26" t="s">
        <v>2</v>
      </c>
      <c r="N10" s="9" t="s">
        <v>27</v>
      </c>
      <c r="O10" s="33">
        <v>4187.6000000000004</v>
      </c>
      <c r="P10" s="27">
        <v>4187.6000000000004</v>
      </c>
      <c r="Q10" s="26" t="s">
        <v>0</v>
      </c>
      <c r="R10" s="29">
        <v>4187.6000000000004</v>
      </c>
      <c r="S10" s="29">
        <v>4187.6000000000004</v>
      </c>
    </row>
    <row r="11" spans="1:19" ht="22.2" customHeight="1" x14ac:dyDescent="0.3">
      <c r="A11" s="22" t="s">
        <v>299</v>
      </c>
      <c r="B11" s="22" t="s">
        <v>10</v>
      </c>
      <c r="C11" s="22" t="s">
        <v>300</v>
      </c>
      <c r="D11" s="23" t="s">
        <v>7</v>
      </c>
      <c r="E11" s="3" t="s">
        <v>8</v>
      </c>
      <c r="F11" s="24" t="s">
        <v>7</v>
      </c>
      <c r="G11" s="3" t="s">
        <v>6</v>
      </c>
      <c r="H11" s="25">
        <v>21101</v>
      </c>
      <c r="I11" s="32" t="s">
        <v>307</v>
      </c>
      <c r="J11" s="9" t="s">
        <v>313</v>
      </c>
      <c r="K11" s="14" t="s">
        <v>314</v>
      </c>
      <c r="L11" s="26" t="s">
        <v>2</v>
      </c>
      <c r="M11" s="26" t="s">
        <v>2</v>
      </c>
      <c r="N11" s="16" t="s">
        <v>1</v>
      </c>
      <c r="O11" s="16">
        <v>1</v>
      </c>
      <c r="P11" s="27">
        <v>1525.51</v>
      </c>
      <c r="Q11" s="26" t="s">
        <v>0</v>
      </c>
      <c r="R11" s="28">
        <v>1525.51</v>
      </c>
      <c r="S11" s="28">
        <v>1525.51</v>
      </c>
    </row>
    <row r="12" spans="1:19" ht="22.2" customHeight="1" x14ac:dyDescent="0.3">
      <c r="A12" s="22" t="s">
        <v>299</v>
      </c>
      <c r="B12" s="22" t="s">
        <v>10</v>
      </c>
      <c r="C12" s="22" t="s">
        <v>300</v>
      </c>
      <c r="D12" s="23" t="s">
        <v>7</v>
      </c>
      <c r="E12" s="3" t="s">
        <v>8</v>
      </c>
      <c r="F12" s="24" t="s">
        <v>7</v>
      </c>
      <c r="G12" s="3" t="s">
        <v>6</v>
      </c>
      <c r="H12" s="25">
        <v>21101</v>
      </c>
      <c r="I12" s="32" t="s">
        <v>307</v>
      </c>
      <c r="J12" s="9" t="s">
        <v>315</v>
      </c>
      <c r="K12" s="9" t="s">
        <v>316</v>
      </c>
      <c r="L12" s="26" t="s">
        <v>2</v>
      </c>
      <c r="M12" s="26" t="s">
        <v>2</v>
      </c>
      <c r="N12" s="16" t="s">
        <v>1</v>
      </c>
      <c r="O12" s="16">
        <v>2</v>
      </c>
      <c r="P12" s="27">
        <v>323.5</v>
      </c>
      <c r="Q12" s="26" t="s">
        <v>0</v>
      </c>
      <c r="R12" s="28">
        <v>647</v>
      </c>
      <c r="S12" s="28">
        <v>647</v>
      </c>
    </row>
    <row r="13" spans="1:19" ht="22.2" customHeight="1" x14ac:dyDescent="0.3">
      <c r="A13" s="22" t="s">
        <v>299</v>
      </c>
      <c r="B13" s="22" t="s">
        <v>10</v>
      </c>
      <c r="C13" s="22" t="s">
        <v>300</v>
      </c>
      <c r="D13" s="23" t="s">
        <v>7</v>
      </c>
      <c r="E13" s="3" t="s">
        <v>8</v>
      </c>
      <c r="F13" s="24" t="s">
        <v>7</v>
      </c>
      <c r="G13" s="3" t="s">
        <v>6</v>
      </c>
      <c r="H13" s="25">
        <v>21101</v>
      </c>
      <c r="I13" s="32" t="s">
        <v>307</v>
      </c>
      <c r="J13" s="9" t="s">
        <v>317</v>
      </c>
      <c r="K13" s="9" t="s">
        <v>318</v>
      </c>
      <c r="L13" s="26" t="s">
        <v>2</v>
      </c>
      <c r="M13" s="26" t="s">
        <v>2</v>
      </c>
      <c r="N13" s="16" t="s">
        <v>55</v>
      </c>
      <c r="O13" s="16">
        <v>2</v>
      </c>
      <c r="P13" s="27">
        <v>28</v>
      </c>
      <c r="Q13" s="26" t="s">
        <v>0</v>
      </c>
      <c r="R13" s="28">
        <v>56</v>
      </c>
      <c r="S13" s="28">
        <v>56</v>
      </c>
    </row>
    <row r="14" spans="1:19" ht="81" customHeight="1" x14ac:dyDescent="0.3">
      <c r="A14" s="22" t="s">
        <v>299</v>
      </c>
      <c r="B14" s="22" t="s">
        <v>10</v>
      </c>
      <c r="C14" s="22" t="s">
        <v>300</v>
      </c>
      <c r="D14" s="23" t="s">
        <v>7</v>
      </c>
      <c r="E14" s="3" t="s">
        <v>138</v>
      </c>
      <c r="F14" s="24" t="s">
        <v>137</v>
      </c>
      <c r="G14" s="3" t="s">
        <v>310</v>
      </c>
      <c r="H14" s="25">
        <v>44102</v>
      </c>
      <c r="I14" s="32" t="s">
        <v>311</v>
      </c>
      <c r="J14" s="9"/>
      <c r="K14" s="14" t="s">
        <v>319</v>
      </c>
      <c r="L14" s="26" t="s">
        <v>2</v>
      </c>
      <c r="M14" s="26" t="s">
        <v>2</v>
      </c>
      <c r="N14" s="16" t="s">
        <v>27</v>
      </c>
      <c r="O14" s="16">
        <v>3971</v>
      </c>
      <c r="P14" s="27">
        <v>3971</v>
      </c>
      <c r="Q14" s="26" t="s">
        <v>0</v>
      </c>
      <c r="R14" s="28">
        <v>3971</v>
      </c>
      <c r="S14" s="28">
        <v>3971</v>
      </c>
    </row>
    <row r="15" spans="1:19" ht="66" customHeight="1" x14ac:dyDescent="0.3">
      <c r="A15" s="22" t="s">
        <v>299</v>
      </c>
      <c r="B15" s="22" t="s">
        <v>10</v>
      </c>
      <c r="C15" s="22" t="s">
        <v>300</v>
      </c>
      <c r="D15" s="23" t="s">
        <v>7</v>
      </c>
      <c r="E15" s="3" t="s">
        <v>138</v>
      </c>
      <c r="F15" s="24" t="s">
        <v>137</v>
      </c>
      <c r="G15" s="3" t="s">
        <v>320</v>
      </c>
      <c r="H15" s="25">
        <v>33604</v>
      </c>
      <c r="I15" s="32" t="s">
        <v>321</v>
      </c>
      <c r="J15" s="9"/>
      <c r="K15" s="14" t="s">
        <v>322</v>
      </c>
      <c r="L15" s="26" t="s">
        <v>2</v>
      </c>
      <c r="M15" s="26" t="s">
        <v>2</v>
      </c>
      <c r="N15" s="16" t="s">
        <v>27</v>
      </c>
      <c r="O15" s="16">
        <v>1920</v>
      </c>
      <c r="P15" s="27">
        <v>1920</v>
      </c>
      <c r="Q15" s="26" t="s">
        <v>0</v>
      </c>
      <c r="R15" s="28">
        <v>1920</v>
      </c>
      <c r="S15" s="28">
        <v>1920</v>
      </c>
    </row>
    <row r="16" spans="1:19" ht="33" customHeight="1" x14ac:dyDescent="0.3">
      <c r="A16" s="22" t="s">
        <v>299</v>
      </c>
      <c r="B16" s="22" t="s">
        <v>10</v>
      </c>
      <c r="C16" s="22" t="s">
        <v>300</v>
      </c>
      <c r="D16" s="23" t="s">
        <v>7</v>
      </c>
      <c r="E16" s="3" t="s">
        <v>8</v>
      </c>
      <c r="F16" s="24" t="s">
        <v>7</v>
      </c>
      <c r="G16" s="3" t="s">
        <v>6</v>
      </c>
      <c r="H16" s="25">
        <v>25401</v>
      </c>
      <c r="I16" s="32" t="s">
        <v>323</v>
      </c>
      <c r="J16" s="9" t="s">
        <v>277</v>
      </c>
      <c r="K16" s="9" t="s">
        <v>151</v>
      </c>
      <c r="L16" s="26" t="s">
        <v>2</v>
      </c>
      <c r="M16" s="26" t="s">
        <v>2</v>
      </c>
      <c r="N16" s="16" t="s">
        <v>274</v>
      </c>
      <c r="O16" s="16">
        <v>2</v>
      </c>
      <c r="P16" s="27">
        <v>460</v>
      </c>
      <c r="Q16" s="26" t="s">
        <v>0</v>
      </c>
      <c r="R16" s="28">
        <v>920</v>
      </c>
      <c r="S16" s="28">
        <v>920</v>
      </c>
    </row>
    <row r="17" spans="1:19" ht="33" customHeight="1" x14ac:dyDescent="0.3">
      <c r="A17" s="22" t="s">
        <v>299</v>
      </c>
      <c r="B17" s="22" t="s">
        <v>10</v>
      </c>
      <c r="C17" s="22" t="s">
        <v>300</v>
      </c>
      <c r="D17" s="23" t="s">
        <v>7</v>
      </c>
      <c r="E17" s="3" t="s">
        <v>16</v>
      </c>
      <c r="F17" s="24" t="s">
        <v>148</v>
      </c>
      <c r="G17" s="3" t="s">
        <v>20</v>
      </c>
      <c r="H17" s="25">
        <v>25401</v>
      </c>
      <c r="I17" s="32" t="s">
        <v>323</v>
      </c>
      <c r="J17" s="9" t="s">
        <v>214</v>
      </c>
      <c r="K17" s="9" t="s">
        <v>324</v>
      </c>
      <c r="L17" s="26" t="s">
        <v>2</v>
      </c>
      <c r="M17" s="26" t="s">
        <v>2</v>
      </c>
      <c r="N17" s="16" t="s">
        <v>55</v>
      </c>
      <c r="O17" s="16">
        <v>4</v>
      </c>
      <c r="P17" s="27">
        <v>522</v>
      </c>
      <c r="Q17" s="26" t="s">
        <v>0</v>
      </c>
      <c r="R17" s="28">
        <v>2088</v>
      </c>
      <c r="S17" s="28">
        <v>2088</v>
      </c>
    </row>
    <row r="18" spans="1:19" ht="33" customHeight="1" x14ac:dyDescent="0.3">
      <c r="A18" s="22" t="s">
        <v>299</v>
      </c>
      <c r="B18" s="22" t="s">
        <v>10</v>
      </c>
      <c r="C18" s="22" t="s">
        <v>300</v>
      </c>
      <c r="D18" s="23" t="s">
        <v>7</v>
      </c>
      <c r="E18" s="3" t="s">
        <v>16</v>
      </c>
      <c r="F18" s="24" t="s">
        <v>148</v>
      </c>
      <c r="G18" s="3" t="s">
        <v>20</v>
      </c>
      <c r="H18" s="25">
        <v>25401</v>
      </c>
      <c r="I18" s="32" t="s">
        <v>323</v>
      </c>
      <c r="J18" s="9" t="s">
        <v>325</v>
      </c>
      <c r="K18" s="9" t="s">
        <v>326</v>
      </c>
      <c r="L18" s="26" t="s">
        <v>2</v>
      </c>
      <c r="M18" s="26" t="s">
        <v>2</v>
      </c>
      <c r="N18" s="16" t="s">
        <v>55</v>
      </c>
      <c r="O18" s="16">
        <v>2</v>
      </c>
      <c r="P18" s="27">
        <v>298.20999999999998</v>
      </c>
      <c r="Q18" s="26" t="s">
        <v>0</v>
      </c>
      <c r="R18" s="28">
        <v>1396.41</v>
      </c>
      <c r="S18" s="28">
        <v>1396.41</v>
      </c>
    </row>
    <row r="19" spans="1:19" ht="33" customHeight="1" x14ac:dyDescent="0.3">
      <c r="A19" s="22" t="s">
        <v>299</v>
      </c>
      <c r="B19" s="22" t="s">
        <v>10</v>
      </c>
      <c r="C19" s="22" t="s">
        <v>300</v>
      </c>
      <c r="D19" s="23" t="s">
        <v>7</v>
      </c>
      <c r="E19" s="3" t="s">
        <v>16</v>
      </c>
      <c r="F19" s="24" t="s">
        <v>148</v>
      </c>
      <c r="G19" s="3" t="s">
        <v>20</v>
      </c>
      <c r="H19" s="25">
        <v>21601</v>
      </c>
      <c r="I19" s="32" t="s">
        <v>327</v>
      </c>
      <c r="J19" s="9" t="s">
        <v>328</v>
      </c>
      <c r="K19" s="9" t="s">
        <v>329</v>
      </c>
      <c r="L19" s="26" t="s">
        <v>330</v>
      </c>
      <c r="M19" s="26" t="s">
        <v>2</v>
      </c>
      <c r="N19" s="16" t="s">
        <v>208</v>
      </c>
      <c r="O19" s="16">
        <v>10</v>
      </c>
      <c r="P19" s="27">
        <v>371.2</v>
      </c>
      <c r="Q19" s="26" t="s">
        <v>102</v>
      </c>
      <c r="R19" s="28">
        <v>3712</v>
      </c>
      <c r="S19" s="28">
        <v>3712</v>
      </c>
    </row>
    <row r="20" spans="1:19" ht="33" customHeight="1" x14ac:dyDescent="0.3">
      <c r="A20" s="22" t="s">
        <v>299</v>
      </c>
      <c r="B20" s="22" t="s">
        <v>10</v>
      </c>
      <c r="C20" s="22" t="s">
        <v>300</v>
      </c>
      <c r="D20" s="23" t="s">
        <v>7</v>
      </c>
      <c r="E20" s="3" t="s">
        <v>16</v>
      </c>
      <c r="F20" s="24" t="s">
        <v>49</v>
      </c>
      <c r="G20" s="3" t="s">
        <v>20</v>
      </c>
      <c r="H20" s="25">
        <v>21101</v>
      </c>
      <c r="I20" s="32" t="s">
        <v>307</v>
      </c>
      <c r="J20" s="9" t="s">
        <v>331</v>
      </c>
      <c r="K20" s="9" t="s">
        <v>332</v>
      </c>
      <c r="L20" s="26" t="s">
        <v>2</v>
      </c>
      <c r="M20" s="26" t="s">
        <v>2</v>
      </c>
      <c r="N20" s="16" t="s">
        <v>55</v>
      </c>
      <c r="O20" s="16">
        <v>5</v>
      </c>
      <c r="P20" s="27">
        <v>11.32</v>
      </c>
      <c r="Q20" s="26" t="s">
        <v>0</v>
      </c>
      <c r="R20" s="28">
        <v>56.6</v>
      </c>
      <c r="S20" s="28">
        <v>56.6</v>
      </c>
    </row>
    <row r="21" spans="1:19" ht="33" customHeight="1" x14ac:dyDescent="0.3">
      <c r="A21" s="22" t="s">
        <v>299</v>
      </c>
      <c r="B21" s="22" t="s">
        <v>10</v>
      </c>
      <c r="C21" s="22" t="s">
        <v>300</v>
      </c>
      <c r="D21" s="23" t="s">
        <v>7</v>
      </c>
      <c r="E21" s="3" t="s">
        <v>16</v>
      </c>
      <c r="F21" s="24" t="s">
        <v>49</v>
      </c>
      <c r="G21" s="3" t="s">
        <v>20</v>
      </c>
      <c r="H21" s="25">
        <v>21101</v>
      </c>
      <c r="I21" s="32" t="s">
        <v>307</v>
      </c>
      <c r="J21" s="9" t="s">
        <v>333</v>
      </c>
      <c r="K21" s="9" t="s">
        <v>334</v>
      </c>
      <c r="L21" s="26" t="s">
        <v>95</v>
      </c>
      <c r="M21" s="26" t="s">
        <v>21</v>
      </c>
      <c r="N21" s="16" t="s">
        <v>55</v>
      </c>
      <c r="O21" s="16">
        <v>3</v>
      </c>
      <c r="P21" s="27">
        <v>65.33</v>
      </c>
      <c r="Q21" s="26" t="s">
        <v>0</v>
      </c>
      <c r="R21" s="28">
        <v>195.99</v>
      </c>
      <c r="S21" s="28">
        <v>195.99</v>
      </c>
    </row>
    <row r="22" spans="1:19" ht="33" customHeight="1" x14ac:dyDescent="0.3">
      <c r="A22" s="22" t="s">
        <v>299</v>
      </c>
      <c r="B22" s="22" t="s">
        <v>10</v>
      </c>
      <c r="C22" s="22" t="s">
        <v>300</v>
      </c>
      <c r="D22" s="23" t="s">
        <v>7</v>
      </c>
      <c r="E22" s="3" t="s">
        <v>16</v>
      </c>
      <c r="F22" s="24" t="s">
        <v>49</v>
      </c>
      <c r="G22" s="3" t="s">
        <v>20</v>
      </c>
      <c r="H22" s="25">
        <v>21101</v>
      </c>
      <c r="I22" s="32" t="s">
        <v>307</v>
      </c>
      <c r="J22" s="9" t="s">
        <v>335</v>
      </c>
      <c r="K22" s="9" t="s">
        <v>336</v>
      </c>
      <c r="L22" s="26" t="s">
        <v>22</v>
      </c>
      <c r="M22" s="26" t="s">
        <v>21</v>
      </c>
      <c r="N22" s="16" t="s">
        <v>55</v>
      </c>
      <c r="O22" s="16">
        <v>1</v>
      </c>
      <c r="P22" s="27">
        <v>44</v>
      </c>
      <c r="Q22" s="26" t="s">
        <v>0</v>
      </c>
      <c r="R22" s="28">
        <v>44</v>
      </c>
      <c r="S22" s="28">
        <v>44</v>
      </c>
    </row>
    <row r="23" spans="1:19" ht="33" customHeight="1" x14ac:dyDescent="0.3">
      <c r="A23" s="22" t="s">
        <v>299</v>
      </c>
      <c r="B23" s="22" t="s">
        <v>10</v>
      </c>
      <c r="C23" s="22" t="s">
        <v>300</v>
      </c>
      <c r="D23" s="23" t="s">
        <v>7</v>
      </c>
      <c r="E23" s="3" t="s">
        <v>16</v>
      </c>
      <c r="F23" s="24" t="s">
        <v>49</v>
      </c>
      <c r="G23" s="3" t="s">
        <v>20</v>
      </c>
      <c r="H23" s="25">
        <v>21101</v>
      </c>
      <c r="I23" s="32" t="s">
        <v>307</v>
      </c>
      <c r="J23" s="9" t="s">
        <v>337</v>
      </c>
      <c r="K23" s="9" t="s">
        <v>338</v>
      </c>
      <c r="L23" s="26" t="s">
        <v>22</v>
      </c>
      <c r="M23" s="26" t="s">
        <v>21</v>
      </c>
      <c r="N23" s="16" t="s">
        <v>1</v>
      </c>
      <c r="O23" s="16">
        <v>16</v>
      </c>
      <c r="P23" s="27">
        <v>3.4</v>
      </c>
      <c r="Q23" s="26" t="s">
        <v>0</v>
      </c>
      <c r="R23" s="28">
        <v>54.4</v>
      </c>
      <c r="S23" s="28">
        <v>54.4</v>
      </c>
    </row>
    <row r="24" spans="1:19" ht="33" customHeight="1" x14ac:dyDescent="0.3">
      <c r="A24" s="22" t="s">
        <v>299</v>
      </c>
      <c r="B24" s="22" t="s">
        <v>10</v>
      </c>
      <c r="C24" s="22" t="s">
        <v>300</v>
      </c>
      <c r="D24" s="23" t="s">
        <v>7</v>
      </c>
      <c r="E24" s="3" t="s">
        <v>16</v>
      </c>
      <c r="F24" s="24" t="s">
        <v>49</v>
      </c>
      <c r="G24" s="3" t="s">
        <v>20</v>
      </c>
      <c r="H24" s="25">
        <v>21101</v>
      </c>
      <c r="I24" s="32" t="s">
        <v>307</v>
      </c>
      <c r="J24" s="9" t="s">
        <v>339</v>
      </c>
      <c r="K24" s="9" t="s">
        <v>340</v>
      </c>
      <c r="L24" s="26" t="s">
        <v>93</v>
      </c>
      <c r="M24" s="26" t="s">
        <v>21</v>
      </c>
      <c r="N24" s="16" t="s">
        <v>1</v>
      </c>
      <c r="O24" s="16">
        <v>2</v>
      </c>
      <c r="P24" s="27">
        <v>32.42</v>
      </c>
      <c r="Q24" s="26" t="s">
        <v>0</v>
      </c>
      <c r="R24" s="28">
        <v>64.84</v>
      </c>
      <c r="S24" s="28">
        <v>64.84</v>
      </c>
    </row>
    <row r="25" spans="1:19" ht="33" customHeight="1" x14ac:dyDescent="0.3">
      <c r="A25" s="22" t="s">
        <v>299</v>
      </c>
      <c r="B25" s="22" t="s">
        <v>10</v>
      </c>
      <c r="C25" s="22" t="s">
        <v>300</v>
      </c>
      <c r="D25" s="23" t="s">
        <v>7</v>
      </c>
      <c r="E25" s="3" t="s">
        <v>16</v>
      </c>
      <c r="F25" s="24" t="s">
        <v>49</v>
      </c>
      <c r="G25" s="3" t="s">
        <v>20</v>
      </c>
      <c r="H25" s="25">
        <v>21101</v>
      </c>
      <c r="I25" s="32" t="s">
        <v>307</v>
      </c>
      <c r="J25" s="9" t="s">
        <v>341</v>
      </c>
      <c r="K25" s="9" t="s">
        <v>342</v>
      </c>
      <c r="L25" s="26" t="s">
        <v>74</v>
      </c>
      <c r="M25" s="26" t="s">
        <v>21</v>
      </c>
      <c r="N25" s="16" t="s">
        <v>225</v>
      </c>
      <c r="O25" s="16">
        <v>5</v>
      </c>
      <c r="P25" s="27">
        <v>97.4</v>
      </c>
      <c r="Q25" s="26" t="s">
        <v>0</v>
      </c>
      <c r="R25" s="28">
        <v>487</v>
      </c>
      <c r="S25" s="28">
        <v>487</v>
      </c>
    </row>
    <row r="26" spans="1:19" ht="33" customHeight="1" x14ac:dyDescent="0.3">
      <c r="A26" s="22" t="s">
        <v>299</v>
      </c>
      <c r="B26" s="22" t="s">
        <v>10</v>
      </c>
      <c r="C26" s="22" t="s">
        <v>300</v>
      </c>
      <c r="D26" s="23" t="s">
        <v>7</v>
      </c>
      <c r="E26" s="3" t="s">
        <v>16</v>
      </c>
      <c r="F26" s="24" t="s">
        <v>49</v>
      </c>
      <c r="G26" s="3" t="s">
        <v>20</v>
      </c>
      <c r="H26" s="25">
        <v>21101</v>
      </c>
      <c r="I26" s="32" t="s">
        <v>307</v>
      </c>
      <c r="J26" s="9" t="s">
        <v>343</v>
      </c>
      <c r="K26" s="9" t="s">
        <v>344</v>
      </c>
      <c r="L26" s="26" t="s">
        <v>2</v>
      </c>
      <c r="M26" s="26" t="s">
        <v>21</v>
      </c>
      <c r="N26" s="16" t="s">
        <v>1</v>
      </c>
      <c r="O26" s="16">
        <v>15</v>
      </c>
      <c r="P26" s="27">
        <v>235.4</v>
      </c>
      <c r="Q26" s="26" t="s">
        <v>0</v>
      </c>
      <c r="R26" s="28">
        <v>3531</v>
      </c>
      <c r="S26" s="28">
        <v>3531</v>
      </c>
    </row>
    <row r="27" spans="1:19" ht="33" customHeight="1" x14ac:dyDescent="0.3">
      <c r="A27" s="22" t="s">
        <v>299</v>
      </c>
      <c r="B27" s="22" t="s">
        <v>10</v>
      </c>
      <c r="C27" s="22" t="s">
        <v>300</v>
      </c>
      <c r="D27" s="23" t="s">
        <v>7</v>
      </c>
      <c r="E27" s="3" t="s">
        <v>16</v>
      </c>
      <c r="F27" s="24" t="s">
        <v>49</v>
      </c>
      <c r="G27" s="3" t="s">
        <v>20</v>
      </c>
      <c r="H27" s="25">
        <v>27201</v>
      </c>
      <c r="I27" s="32" t="s">
        <v>345</v>
      </c>
      <c r="J27" s="9" t="s">
        <v>346</v>
      </c>
      <c r="K27" s="9" t="s">
        <v>347</v>
      </c>
      <c r="L27" s="26">
        <v>9</v>
      </c>
      <c r="M27" s="26" t="s">
        <v>45</v>
      </c>
      <c r="N27" s="16" t="s">
        <v>348</v>
      </c>
      <c r="O27" s="16">
        <v>5</v>
      </c>
      <c r="P27" s="27">
        <v>106.72</v>
      </c>
      <c r="Q27" s="26" t="s">
        <v>0</v>
      </c>
      <c r="R27" s="28">
        <v>533.6</v>
      </c>
      <c r="S27" s="28">
        <v>533.6</v>
      </c>
    </row>
    <row r="28" spans="1:19" ht="33" customHeight="1" x14ac:dyDescent="0.3">
      <c r="A28" s="22" t="s">
        <v>299</v>
      </c>
      <c r="B28" s="22" t="s">
        <v>10</v>
      </c>
      <c r="C28" s="22" t="s">
        <v>300</v>
      </c>
      <c r="D28" s="23" t="s">
        <v>7</v>
      </c>
      <c r="E28" s="3" t="s">
        <v>16</v>
      </c>
      <c r="F28" s="24" t="s">
        <v>49</v>
      </c>
      <c r="G28" s="3" t="s">
        <v>20</v>
      </c>
      <c r="H28" s="25">
        <v>27201</v>
      </c>
      <c r="I28" s="32" t="s">
        <v>345</v>
      </c>
      <c r="J28" s="9" t="s">
        <v>349</v>
      </c>
      <c r="K28" s="9" t="s">
        <v>350</v>
      </c>
      <c r="L28" s="26">
        <v>9</v>
      </c>
      <c r="M28" s="26" t="s">
        <v>45</v>
      </c>
      <c r="N28" s="16" t="s">
        <v>1</v>
      </c>
      <c r="O28" s="16">
        <v>3</v>
      </c>
      <c r="P28" s="27">
        <v>269.12</v>
      </c>
      <c r="Q28" s="26" t="s">
        <v>0</v>
      </c>
      <c r="R28" s="28">
        <v>807.36</v>
      </c>
      <c r="S28" s="28">
        <v>807.36</v>
      </c>
    </row>
    <row r="29" spans="1:19" ht="56.4" customHeight="1" x14ac:dyDescent="0.3">
      <c r="A29" s="22" t="s">
        <v>299</v>
      </c>
      <c r="B29" s="22" t="s">
        <v>10</v>
      </c>
      <c r="C29" s="22" t="s">
        <v>300</v>
      </c>
      <c r="D29" s="23" t="s">
        <v>7</v>
      </c>
      <c r="E29" s="3" t="s">
        <v>16</v>
      </c>
      <c r="F29" s="24" t="s">
        <v>49</v>
      </c>
      <c r="G29" s="3" t="s">
        <v>20</v>
      </c>
      <c r="H29" s="25">
        <v>29301</v>
      </c>
      <c r="I29" s="32" t="s">
        <v>351</v>
      </c>
      <c r="J29" s="9" t="s">
        <v>352</v>
      </c>
      <c r="K29" s="9" t="s">
        <v>353</v>
      </c>
      <c r="L29" s="26">
        <v>9</v>
      </c>
      <c r="M29" s="26" t="s">
        <v>45</v>
      </c>
      <c r="N29" s="16" t="s">
        <v>1</v>
      </c>
      <c r="O29" s="16">
        <v>1</v>
      </c>
      <c r="P29" s="27">
        <v>1960.01</v>
      </c>
      <c r="Q29" s="26" t="s">
        <v>0</v>
      </c>
      <c r="R29" s="28">
        <v>1960.01</v>
      </c>
      <c r="S29" s="28">
        <v>1960.01</v>
      </c>
    </row>
    <row r="30" spans="1:19" ht="33" customHeight="1" x14ac:dyDescent="0.3">
      <c r="A30" s="22" t="s">
        <v>299</v>
      </c>
      <c r="B30" s="22" t="s">
        <v>10</v>
      </c>
      <c r="C30" s="22" t="s">
        <v>300</v>
      </c>
      <c r="D30" s="23" t="s">
        <v>7</v>
      </c>
      <c r="E30" s="3" t="s">
        <v>16</v>
      </c>
      <c r="F30" s="24" t="s">
        <v>49</v>
      </c>
      <c r="G30" s="3" t="s">
        <v>20</v>
      </c>
      <c r="H30" s="25">
        <v>27201</v>
      </c>
      <c r="I30" s="32" t="s">
        <v>345</v>
      </c>
      <c r="J30" s="9" t="s">
        <v>349</v>
      </c>
      <c r="K30" s="9" t="s">
        <v>350</v>
      </c>
      <c r="L30" s="26">
        <v>9</v>
      </c>
      <c r="M30" s="26" t="s">
        <v>45</v>
      </c>
      <c r="N30" s="16" t="s">
        <v>1</v>
      </c>
      <c r="O30" s="16">
        <v>7</v>
      </c>
      <c r="P30" s="27">
        <v>278.39999999999998</v>
      </c>
      <c r="Q30" s="26" t="s">
        <v>0</v>
      </c>
      <c r="R30" s="28">
        <v>1948.8</v>
      </c>
      <c r="S30" s="28">
        <v>1948.8</v>
      </c>
    </row>
    <row r="31" spans="1:19" ht="70.2" customHeight="1" x14ac:dyDescent="0.3">
      <c r="A31" s="22" t="s">
        <v>299</v>
      </c>
      <c r="B31" s="22" t="s">
        <v>10</v>
      </c>
      <c r="C31" s="22" t="s">
        <v>300</v>
      </c>
      <c r="D31" s="23" t="s">
        <v>7</v>
      </c>
      <c r="E31" s="3" t="s">
        <v>144</v>
      </c>
      <c r="F31" s="24" t="s">
        <v>143</v>
      </c>
      <c r="G31" s="3" t="s">
        <v>354</v>
      </c>
      <c r="H31" s="25">
        <v>33604</v>
      </c>
      <c r="I31" s="32" t="s">
        <v>355</v>
      </c>
      <c r="J31" s="9"/>
      <c r="K31" s="14" t="s">
        <v>356</v>
      </c>
      <c r="L31" s="26" t="s">
        <v>2</v>
      </c>
      <c r="M31" s="26" t="s">
        <v>2</v>
      </c>
      <c r="N31" s="16" t="s">
        <v>27</v>
      </c>
      <c r="O31" s="16">
        <v>10648.8</v>
      </c>
      <c r="P31" s="27">
        <v>10648.8</v>
      </c>
      <c r="Q31" s="26" t="s">
        <v>0</v>
      </c>
      <c r="R31" s="28">
        <v>10648.8</v>
      </c>
      <c r="S31" s="28">
        <v>10648.8</v>
      </c>
    </row>
    <row r="32" spans="1:19" ht="58.2" customHeight="1" x14ac:dyDescent="0.3">
      <c r="A32" s="22" t="s">
        <v>299</v>
      </c>
      <c r="B32" s="22" t="s">
        <v>10</v>
      </c>
      <c r="C32" s="22" t="s">
        <v>300</v>
      </c>
      <c r="D32" s="23" t="s">
        <v>7</v>
      </c>
      <c r="E32" s="3" t="s">
        <v>144</v>
      </c>
      <c r="F32" s="24" t="s">
        <v>143</v>
      </c>
      <c r="G32" s="3" t="s">
        <v>354</v>
      </c>
      <c r="H32" s="25">
        <v>33604</v>
      </c>
      <c r="I32" s="32" t="s">
        <v>355</v>
      </c>
      <c r="J32" s="9"/>
      <c r="K32" s="14" t="s">
        <v>357</v>
      </c>
      <c r="L32" s="26" t="s">
        <v>2</v>
      </c>
      <c r="M32" s="26" t="s">
        <v>2</v>
      </c>
      <c r="N32" s="16" t="s">
        <v>27</v>
      </c>
      <c r="O32" s="16">
        <v>15000</v>
      </c>
      <c r="P32" s="27">
        <v>15000</v>
      </c>
      <c r="Q32" s="26" t="s">
        <v>0</v>
      </c>
      <c r="R32" s="28">
        <v>15000</v>
      </c>
      <c r="S32" s="28">
        <v>15000</v>
      </c>
    </row>
    <row r="33" spans="1:19" ht="67.2" customHeight="1" x14ac:dyDescent="0.3">
      <c r="A33" s="22" t="s">
        <v>299</v>
      </c>
      <c r="B33" s="22" t="s">
        <v>10</v>
      </c>
      <c r="C33" s="22" t="s">
        <v>300</v>
      </c>
      <c r="D33" s="23" t="s">
        <v>7</v>
      </c>
      <c r="E33" s="3" t="s">
        <v>8</v>
      </c>
      <c r="F33" s="24" t="s">
        <v>7</v>
      </c>
      <c r="G33" s="3" t="s">
        <v>6</v>
      </c>
      <c r="H33" s="25">
        <v>32502</v>
      </c>
      <c r="I33" s="32" t="s">
        <v>358</v>
      </c>
      <c r="J33" s="9"/>
      <c r="K33" s="14" t="s">
        <v>359</v>
      </c>
      <c r="L33" s="26" t="s">
        <v>2</v>
      </c>
      <c r="M33" s="26" t="s">
        <v>2</v>
      </c>
      <c r="N33" s="16" t="s">
        <v>27</v>
      </c>
      <c r="O33" s="16">
        <v>10000</v>
      </c>
      <c r="P33" s="27">
        <v>10000</v>
      </c>
      <c r="Q33" s="26" t="s">
        <v>0</v>
      </c>
      <c r="R33" s="28">
        <v>10000</v>
      </c>
      <c r="S33" s="28">
        <v>10000</v>
      </c>
    </row>
    <row r="34" spans="1:19" ht="36" x14ac:dyDescent="0.3">
      <c r="A34" s="9" t="s">
        <v>97</v>
      </c>
      <c r="B34" s="1" t="s">
        <v>10</v>
      </c>
      <c r="C34" s="1" t="s">
        <v>9</v>
      </c>
      <c r="D34" s="2" t="s">
        <v>7</v>
      </c>
      <c r="E34" s="3" t="s">
        <v>16</v>
      </c>
      <c r="F34" s="2" t="s">
        <v>31</v>
      </c>
      <c r="G34" s="3" t="s">
        <v>92</v>
      </c>
      <c r="H34" s="10">
        <v>35801</v>
      </c>
      <c r="I34" s="11" t="s">
        <v>90</v>
      </c>
      <c r="J34" s="9" t="s">
        <v>24</v>
      </c>
      <c r="K34" s="6" t="s">
        <v>91</v>
      </c>
      <c r="L34" s="12" t="s">
        <v>88</v>
      </c>
      <c r="M34" s="13" t="s">
        <v>21</v>
      </c>
      <c r="N34" s="14" t="s">
        <v>27</v>
      </c>
      <c r="O34" s="12">
        <v>1</v>
      </c>
      <c r="P34" s="4">
        <v>5946</v>
      </c>
      <c r="Q34" s="16" t="s">
        <v>73</v>
      </c>
      <c r="R34" s="4">
        <f t="shared" ref="R34:R71" si="0">SUM(S34)</f>
        <v>5946</v>
      </c>
      <c r="S34" s="5">
        <f t="shared" ref="S34:S71" si="1">O34*P34</f>
        <v>5946</v>
      </c>
    </row>
    <row r="35" spans="1:19" ht="36" x14ac:dyDescent="0.3">
      <c r="A35" s="9" t="s">
        <v>97</v>
      </c>
      <c r="B35" s="1" t="s">
        <v>10</v>
      </c>
      <c r="C35" s="1" t="s">
        <v>9</v>
      </c>
      <c r="D35" s="2" t="s">
        <v>7</v>
      </c>
      <c r="E35" s="3" t="s">
        <v>8</v>
      </c>
      <c r="F35" s="2" t="s">
        <v>7</v>
      </c>
      <c r="G35" s="3" t="s">
        <v>26</v>
      </c>
      <c r="H35" s="10">
        <v>35801</v>
      </c>
      <c r="I35" s="11" t="s">
        <v>90</v>
      </c>
      <c r="J35" s="9" t="s">
        <v>24</v>
      </c>
      <c r="K35" s="7" t="s">
        <v>89</v>
      </c>
      <c r="L35" s="12" t="s">
        <v>88</v>
      </c>
      <c r="M35" s="13" t="s">
        <v>21</v>
      </c>
      <c r="N35" s="14" t="s">
        <v>27</v>
      </c>
      <c r="O35" s="12">
        <v>1</v>
      </c>
      <c r="P35" s="4">
        <v>18908</v>
      </c>
      <c r="Q35" s="16" t="s">
        <v>73</v>
      </c>
      <c r="R35" s="4">
        <f t="shared" si="0"/>
        <v>18908</v>
      </c>
      <c r="S35" s="5">
        <f t="shared" si="1"/>
        <v>18908</v>
      </c>
    </row>
    <row r="36" spans="1:19" ht="36" x14ac:dyDescent="0.3">
      <c r="A36" s="9" t="s">
        <v>97</v>
      </c>
      <c r="B36" s="1" t="s">
        <v>10</v>
      </c>
      <c r="C36" s="1" t="s">
        <v>9</v>
      </c>
      <c r="D36" s="2" t="s">
        <v>7</v>
      </c>
      <c r="E36" s="3" t="s">
        <v>8</v>
      </c>
      <c r="F36" s="2" t="s">
        <v>7</v>
      </c>
      <c r="G36" s="3" t="s">
        <v>6</v>
      </c>
      <c r="H36" s="10">
        <v>35501</v>
      </c>
      <c r="I36" s="11" t="s">
        <v>87</v>
      </c>
      <c r="J36" s="9" t="s">
        <v>24</v>
      </c>
      <c r="K36" s="7" t="s">
        <v>86</v>
      </c>
      <c r="L36" s="12" t="s">
        <v>2</v>
      </c>
      <c r="M36" s="13" t="s">
        <v>2</v>
      </c>
      <c r="N36" s="14" t="s">
        <v>21</v>
      </c>
      <c r="O36" s="12">
        <v>1</v>
      </c>
      <c r="P36" s="4">
        <v>2795.6</v>
      </c>
      <c r="Q36" s="16" t="s">
        <v>0</v>
      </c>
      <c r="R36" s="4">
        <f t="shared" si="0"/>
        <v>2795.6</v>
      </c>
      <c r="S36" s="5">
        <f t="shared" si="1"/>
        <v>2795.6</v>
      </c>
    </row>
    <row r="37" spans="1:19" ht="100.2" customHeight="1" x14ac:dyDescent="0.3">
      <c r="A37" s="9" t="s">
        <v>97</v>
      </c>
      <c r="B37" s="1" t="s">
        <v>10</v>
      </c>
      <c r="C37" s="1" t="s">
        <v>9</v>
      </c>
      <c r="D37" s="2" t="s">
        <v>7</v>
      </c>
      <c r="E37" s="3" t="s">
        <v>8</v>
      </c>
      <c r="F37" s="2" t="s">
        <v>7</v>
      </c>
      <c r="G37" s="3" t="s">
        <v>6</v>
      </c>
      <c r="H37" s="10">
        <v>26102</v>
      </c>
      <c r="I37" s="11" t="s">
        <v>85</v>
      </c>
      <c r="J37" s="9" t="s">
        <v>51</v>
      </c>
      <c r="K37" s="7" t="s">
        <v>50</v>
      </c>
      <c r="L37" s="12">
        <v>11</v>
      </c>
      <c r="M37" s="13" t="s">
        <v>45</v>
      </c>
      <c r="N37" s="14" t="s">
        <v>1</v>
      </c>
      <c r="O37" s="12">
        <v>50</v>
      </c>
      <c r="P37" s="4">
        <v>100</v>
      </c>
      <c r="Q37" s="16" t="s">
        <v>0</v>
      </c>
      <c r="R37" s="4">
        <f t="shared" si="0"/>
        <v>5000</v>
      </c>
      <c r="S37" s="5">
        <f t="shared" si="1"/>
        <v>5000</v>
      </c>
    </row>
    <row r="38" spans="1:19" ht="99" customHeight="1" x14ac:dyDescent="0.3">
      <c r="A38" s="9" t="s">
        <v>97</v>
      </c>
      <c r="B38" s="1" t="s">
        <v>10</v>
      </c>
      <c r="C38" s="1" t="s">
        <v>9</v>
      </c>
      <c r="D38" s="2" t="s">
        <v>7</v>
      </c>
      <c r="E38" s="3" t="s">
        <v>16</v>
      </c>
      <c r="F38" s="2" t="s">
        <v>31</v>
      </c>
      <c r="G38" s="3" t="s">
        <v>30</v>
      </c>
      <c r="H38" s="10">
        <v>26102</v>
      </c>
      <c r="I38" s="11" t="s">
        <v>85</v>
      </c>
      <c r="J38" s="9" t="s">
        <v>51</v>
      </c>
      <c r="K38" s="7" t="s">
        <v>50</v>
      </c>
      <c r="L38" s="12">
        <v>11</v>
      </c>
      <c r="M38" s="13" t="s">
        <v>45</v>
      </c>
      <c r="N38" s="14" t="s">
        <v>1</v>
      </c>
      <c r="O38" s="12">
        <v>4</v>
      </c>
      <c r="P38" s="4">
        <v>100</v>
      </c>
      <c r="Q38" s="16" t="s">
        <v>0</v>
      </c>
      <c r="R38" s="4">
        <f t="shared" si="0"/>
        <v>400</v>
      </c>
      <c r="S38" s="5">
        <f t="shared" si="1"/>
        <v>400</v>
      </c>
    </row>
    <row r="39" spans="1:19" ht="98.4" customHeight="1" x14ac:dyDescent="0.3">
      <c r="A39" s="9" t="s">
        <v>97</v>
      </c>
      <c r="B39" s="1" t="s">
        <v>10</v>
      </c>
      <c r="C39" s="1" t="s">
        <v>9</v>
      </c>
      <c r="D39" s="2" t="s">
        <v>7</v>
      </c>
      <c r="E39" s="3" t="s">
        <v>16</v>
      </c>
      <c r="F39" s="2" t="s">
        <v>31</v>
      </c>
      <c r="G39" s="3" t="s">
        <v>30</v>
      </c>
      <c r="H39" s="10">
        <v>26102</v>
      </c>
      <c r="I39" s="11" t="s">
        <v>85</v>
      </c>
      <c r="J39" s="9" t="s">
        <v>47</v>
      </c>
      <c r="K39" s="7" t="s">
        <v>46</v>
      </c>
      <c r="L39" s="12">
        <v>11</v>
      </c>
      <c r="M39" s="13" t="s">
        <v>45</v>
      </c>
      <c r="N39" s="14" t="s">
        <v>1</v>
      </c>
      <c r="O39" s="12">
        <v>9</v>
      </c>
      <c r="P39" s="4">
        <v>10</v>
      </c>
      <c r="Q39" s="16" t="s">
        <v>0</v>
      </c>
      <c r="R39" s="4">
        <f t="shared" si="0"/>
        <v>90</v>
      </c>
      <c r="S39" s="5">
        <f t="shared" si="1"/>
        <v>90</v>
      </c>
    </row>
    <row r="40" spans="1:19" ht="60" x14ac:dyDescent="0.3">
      <c r="A40" s="9" t="s">
        <v>97</v>
      </c>
      <c r="B40" s="1" t="s">
        <v>10</v>
      </c>
      <c r="C40" s="1" t="s">
        <v>9</v>
      </c>
      <c r="D40" s="2" t="s">
        <v>7</v>
      </c>
      <c r="E40" s="3" t="s">
        <v>16</v>
      </c>
      <c r="F40" s="2" t="s">
        <v>31</v>
      </c>
      <c r="G40" s="3" t="s">
        <v>30</v>
      </c>
      <c r="H40" s="10">
        <v>26102</v>
      </c>
      <c r="I40" s="11" t="s">
        <v>85</v>
      </c>
      <c r="J40" s="9" t="s">
        <v>84</v>
      </c>
      <c r="K40" s="7" t="s">
        <v>83</v>
      </c>
      <c r="L40" s="12">
        <v>11</v>
      </c>
      <c r="M40" s="13" t="s">
        <v>45</v>
      </c>
      <c r="N40" s="14" t="s">
        <v>1</v>
      </c>
      <c r="O40" s="12">
        <v>1</v>
      </c>
      <c r="P40" s="4">
        <v>1</v>
      </c>
      <c r="Q40" s="16" t="s">
        <v>0</v>
      </c>
      <c r="R40" s="4">
        <f t="shared" si="0"/>
        <v>1</v>
      </c>
      <c r="S40" s="5">
        <f t="shared" si="1"/>
        <v>1</v>
      </c>
    </row>
    <row r="41" spans="1:19" ht="27" customHeight="1" x14ac:dyDescent="0.3">
      <c r="A41" s="9" t="s">
        <v>97</v>
      </c>
      <c r="B41" s="1" t="s">
        <v>10</v>
      </c>
      <c r="C41" s="1" t="s">
        <v>9</v>
      </c>
      <c r="D41" s="2" t="s">
        <v>7</v>
      </c>
      <c r="E41" s="3" t="s">
        <v>82</v>
      </c>
      <c r="F41" s="2" t="s">
        <v>81</v>
      </c>
      <c r="G41" s="3" t="s">
        <v>26</v>
      </c>
      <c r="H41" s="10">
        <v>31602</v>
      </c>
      <c r="I41" s="11" t="s">
        <v>80</v>
      </c>
      <c r="J41" s="9" t="s">
        <v>24</v>
      </c>
      <c r="K41" s="7" t="s">
        <v>79</v>
      </c>
      <c r="L41" s="12" t="s">
        <v>2</v>
      </c>
      <c r="M41" s="13" t="s">
        <v>2</v>
      </c>
      <c r="N41" s="14" t="s">
        <v>21</v>
      </c>
      <c r="O41" s="12">
        <v>1</v>
      </c>
      <c r="P41" s="4">
        <v>756.05</v>
      </c>
      <c r="Q41" s="16" t="s">
        <v>0</v>
      </c>
      <c r="R41" s="4">
        <f t="shared" si="0"/>
        <v>756.05</v>
      </c>
      <c r="S41" s="5">
        <f t="shared" si="1"/>
        <v>756.05</v>
      </c>
    </row>
    <row r="42" spans="1:19" ht="29.4" customHeight="1" x14ac:dyDescent="0.3">
      <c r="A42" s="9" t="s">
        <v>97</v>
      </c>
      <c r="B42" s="1" t="s">
        <v>10</v>
      </c>
      <c r="C42" s="1" t="s">
        <v>9</v>
      </c>
      <c r="D42" s="2" t="s">
        <v>7</v>
      </c>
      <c r="E42" s="3" t="s">
        <v>82</v>
      </c>
      <c r="F42" s="2" t="s">
        <v>81</v>
      </c>
      <c r="G42" s="3" t="s">
        <v>26</v>
      </c>
      <c r="H42" s="10">
        <v>31602</v>
      </c>
      <c r="I42" s="11" t="s">
        <v>80</v>
      </c>
      <c r="J42" s="9" t="s">
        <v>24</v>
      </c>
      <c r="K42" s="7" t="s">
        <v>79</v>
      </c>
      <c r="L42" s="12" t="s">
        <v>2</v>
      </c>
      <c r="M42" s="13" t="s">
        <v>2</v>
      </c>
      <c r="N42" s="14" t="s">
        <v>21</v>
      </c>
      <c r="O42" s="12">
        <v>1</v>
      </c>
      <c r="P42" s="4">
        <v>756.05</v>
      </c>
      <c r="Q42" s="16" t="s">
        <v>0</v>
      </c>
      <c r="R42" s="4">
        <f t="shared" si="0"/>
        <v>756.05</v>
      </c>
      <c r="S42" s="5">
        <f t="shared" si="1"/>
        <v>756.05</v>
      </c>
    </row>
    <row r="43" spans="1:19" ht="29.4" customHeight="1" x14ac:dyDescent="0.3">
      <c r="A43" s="9" t="s">
        <v>97</v>
      </c>
      <c r="B43" s="1" t="s">
        <v>10</v>
      </c>
      <c r="C43" s="1" t="s">
        <v>9</v>
      </c>
      <c r="D43" s="2" t="s">
        <v>7</v>
      </c>
      <c r="E43" s="3" t="s">
        <v>82</v>
      </c>
      <c r="F43" s="2" t="s">
        <v>81</v>
      </c>
      <c r="G43" s="3" t="s">
        <v>26</v>
      </c>
      <c r="H43" s="10">
        <v>31602</v>
      </c>
      <c r="I43" s="11" t="s">
        <v>80</v>
      </c>
      <c r="J43" s="9" t="s">
        <v>24</v>
      </c>
      <c r="K43" s="7" t="s">
        <v>79</v>
      </c>
      <c r="L43" s="12" t="s">
        <v>2</v>
      </c>
      <c r="M43" s="13" t="s">
        <v>2</v>
      </c>
      <c r="N43" s="14" t="s">
        <v>21</v>
      </c>
      <c r="O43" s="12">
        <v>1</v>
      </c>
      <c r="P43" s="4">
        <v>756.05</v>
      </c>
      <c r="Q43" s="16" t="s">
        <v>0</v>
      </c>
      <c r="R43" s="4">
        <f t="shared" si="0"/>
        <v>756.05</v>
      </c>
      <c r="S43" s="5">
        <f t="shared" si="1"/>
        <v>756.05</v>
      </c>
    </row>
    <row r="44" spans="1:19" ht="24" x14ac:dyDescent="0.3">
      <c r="A44" s="9" t="s">
        <v>97</v>
      </c>
      <c r="B44" s="1" t="s">
        <v>10</v>
      </c>
      <c r="C44" s="1" t="s">
        <v>9</v>
      </c>
      <c r="D44" s="2" t="s">
        <v>7</v>
      </c>
      <c r="E44" s="3" t="s">
        <v>8</v>
      </c>
      <c r="F44" s="2" t="s">
        <v>7</v>
      </c>
      <c r="G44" s="3" t="s">
        <v>6</v>
      </c>
      <c r="H44" s="10">
        <v>22106</v>
      </c>
      <c r="I44" s="11" t="s">
        <v>72</v>
      </c>
      <c r="J44" s="9" t="s">
        <v>24</v>
      </c>
      <c r="K44" s="7" t="s">
        <v>71</v>
      </c>
      <c r="L44" s="12" t="s">
        <v>2</v>
      </c>
      <c r="M44" s="13" t="s">
        <v>2</v>
      </c>
      <c r="N44" s="14" t="s">
        <v>45</v>
      </c>
      <c r="O44" s="12">
        <v>1</v>
      </c>
      <c r="P44" s="4">
        <v>2225</v>
      </c>
      <c r="Q44" s="16" t="s">
        <v>0</v>
      </c>
      <c r="R44" s="4">
        <f t="shared" si="0"/>
        <v>2225</v>
      </c>
      <c r="S44" s="5">
        <f t="shared" si="1"/>
        <v>2225</v>
      </c>
    </row>
    <row r="45" spans="1:19" ht="36" x14ac:dyDescent="0.3">
      <c r="A45" s="9" t="s">
        <v>97</v>
      </c>
      <c r="B45" s="1" t="s">
        <v>10</v>
      </c>
      <c r="C45" s="1" t="s">
        <v>9</v>
      </c>
      <c r="D45" s="2" t="s">
        <v>7</v>
      </c>
      <c r="E45" s="3" t="s">
        <v>8</v>
      </c>
      <c r="F45" s="2" t="s">
        <v>7</v>
      </c>
      <c r="G45" s="3" t="s">
        <v>6</v>
      </c>
      <c r="H45" s="10">
        <v>22104</v>
      </c>
      <c r="I45" s="11" t="s">
        <v>78</v>
      </c>
      <c r="J45" s="9" t="s">
        <v>24</v>
      </c>
      <c r="K45" s="7" t="s">
        <v>77</v>
      </c>
      <c r="L45" s="12" t="s">
        <v>2</v>
      </c>
      <c r="M45" s="13" t="s">
        <v>2</v>
      </c>
      <c r="N45" s="14" t="s">
        <v>45</v>
      </c>
      <c r="O45" s="12">
        <v>1</v>
      </c>
      <c r="P45" s="4">
        <v>2161.9499999999998</v>
      </c>
      <c r="Q45" s="16" t="s">
        <v>0</v>
      </c>
      <c r="R45" s="4">
        <f t="shared" si="0"/>
        <v>2161.9499999999998</v>
      </c>
      <c r="S45" s="5">
        <f t="shared" si="1"/>
        <v>2161.9499999999998</v>
      </c>
    </row>
    <row r="46" spans="1:19" ht="48" x14ac:dyDescent="0.3">
      <c r="A46" s="9" t="s">
        <v>97</v>
      </c>
      <c r="B46" s="1" t="s">
        <v>10</v>
      </c>
      <c r="C46" s="1" t="s">
        <v>9</v>
      </c>
      <c r="D46" s="2" t="s">
        <v>7</v>
      </c>
      <c r="E46" s="3" t="s">
        <v>8</v>
      </c>
      <c r="F46" s="2" t="s">
        <v>7</v>
      </c>
      <c r="G46" s="3" t="s">
        <v>6</v>
      </c>
      <c r="H46" s="10">
        <v>32601</v>
      </c>
      <c r="I46" s="11" t="s">
        <v>76</v>
      </c>
      <c r="J46" s="9" t="s">
        <v>24</v>
      </c>
      <c r="K46" s="7" t="s">
        <v>75</v>
      </c>
      <c r="L46" s="12" t="s">
        <v>74</v>
      </c>
      <c r="M46" s="13" t="s">
        <v>21</v>
      </c>
      <c r="N46" s="14" t="s">
        <v>21</v>
      </c>
      <c r="O46" s="12">
        <v>1</v>
      </c>
      <c r="P46" s="4">
        <v>1833.26</v>
      </c>
      <c r="Q46" s="16" t="s">
        <v>73</v>
      </c>
      <c r="R46" s="4">
        <f t="shared" si="0"/>
        <v>1833.26</v>
      </c>
      <c r="S46" s="5">
        <f t="shared" si="1"/>
        <v>1833.26</v>
      </c>
    </row>
    <row r="47" spans="1:19" ht="24" x14ac:dyDescent="0.3">
      <c r="A47" s="9" t="s">
        <v>97</v>
      </c>
      <c r="B47" s="1" t="s">
        <v>10</v>
      </c>
      <c r="C47" s="1" t="s">
        <v>9</v>
      </c>
      <c r="D47" s="2" t="s">
        <v>7</v>
      </c>
      <c r="E47" s="3" t="s">
        <v>8</v>
      </c>
      <c r="F47" s="2" t="s">
        <v>7</v>
      </c>
      <c r="G47" s="3" t="s">
        <v>6</v>
      </c>
      <c r="H47" s="10">
        <v>22106</v>
      </c>
      <c r="I47" s="11" t="s">
        <v>72</v>
      </c>
      <c r="J47" s="9" t="s">
        <v>24</v>
      </c>
      <c r="K47" s="7" t="s">
        <v>71</v>
      </c>
      <c r="L47" s="12" t="s">
        <v>2</v>
      </c>
      <c r="M47" s="13" t="s">
        <v>2</v>
      </c>
      <c r="N47" s="14" t="s">
        <v>45</v>
      </c>
      <c r="O47" s="12">
        <v>1</v>
      </c>
      <c r="P47" s="4">
        <v>1600.8</v>
      </c>
      <c r="Q47" s="16" t="s">
        <v>0</v>
      </c>
      <c r="R47" s="4">
        <f t="shared" si="0"/>
        <v>1600.8</v>
      </c>
      <c r="S47" s="5">
        <f t="shared" si="1"/>
        <v>1600.8</v>
      </c>
    </row>
    <row r="48" spans="1:19" x14ac:dyDescent="0.3">
      <c r="A48" s="9" t="s">
        <v>97</v>
      </c>
      <c r="B48" s="1" t="s">
        <v>10</v>
      </c>
      <c r="C48" s="1" t="s">
        <v>9</v>
      </c>
      <c r="D48" s="2" t="s">
        <v>7</v>
      </c>
      <c r="E48" s="3" t="s">
        <v>8</v>
      </c>
      <c r="F48" s="2" t="s">
        <v>7</v>
      </c>
      <c r="G48" s="3" t="s">
        <v>6</v>
      </c>
      <c r="H48" s="10">
        <v>21601</v>
      </c>
      <c r="I48" s="11" t="s">
        <v>68</v>
      </c>
      <c r="J48" s="9" t="s">
        <v>70</v>
      </c>
      <c r="K48" s="7" t="s">
        <v>69</v>
      </c>
      <c r="L48" s="12" t="s">
        <v>2</v>
      </c>
      <c r="M48" s="13" t="s">
        <v>2</v>
      </c>
      <c r="N48" s="14" t="s">
        <v>55</v>
      </c>
      <c r="O48" s="12">
        <v>1</v>
      </c>
      <c r="P48" s="4">
        <v>1916.3</v>
      </c>
      <c r="Q48" s="16" t="s">
        <v>0</v>
      </c>
      <c r="R48" s="4">
        <f t="shared" si="0"/>
        <v>1916.3</v>
      </c>
      <c r="S48" s="5">
        <f t="shared" si="1"/>
        <v>1916.3</v>
      </c>
    </row>
    <row r="49" spans="1:19" x14ac:dyDescent="0.3">
      <c r="A49" s="9" t="s">
        <v>97</v>
      </c>
      <c r="B49" s="1" t="s">
        <v>10</v>
      </c>
      <c r="C49" s="1" t="s">
        <v>9</v>
      </c>
      <c r="D49" s="2" t="s">
        <v>7</v>
      </c>
      <c r="E49" s="3" t="s">
        <v>8</v>
      </c>
      <c r="F49" s="2" t="s">
        <v>7</v>
      </c>
      <c r="G49" s="3" t="s">
        <v>6</v>
      </c>
      <c r="H49" s="10">
        <v>21601</v>
      </c>
      <c r="I49" s="11" t="s">
        <v>68</v>
      </c>
      <c r="J49" s="9" t="s">
        <v>67</v>
      </c>
      <c r="K49" s="7" t="s">
        <v>66</v>
      </c>
      <c r="L49" s="12" t="s">
        <v>2</v>
      </c>
      <c r="M49" s="13" t="s">
        <v>2</v>
      </c>
      <c r="N49" s="14" t="s">
        <v>55</v>
      </c>
      <c r="O49" s="12">
        <v>1</v>
      </c>
      <c r="P49" s="4">
        <v>1118.96</v>
      </c>
      <c r="Q49" s="16" t="s">
        <v>0</v>
      </c>
      <c r="R49" s="4">
        <f t="shared" si="0"/>
        <v>1118.96</v>
      </c>
      <c r="S49" s="5">
        <f t="shared" si="1"/>
        <v>1118.96</v>
      </c>
    </row>
    <row r="50" spans="1:19" x14ac:dyDescent="0.3">
      <c r="A50" s="9" t="s">
        <v>97</v>
      </c>
      <c r="B50" s="1" t="s">
        <v>10</v>
      </c>
      <c r="C50" s="1" t="s">
        <v>9</v>
      </c>
      <c r="D50" s="2" t="s">
        <v>7</v>
      </c>
      <c r="E50" s="3" t="s">
        <v>8</v>
      </c>
      <c r="F50" s="2" t="s">
        <v>7</v>
      </c>
      <c r="G50" s="3" t="s">
        <v>6</v>
      </c>
      <c r="H50" s="10">
        <v>21601</v>
      </c>
      <c r="I50" s="11" t="s">
        <v>68</v>
      </c>
      <c r="J50" s="9" t="s">
        <v>67</v>
      </c>
      <c r="K50" s="7" t="s">
        <v>66</v>
      </c>
      <c r="L50" s="12" t="s">
        <v>2</v>
      </c>
      <c r="M50" s="13" t="s">
        <v>2</v>
      </c>
      <c r="N50" s="14" t="s">
        <v>55</v>
      </c>
      <c r="O50" s="12">
        <v>1</v>
      </c>
      <c r="P50" s="4">
        <v>279.73</v>
      </c>
      <c r="Q50" s="16" t="s">
        <v>0</v>
      </c>
      <c r="R50" s="4">
        <f t="shared" si="0"/>
        <v>279.73</v>
      </c>
      <c r="S50" s="5">
        <f t="shared" si="1"/>
        <v>279.73</v>
      </c>
    </row>
    <row r="51" spans="1:19" x14ac:dyDescent="0.3">
      <c r="A51" s="9" t="s">
        <v>97</v>
      </c>
      <c r="B51" s="1" t="s">
        <v>10</v>
      </c>
      <c r="C51" s="1" t="s">
        <v>9</v>
      </c>
      <c r="D51" s="2" t="s">
        <v>7</v>
      </c>
      <c r="E51" s="3" t="s">
        <v>8</v>
      </c>
      <c r="F51" s="2" t="s">
        <v>7</v>
      </c>
      <c r="G51" s="3" t="s">
        <v>6</v>
      </c>
      <c r="H51" s="10">
        <v>21101</v>
      </c>
      <c r="I51" s="11" t="s">
        <v>54</v>
      </c>
      <c r="J51" s="9" t="s">
        <v>65</v>
      </c>
      <c r="K51" s="7" t="s">
        <v>64</v>
      </c>
      <c r="L51" s="12" t="s">
        <v>2</v>
      </c>
      <c r="M51" s="13" t="s">
        <v>2</v>
      </c>
      <c r="N51" s="14" t="s">
        <v>1</v>
      </c>
      <c r="O51" s="12">
        <v>18</v>
      </c>
      <c r="P51" s="4">
        <v>16.940000000000001</v>
      </c>
      <c r="Q51" s="16" t="s">
        <v>0</v>
      </c>
      <c r="R51" s="4">
        <f t="shared" si="0"/>
        <v>304.92</v>
      </c>
      <c r="S51" s="5">
        <f t="shared" si="1"/>
        <v>304.92</v>
      </c>
    </row>
    <row r="52" spans="1:19" x14ac:dyDescent="0.3">
      <c r="A52" s="9" t="s">
        <v>97</v>
      </c>
      <c r="B52" s="1" t="s">
        <v>10</v>
      </c>
      <c r="C52" s="1" t="s">
        <v>9</v>
      </c>
      <c r="D52" s="2" t="s">
        <v>7</v>
      </c>
      <c r="E52" s="3" t="s">
        <v>8</v>
      </c>
      <c r="F52" s="2" t="s">
        <v>7</v>
      </c>
      <c r="G52" s="3" t="s">
        <v>6</v>
      </c>
      <c r="H52" s="10">
        <v>21101</v>
      </c>
      <c r="I52" s="11" t="s">
        <v>54</v>
      </c>
      <c r="J52" s="9" t="s">
        <v>63</v>
      </c>
      <c r="K52" s="7" t="s">
        <v>62</v>
      </c>
      <c r="L52" s="12" t="s">
        <v>2</v>
      </c>
      <c r="M52" s="13" t="s">
        <v>2</v>
      </c>
      <c r="N52" s="14" t="s">
        <v>1</v>
      </c>
      <c r="O52" s="12">
        <v>12</v>
      </c>
      <c r="P52" s="4">
        <v>10.950000000000001</v>
      </c>
      <c r="Q52" s="16" t="s">
        <v>0</v>
      </c>
      <c r="R52" s="4">
        <f t="shared" si="0"/>
        <v>131.4</v>
      </c>
      <c r="S52" s="5">
        <f t="shared" si="1"/>
        <v>131.4</v>
      </c>
    </row>
    <row r="53" spans="1:19" x14ac:dyDescent="0.3">
      <c r="A53" s="9" t="s">
        <v>97</v>
      </c>
      <c r="B53" s="1" t="s">
        <v>10</v>
      </c>
      <c r="C53" s="1" t="s">
        <v>9</v>
      </c>
      <c r="D53" s="2" t="s">
        <v>7</v>
      </c>
      <c r="E53" s="3" t="s">
        <v>8</v>
      </c>
      <c r="F53" s="2" t="s">
        <v>7</v>
      </c>
      <c r="G53" s="3" t="s">
        <v>6</v>
      </c>
      <c r="H53" s="10">
        <v>21101</v>
      </c>
      <c r="I53" s="11" t="s">
        <v>54</v>
      </c>
      <c r="J53" s="9" t="s">
        <v>61</v>
      </c>
      <c r="K53" s="7" t="s">
        <v>60</v>
      </c>
      <c r="L53" s="12" t="s">
        <v>2</v>
      </c>
      <c r="M53" s="13" t="s">
        <v>2</v>
      </c>
      <c r="N53" s="14" t="s">
        <v>1</v>
      </c>
      <c r="O53" s="12">
        <v>12</v>
      </c>
      <c r="P53" s="4">
        <v>9.26</v>
      </c>
      <c r="Q53" s="16" t="s">
        <v>0</v>
      </c>
      <c r="R53" s="4">
        <f t="shared" si="0"/>
        <v>111.12</v>
      </c>
      <c r="S53" s="5">
        <f t="shared" si="1"/>
        <v>111.12</v>
      </c>
    </row>
    <row r="54" spans="1:19" x14ac:dyDescent="0.3">
      <c r="A54" s="9" t="s">
        <v>97</v>
      </c>
      <c r="B54" s="1" t="s">
        <v>10</v>
      </c>
      <c r="C54" s="1" t="s">
        <v>9</v>
      </c>
      <c r="D54" s="2" t="s">
        <v>7</v>
      </c>
      <c r="E54" s="3" t="s">
        <v>8</v>
      </c>
      <c r="F54" s="2" t="s">
        <v>7</v>
      </c>
      <c r="G54" s="3" t="s">
        <v>6</v>
      </c>
      <c r="H54" s="10">
        <v>21101</v>
      </c>
      <c r="I54" s="11" t="s">
        <v>54</v>
      </c>
      <c r="J54" s="9" t="s">
        <v>59</v>
      </c>
      <c r="K54" s="7" t="s">
        <v>58</v>
      </c>
      <c r="L54" s="12" t="s">
        <v>2</v>
      </c>
      <c r="M54" s="13" t="s">
        <v>2</v>
      </c>
      <c r="N54" s="14" t="s">
        <v>11</v>
      </c>
      <c r="O54" s="12">
        <v>30</v>
      </c>
      <c r="P54" s="4">
        <v>109.3</v>
      </c>
      <c r="Q54" s="16" t="s">
        <v>0</v>
      </c>
      <c r="R54" s="4">
        <f t="shared" si="0"/>
        <v>3279</v>
      </c>
      <c r="S54" s="5">
        <f t="shared" si="1"/>
        <v>3279</v>
      </c>
    </row>
    <row r="55" spans="1:19" ht="24" x14ac:dyDescent="0.3">
      <c r="A55" s="9" t="s">
        <v>97</v>
      </c>
      <c r="B55" s="1" t="s">
        <v>10</v>
      </c>
      <c r="C55" s="1" t="s">
        <v>9</v>
      </c>
      <c r="D55" s="2" t="s">
        <v>7</v>
      </c>
      <c r="E55" s="3" t="s">
        <v>8</v>
      </c>
      <c r="F55" s="2" t="s">
        <v>7</v>
      </c>
      <c r="G55" s="3" t="s">
        <v>6</v>
      </c>
      <c r="H55" s="10">
        <v>21101</v>
      </c>
      <c r="I55" s="11" t="s">
        <v>54</v>
      </c>
      <c r="J55" s="9" t="s">
        <v>57</v>
      </c>
      <c r="K55" s="7" t="s">
        <v>56</v>
      </c>
      <c r="L55" s="12" t="s">
        <v>2</v>
      </c>
      <c r="M55" s="13" t="s">
        <v>2</v>
      </c>
      <c r="N55" s="14" t="s">
        <v>55</v>
      </c>
      <c r="O55" s="12">
        <v>5</v>
      </c>
      <c r="P55" s="4">
        <v>29.080000000000002</v>
      </c>
      <c r="Q55" s="16" t="s">
        <v>0</v>
      </c>
      <c r="R55" s="4">
        <f t="shared" si="0"/>
        <v>145.4</v>
      </c>
      <c r="S55" s="5">
        <f t="shared" si="1"/>
        <v>145.4</v>
      </c>
    </row>
    <row r="56" spans="1:19" ht="24" x14ac:dyDescent="0.3">
      <c r="A56" s="9" t="s">
        <v>97</v>
      </c>
      <c r="B56" s="1" t="s">
        <v>10</v>
      </c>
      <c r="C56" s="1" t="s">
        <v>9</v>
      </c>
      <c r="D56" s="2" t="s">
        <v>7</v>
      </c>
      <c r="E56" s="3" t="s">
        <v>8</v>
      </c>
      <c r="F56" s="2" t="s">
        <v>7</v>
      </c>
      <c r="G56" s="3" t="s">
        <v>6</v>
      </c>
      <c r="H56" s="10">
        <v>21101</v>
      </c>
      <c r="I56" s="11" t="s">
        <v>54</v>
      </c>
      <c r="J56" s="9" t="s">
        <v>53</v>
      </c>
      <c r="K56" s="7" t="s">
        <v>52</v>
      </c>
      <c r="L56" s="12" t="s">
        <v>2</v>
      </c>
      <c r="M56" s="13" t="s">
        <v>2</v>
      </c>
      <c r="N56" s="14" t="s">
        <v>1</v>
      </c>
      <c r="O56" s="12">
        <v>59</v>
      </c>
      <c r="P56" s="4">
        <v>1.08</v>
      </c>
      <c r="Q56" s="16" t="s">
        <v>0</v>
      </c>
      <c r="R56" s="4">
        <f t="shared" si="0"/>
        <v>63.720000000000006</v>
      </c>
      <c r="S56" s="5">
        <f t="shared" si="1"/>
        <v>63.720000000000006</v>
      </c>
    </row>
    <row r="57" spans="1:19" ht="24" x14ac:dyDescent="0.3">
      <c r="A57" s="9" t="s">
        <v>97</v>
      </c>
      <c r="B57" s="1" t="s">
        <v>10</v>
      </c>
      <c r="C57" s="1" t="s">
        <v>9</v>
      </c>
      <c r="D57" s="2" t="s">
        <v>7</v>
      </c>
      <c r="E57" s="3" t="s">
        <v>8</v>
      </c>
      <c r="F57" s="2" t="s">
        <v>7</v>
      </c>
      <c r="G57" s="3" t="s">
        <v>6</v>
      </c>
      <c r="H57" s="10">
        <v>21101</v>
      </c>
      <c r="I57" s="11" t="s">
        <v>54</v>
      </c>
      <c r="J57" s="9" t="s">
        <v>53</v>
      </c>
      <c r="K57" s="7" t="s">
        <v>52</v>
      </c>
      <c r="L57" s="12" t="s">
        <v>2</v>
      </c>
      <c r="M57" s="13" t="s">
        <v>2</v>
      </c>
      <c r="N57" s="14" t="s">
        <v>1</v>
      </c>
      <c r="O57" s="12">
        <v>1</v>
      </c>
      <c r="P57" s="4">
        <v>0.92</v>
      </c>
      <c r="Q57" s="16" t="s">
        <v>0</v>
      </c>
      <c r="R57" s="4">
        <f t="shared" si="0"/>
        <v>0.92</v>
      </c>
      <c r="S57" s="5">
        <f t="shared" si="1"/>
        <v>0.92</v>
      </c>
    </row>
    <row r="58" spans="1:19" ht="99.6" customHeight="1" x14ac:dyDescent="0.3">
      <c r="A58" s="9" t="s">
        <v>97</v>
      </c>
      <c r="B58" s="1" t="s">
        <v>10</v>
      </c>
      <c r="C58" s="1" t="s">
        <v>9</v>
      </c>
      <c r="D58" s="2" t="s">
        <v>7</v>
      </c>
      <c r="E58" s="3" t="s">
        <v>16</v>
      </c>
      <c r="F58" s="2" t="s">
        <v>49</v>
      </c>
      <c r="G58" s="3" t="s">
        <v>20</v>
      </c>
      <c r="H58" s="10">
        <v>26102</v>
      </c>
      <c r="I58" s="11" t="s">
        <v>48</v>
      </c>
      <c r="J58" s="9" t="s">
        <v>51</v>
      </c>
      <c r="K58" s="7" t="s">
        <v>50</v>
      </c>
      <c r="L58" s="12">
        <v>12</v>
      </c>
      <c r="M58" s="13" t="s">
        <v>45</v>
      </c>
      <c r="N58" s="14" t="s">
        <v>1</v>
      </c>
      <c r="O58" s="12">
        <v>8</v>
      </c>
      <c r="P58" s="4">
        <v>100</v>
      </c>
      <c r="Q58" s="16" t="s">
        <v>0</v>
      </c>
      <c r="R58" s="4">
        <f t="shared" si="0"/>
        <v>800</v>
      </c>
      <c r="S58" s="5">
        <f t="shared" si="1"/>
        <v>800</v>
      </c>
    </row>
    <row r="59" spans="1:19" ht="60" x14ac:dyDescent="0.3">
      <c r="A59" s="9" t="s">
        <v>97</v>
      </c>
      <c r="B59" s="1" t="s">
        <v>10</v>
      </c>
      <c r="C59" s="1" t="s">
        <v>9</v>
      </c>
      <c r="D59" s="2" t="s">
        <v>7</v>
      </c>
      <c r="E59" s="3" t="s">
        <v>16</v>
      </c>
      <c r="F59" s="2" t="s">
        <v>49</v>
      </c>
      <c r="G59" s="3" t="s">
        <v>20</v>
      </c>
      <c r="H59" s="10">
        <v>26102</v>
      </c>
      <c r="I59" s="11" t="s">
        <v>48</v>
      </c>
      <c r="J59" s="9" t="s">
        <v>47</v>
      </c>
      <c r="K59" s="7" t="s">
        <v>46</v>
      </c>
      <c r="L59" s="12">
        <v>12</v>
      </c>
      <c r="M59" s="13" t="s">
        <v>45</v>
      </c>
      <c r="N59" s="14" t="s">
        <v>1</v>
      </c>
      <c r="O59" s="12">
        <v>8</v>
      </c>
      <c r="P59" s="4">
        <v>10</v>
      </c>
      <c r="Q59" s="16" t="s">
        <v>0</v>
      </c>
      <c r="R59" s="4">
        <f t="shared" si="0"/>
        <v>80</v>
      </c>
      <c r="S59" s="5">
        <f t="shared" si="1"/>
        <v>80</v>
      </c>
    </row>
    <row r="60" spans="1:19" ht="24" x14ac:dyDescent="0.3">
      <c r="A60" s="9" t="s">
        <v>97</v>
      </c>
      <c r="B60" s="1" t="s">
        <v>10</v>
      </c>
      <c r="C60" s="1" t="s">
        <v>9</v>
      </c>
      <c r="D60" s="2" t="s">
        <v>7</v>
      </c>
      <c r="E60" s="3" t="s">
        <v>8</v>
      </c>
      <c r="F60" s="2" t="s">
        <v>7</v>
      </c>
      <c r="G60" s="3" t="s">
        <v>6</v>
      </c>
      <c r="H60" s="10">
        <v>29901</v>
      </c>
      <c r="I60" s="11" t="s">
        <v>42</v>
      </c>
      <c r="J60" s="9" t="s">
        <v>44</v>
      </c>
      <c r="K60" s="7" t="s">
        <v>43</v>
      </c>
      <c r="L60" s="12" t="s">
        <v>2</v>
      </c>
      <c r="M60" s="13" t="s">
        <v>2</v>
      </c>
      <c r="N60" s="14" t="s">
        <v>1</v>
      </c>
      <c r="O60" s="12">
        <v>1</v>
      </c>
      <c r="P60" s="4">
        <v>25</v>
      </c>
      <c r="Q60" s="16" t="s">
        <v>0</v>
      </c>
      <c r="R60" s="4">
        <f t="shared" si="0"/>
        <v>25</v>
      </c>
      <c r="S60" s="5">
        <f t="shared" si="1"/>
        <v>25</v>
      </c>
    </row>
    <row r="61" spans="1:19" ht="24" x14ac:dyDescent="0.3">
      <c r="A61" s="9" t="s">
        <v>97</v>
      </c>
      <c r="B61" s="1" t="s">
        <v>10</v>
      </c>
      <c r="C61" s="1" t="s">
        <v>9</v>
      </c>
      <c r="D61" s="2" t="s">
        <v>7</v>
      </c>
      <c r="E61" s="3" t="s">
        <v>8</v>
      </c>
      <c r="F61" s="2" t="s">
        <v>7</v>
      </c>
      <c r="G61" s="3" t="s">
        <v>6</v>
      </c>
      <c r="H61" s="10">
        <v>29901</v>
      </c>
      <c r="I61" s="11" t="s">
        <v>42</v>
      </c>
      <c r="J61" s="9" t="s">
        <v>41</v>
      </c>
      <c r="K61" s="7" t="s">
        <v>40</v>
      </c>
      <c r="L61" s="12" t="s">
        <v>2</v>
      </c>
      <c r="M61" s="13" t="s">
        <v>2</v>
      </c>
      <c r="N61" s="14" t="s">
        <v>1</v>
      </c>
      <c r="O61" s="12">
        <v>4</v>
      </c>
      <c r="P61" s="4">
        <v>40</v>
      </c>
      <c r="Q61" s="16" t="s">
        <v>0</v>
      </c>
      <c r="R61" s="4">
        <f t="shared" si="0"/>
        <v>160</v>
      </c>
      <c r="S61" s="5">
        <f t="shared" si="1"/>
        <v>160</v>
      </c>
    </row>
    <row r="62" spans="1:19" x14ac:dyDescent="0.3">
      <c r="A62" s="9" t="s">
        <v>97</v>
      </c>
      <c r="B62" s="1" t="s">
        <v>10</v>
      </c>
      <c r="C62" s="1" t="s">
        <v>9</v>
      </c>
      <c r="D62" s="2" t="s">
        <v>7</v>
      </c>
      <c r="E62" s="3" t="s">
        <v>8</v>
      </c>
      <c r="F62" s="2" t="s">
        <v>7</v>
      </c>
      <c r="G62" s="3" t="s">
        <v>6</v>
      </c>
      <c r="H62" s="10">
        <v>24601</v>
      </c>
      <c r="I62" s="11" t="s">
        <v>37</v>
      </c>
      <c r="J62" s="9" t="s">
        <v>39</v>
      </c>
      <c r="K62" s="7" t="s">
        <v>38</v>
      </c>
      <c r="L62" s="12" t="s">
        <v>2</v>
      </c>
      <c r="M62" s="13" t="s">
        <v>2</v>
      </c>
      <c r="N62" s="14" t="s">
        <v>1</v>
      </c>
      <c r="O62" s="12">
        <v>3</v>
      </c>
      <c r="P62" s="4">
        <v>6</v>
      </c>
      <c r="Q62" s="16" t="s">
        <v>0</v>
      </c>
      <c r="R62" s="4">
        <f t="shared" si="0"/>
        <v>18</v>
      </c>
      <c r="S62" s="5">
        <f t="shared" si="1"/>
        <v>18</v>
      </c>
    </row>
    <row r="63" spans="1:19" x14ac:dyDescent="0.3">
      <c r="A63" s="9" t="s">
        <v>97</v>
      </c>
      <c r="B63" s="1" t="s">
        <v>10</v>
      </c>
      <c r="C63" s="1" t="s">
        <v>9</v>
      </c>
      <c r="D63" s="2" t="s">
        <v>7</v>
      </c>
      <c r="E63" s="3" t="s">
        <v>8</v>
      </c>
      <c r="F63" s="2" t="s">
        <v>7</v>
      </c>
      <c r="G63" s="3" t="s">
        <v>6</v>
      </c>
      <c r="H63" s="10">
        <v>24601</v>
      </c>
      <c r="I63" s="11" t="s">
        <v>37</v>
      </c>
      <c r="J63" s="9" t="s">
        <v>36</v>
      </c>
      <c r="K63" s="7" t="s">
        <v>35</v>
      </c>
      <c r="L63" s="12" t="s">
        <v>2</v>
      </c>
      <c r="M63" s="13" t="s">
        <v>2</v>
      </c>
      <c r="N63" s="14" t="s">
        <v>1</v>
      </c>
      <c r="O63" s="12">
        <v>1</v>
      </c>
      <c r="P63" s="4">
        <v>35</v>
      </c>
      <c r="Q63" s="16" t="s">
        <v>0</v>
      </c>
      <c r="R63" s="4">
        <f t="shared" si="0"/>
        <v>35</v>
      </c>
      <c r="S63" s="5">
        <f t="shared" si="1"/>
        <v>35</v>
      </c>
    </row>
    <row r="64" spans="1:19" ht="24" x14ac:dyDescent="0.3">
      <c r="A64" s="9" t="s">
        <v>97</v>
      </c>
      <c r="B64" s="1" t="s">
        <v>10</v>
      </c>
      <c r="C64" s="1" t="s">
        <v>9</v>
      </c>
      <c r="D64" s="2" t="s">
        <v>7</v>
      </c>
      <c r="E64" s="3" t="s">
        <v>8</v>
      </c>
      <c r="F64" s="2" t="s">
        <v>7</v>
      </c>
      <c r="G64" s="3" t="s">
        <v>6</v>
      </c>
      <c r="H64" s="10">
        <v>29201</v>
      </c>
      <c r="I64" s="11" t="s">
        <v>34</v>
      </c>
      <c r="J64" s="9" t="s">
        <v>33</v>
      </c>
      <c r="K64" s="7" t="s">
        <v>32</v>
      </c>
      <c r="L64" s="12" t="s">
        <v>2</v>
      </c>
      <c r="M64" s="13" t="s">
        <v>2</v>
      </c>
      <c r="N64" s="14" t="s">
        <v>1</v>
      </c>
      <c r="O64" s="12">
        <v>3</v>
      </c>
      <c r="P64" s="4">
        <v>28</v>
      </c>
      <c r="Q64" s="16" t="s">
        <v>0</v>
      </c>
      <c r="R64" s="4">
        <f t="shared" si="0"/>
        <v>84</v>
      </c>
      <c r="S64" s="5">
        <f t="shared" si="1"/>
        <v>84</v>
      </c>
    </row>
    <row r="65" spans="1:19" ht="24" x14ac:dyDescent="0.3">
      <c r="A65" s="9" t="s">
        <v>97</v>
      </c>
      <c r="B65" s="1" t="s">
        <v>10</v>
      </c>
      <c r="C65" s="1" t="s">
        <v>9</v>
      </c>
      <c r="D65" s="2" t="s">
        <v>7</v>
      </c>
      <c r="E65" s="3" t="s">
        <v>16</v>
      </c>
      <c r="F65" s="2" t="s">
        <v>31</v>
      </c>
      <c r="G65" s="3" t="s">
        <v>30</v>
      </c>
      <c r="H65" s="10">
        <v>36101</v>
      </c>
      <c r="I65" s="11" t="s">
        <v>29</v>
      </c>
      <c r="J65" s="9" t="s">
        <v>24</v>
      </c>
      <c r="K65" s="7" t="s">
        <v>28</v>
      </c>
      <c r="L65" s="12" t="s">
        <v>2</v>
      </c>
      <c r="M65" s="13" t="s">
        <v>2</v>
      </c>
      <c r="N65" s="14" t="s">
        <v>27</v>
      </c>
      <c r="O65" s="12">
        <v>1</v>
      </c>
      <c r="P65" s="4">
        <v>11901.6</v>
      </c>
      <c r="Q65" s="16" t="s">
        <v>0</v>
      </c>
      <c r="R65" s="4">
        <f t="shared" si="0"/>
        <v>11901.6</v>
      </c>
      <c r="S65" s="5">
        <f t="shared" si="1"/>
        <v>11901.6</v>
      </c>
    </row>
    <row r="66" spans="1:19" ht="24" x14ac:dyDescent="0.3">
      <c r="A66" s="9" t="s">
        <v>97</v>
      </c>
      <c r="B66" s="1" t="s">
        <v>10</v>
      </c>
      <c r="C66" s="1" t="s">
        <v>9</v>
      </c>
      <c r="D66" s="2" t="s">
        <v>7</v>
      </c>
      <c r="E66" s="3" t="s">
        <v>8</v>
      </c>
      <c r="F66" s="2" t="s">
        <v>7</v>
      </c>
      <c r="G66" s="3" t="s">
        <v>26</v>
      </c>
      <c r="H66" s="10">
        <v>32201</v>
      </c>
      <c r="I66" s="11" t="s">
        <v>25</v>
      </c>
      <c r="J66" s="9" t="s">
        <v>24</v>
      </c>
      <c r="K66" s="7" t="s">
        <v>23</v>
      </c>
      <c r="L66" s="12" t="s">
        <v>22</v>
      </c>
      <c r="M66" s="13" t="s">
        <v>21</v>
      </c>
      <c r="N66" s="14" t="s">
        <v>21</v>
      </c>
      <c r="O66" s="12">
        <v>1</v>
      </c>
      <c r="P66" s="4">
        <v>11206.93</v>
      </c>
      <c r="Q66" s="16" t="s">
        <v>0</v>
      </c>
      <c r="R66" s="4">
        <f t="shared" si="0"/>
        <v>11206.93</v>
      </c>
      <c r="S66" s="5">
        <f t="shared" si="1"/>
        <v>11206.93</v>
      </c>
    </row>
    <row r="67" spans="1:19" ht="24" x14ac:dyDescent="0.3">
      <c r="A67" s="9" t="s">
        <v>97</v>
      </c>
      <c r="B67" s="1" t="s">
        <v>10</v>
      </c>
      <c r="C67" s="1" t="s">
        <v>9</v>
      </c>
      <c r="D67" s="2" t="s">
        <v>7</v>
      </c>
      <c r="E67" s="3" t="s">
        <v>16</v>
      </c>
      <c r="F67" s="2">
        <v>88</v>
      </c>
      <c r="G67" s="3" t="s">
        <v>15</v>
      </c>
      <c r="H67" s="10">
        <v>25401</v>
      </c>
      <c r="I67" s="11" t="s">
        <v>19</v>
      </c>
      <c r="J67" s="9" t="s">
        <v>18</v>
      </c>
      <c r="K67" s="7" t="s">
        <v>17</v>
      </c>
      <c r="L67" s="12" t="s">
        <v>2</v>
      </c>
      <c r="M67" s="13" t="s">
        <v>2</v>
      </c>
      <c r="N67" s="14" t="s">
        <v>1</v>
      </c>
      <c r="O67" s="12">
        <v>431</v>
      </c>
      <c r="P67" s="4">
        <v>4.6399999999999997</v>
      </c>
      <c r="Q67" s="16" t="s">
        <v>0</v>
      </c>
      <c r="R67" s="4">
        <f t="shared" si="0"/>
        <v>1999.84</v>
      </c>
      <c r="S67" s="5">
        <f t="shared" si="1"/>
        <v>1999.84</v>
      </c>
    </row>
    <row r="68" spans="1:19" ht="24" x14ac:dyDescent="0.3">
      <c r="A68" s="9" t="s">
        <v>97</v>
      </c>
      <c r="B68" s="1" t="s">
        <v>10</v>
      </c>
      <c r="C68" s="1" t="s">
        <v>9</v>
      </c>
      <c r="D68" s="2" t="s">
        <v>7</v>
      </c>
      <c r="E68" s="3" t="s">
        <v>16</v>
      </c>
      <c r="F68" s="2">
        <v>119</v>
      </c>
      <c r="G68" s="3" t="s">
        <v>20</v>
      </c>
      <c r="H68" s="10">
        <v>25401</v>
      </c>
      <c r="I68" s="11" t="s">
        <v>19</v>
      </c>
      <c r="J68" s="9" t="s">
        <v>18</v>
      </c>
      <c r="K68" s="7" t="s">
        <v>17</v>
      </c>
      <c r="L68" s="12" t="s">
        <v>2</v>
      </c>
      <c r="M68" s="13" t="s">
        <v>2</v>
      </c>
      <c r="N68" s="14" t="s">
        <v>1</v>
      </c>
      <c r="O68" s="12">
        <v>71</v>
      </c>
      <c r="P68" s="4">
        <v>4.6399999999999997</v>
      </c>
      <c r="Q68" s="16" t="s">
        <v>0</v>
      </c>
      <c r="R68" s="4">
        <f t="shared" si="0"/>
        <v>329.44</v>
      </c>
      <c r="S68" s="5">
        <f t="shared" si="1"/>
        <v>329.44</v>
      </c>
    </row>
    <row r="69" spans="1:19" ht="24" x14ac:dyDescent="0.3">
      <c r="A69" s="9" t="s">
        <v>97</v>
      </c>
      <c r="B69" s="1" t="s">
        <v>10</v>
      </c>
      <c r="C69" s="1" t="s">
        <v>9</v>
      </c>
      <c r="D69" s="2" t="s">
        <v>7</v>
      </c>
      <c r="E69" s="3" t="s">
        <v>8</v>
      </c>
      <c r="F69" s="2">
        <v>119</v>
      </c>
      <c r="G69" s="3" t="s">
        <v>15</v>
      </c>
      <c r="H69" s="10">
        <v>25401</v>
      </c>
      <c r="I69" s="11" t="s">
        <v>19</v>
      </c>
      <c r="J69" s="9" t="s">
        <v>18</v>
      </c>
      <c r="K69" s="7" t="s">
        <v>17</v>
      </c>
      <c r="L69" s="12" t="s">
        <v>2</v>
      </c>
      <c r="M69" s="13" t="s">
        <v>2</v>
      </c>
      <c r="N69" s="14" t="s">
        <v>1</v>
      </c>
      <c r="O69" s="12">
        <v>892</v>
      </c>
      <c r="P69" s="4">
        <v>4.6399999999999997</v>
      </c>
      <c r="Q69" s="16" t="s">
        <v>0</v>
      </c>
      <c r="R69" s="4">
        <f t="shared" si="0"/>
        <v>4138.88</v>
      </c>
      <c r="S69" s="5">
        <f t="shared" si="1"/>
        <v>4138.88</v>
      </c>
    </row>
    <row r="70" spans="1:19" ht="24" x14ac:dyDescent="0.3">
      <c r="A70" s="9" t="s">
        <v>97</v>
      </c>
      <c r="B70" s="1" t="s">
        <v>10</v>
      </c>
      <c r="C70" s="1" t="s">
        <v>9</v>
      </c>
      <c r="D70" s="2" t="s">
        <v>7</v>
      </c>
      <c r="E70" s="3" t="s">
        <v>16</v>
      </c>
      <c r="F70" s="2">
        <v>88</v>
      </c>
      <c r="G70" s="3" t="s">
        <v>15</v>
      </c>
      <c r="H70" s="10">
        <v>21601</v>
      </c>
      <c r="I70" s="11" t="s">
        <v>14</v>
      </c>
      <c r="J70" s="9" t="s">
        <v>13</v>
      </c>
      <c r="K70" s="7" t="s">
        <v>12</v>
      </c>
      <c r="L70" s="12" t="s">
        <v>2</v>
      </c>
      <c r="M70" s="13" t="s">
        <v>2</v>
      </c>
      <c r="N70" s="14" t="s">
        <v>11</v>
      </c>
      <c r="O70" s="12">
        <v>9</v>
      </c>
      <c r="P70" s="4">
        <v>23.200000000000003</v>
      </c>
      <c r="Q70" s="16" t="s">
        <v>0</v>
      </c>
      <c r="R70" s="4">
        <f t="shared" si="0"/>
        <v>208.8</v>
      </c>
      <c r="S70" s="5">
        <f t="shared" si="1"/>
        <v>208.8</v>
      </c>
    </row>
    <row r="71" spans="1:19" ht="36" x14ac:dyDescent="0.3">
      <c r="A71" s="9" t="s">
        <v>97</v>
      </c>
      <c r="B71" s="1" t="s">
        <v>10</v>
      </c>
      <c r="C71" s="1" t="s">
        <v>9</v>
      </c>
      <c r="D71" s="2" t="s">
        <v>7</v>
      </c>
      <c r="E71" s="3" t="s">
        <v>8</v>
      </c>
      <c r="F71" s="2" t="s">
        <v>7</v>
      </c>
      <c r="G71" s="3" t="s">
        <v>6</v>
      </c>
      <c r="H71" s="10">
        <v>29401</v>
      </c>
      <c r="I71" s="11" t="s">
        <v>5</v>
      </c>
      <c r="J71" s="9" t="s">
        <v>4</v>
      </c>
      <c r="K71" s="7" t="s">
        <v>3</v>
      </c>
      <c r="L71" s="12" t="s">
        <v>2</v>
      </c>
      <c r="M71" s="13" t="s">
        <v>2</v>
      </c>
      <c r="N71" s="14" t="s">
        <v>1</v>
      </c>
      <c r="O71" s="12">
        <v>2</v>
      </c>
      <c r="P71" s="4">
        <v>67.28</v>
      </c>
      <c r="Q71" s="16" t="s">
        <v>0</v>
      </c>
      <c r="R71" s="4">
        <f t="shared" si="0"/>
        <v>134.56</v>
      </c>
      <c r="S71" s="5">
        <f t="shared" si="1"/>
        <v>134.56</v>
      </c>
    </row>
    <row r="72" spans="1:19" x14ac:dyDescent="0.3">
      <c r="A72" s="9" t="s">
        <v>98</v>
      </c>
      <c r="B72" s="1" t="s">
        <v>10</v>
      </c>
      <c r="C72" s="1" t="s">
        <v>106</v>
      </c>
      <c r="D72" s="2" t="s">
        <v>7</v>
      </c>
      <c r="E72" s="3" t="s">
        <v>8</v>
      </c>
      <c r="F72" s="2" t="s">
        <v>7</v>
      </c>
      <c r="G72" s="3" t="s">
        <v>6</v>
      </c>
      <c r="H72" s="10">
        <v>29101</v>
      </c>
      <c r="I72" s="11" t="s">
        <v>115</v>
      </c>
      <c r="J72" s="9" t="s">
        <v>114</v>
      </c>
      <c r="K72" s="7" t="s">
        <v>113</v>
      </c>
      <c r="L72" s="12" t="s">
        <v>2</v>
      </c>
      <c r="M72" s="13" t="s">
        <v>2</v>
      </c>
      <c r="N72" s="14" t="s">
        <v>110</v>
      </c>
      <c r="O72" s="12">
        <v>1</v>
      </c>
      <c r="P72" s="4">
        <v>228.99</v>
      </c>
      <c r="Q72" s="16" t="s">
        <v>0</v>
      </c>
      <c r="R72" s="4">
        <v>228.99</v>
      </c>
      <c r="S72" s="5">
        <v>228.99</v>
      </c>
    </row>
    <row r="73" spans="1:19" x14ac:dyDescent="0.3">
      <c r="A73" s="9" t="s">
        <v>98</v>
      </c>
      <c r="B73" s="1" t="s">
        <v>10</v>
      </c>
      <c r="C73" s="1" t="s">
        <v>106</v>
      </c>
      <c r="D73" s="2" t="s">
        <v>7</v>
      </c>
      <c r="E73" s="3" t="s">
        <v>8</v>
      </c>
      <c r="F73" s="2" t="s">
        <v>7</v>
      </c>
      <c r="G73" s="3" t="s">
        <v>6</v>
      </c>
      <c r="H73" s="10">
        <v>29101</v>
      </c>
      <c r="I73" s="11" t="s">
        <v>115</v>
      </c>
      <c r="J73" s="9" t="s">
        <v>114</v>
      </c>
      <c r="K73" s="7" t="s">
        <v>113</v>
      </c>
      <c r="L73" s="12" t="s">
        <v>2</v>
      </c>
      <c r="M73" s="13" t="s">
        <v>2</v>
      </c>
      <c r="N73" s="14" t="s">
        <v>110</v>
      </c>
      <c r="O73" s="12">
        <v>1</v>
      </c>
      <c r="P73" s="4">
        <v>965</v>
      </c>
      <c r="Q73" s="16" t="s">
        <v>0</v>
      </c>
      <c r="R73" s="4">
        <v>965</v>
      </c>
      <c r="S73" s="5">
        <v>965</v>
      </c>
    </row>
    <row r="74" spans="1:19" x14ac:dyDescent="0.3">
      <c r="A74" s="9" t="s">
        <v>98</v>
      </c>
      <c r="B74" s="1" t="s">
        <v>10</v>
      </c>
      <c r="C74" s="1" t="s">
        <v>106</v>
      </c>
      <c r="D74" s="2" t="s">
        <v>7</v>
      </c>
      <c r="E74" s="3" t="s">
        <v>8</v>
      </c>
      <c r="F74" s="2" t="s">
        <v>7</v>
      </c>
      <c r="G74" s="3" t="s">
        <v>6</v>
      </c>
      <c r="H74" s="10">
        <v>29101</v>
      </c>
      <c r="I74" s="11" t="s">
        <v>115</v>
      </c>
      <c r="J74" s="9" t="s">
        <v>114</v>
      </c>
      <c r="K74" s="7" t="s">
        <v>113</v>
      </c>
      <c r="L74" s="12" t="s">
        <v>2</v>
      </c>
      <c r="M74" s="13" t="s">
        <v>2</v>
      </c>
      <c r="N74" s="14" t="s">
        <v>110</v>
      </c>
      <c r="O74" s="12">
        <v>1</v>
      </c>
      <c r="P74" s="4">
        <v>385.06</v>
      </c>
      <c r="Q74" s="16" t="s">
        <v>0</v>
      </c>
      <c r="R74" s="4">
        <v>385.06</v>
      </c>
      <c r="S74" s="5">
        <v>385.06</v>
      </c>
    </row>
    <row r="75" spans="1:19" x14ac:dyDescent="0.3">
      <c r="A75" s="9" t="s">
        <v>98</v>
      </c>
      <c r="B75" s="1" t="s">
        <v>10</v>
      </c>
      <c r="C75" s="1" t="s">
        <v>106</v>
      </c>
      <c r="D75" s="2" t="s">
        <v>7</v>
      </c>
      <c r="E75" s="3" t="s">
        <v>8</v>
      </c>
      <c r="F75" s="2" t="s">
        <v>7</v>
      </c>
      <c r="G75" s="3" t="s">
        <v>6</v>
      </c>
      <c r="H75" s="10">
        <v>29101</v>
      </c>
      <c r="I75" s="11" t="s">
        <v>37</v>
      </c>
      <c r="J75" s="9" t="s">
        <v>112</v>
      </c>
      <c r="K75" s="7" t="s">
        <v>111</v>
      </c>
      <c r="L75" s="12" t="s">
        <v>2</v>
      </c>
      <c r="M75" s="13" t="s">
        <v>2</v>
      </c>
      <c r="N75" s="14" t="s">
        <v>110</v>
      </c>
      <c r="O75" s="12">
        <v>5</v>
      </c>
      <c r="P75" s="4">
        <v>224.95</v>
      </c>
      <c r="Q75" s="16" t="s">
        <v>0</v>
      </c>
      <c r="R75" s="4">
        <v>224.95</v>
      </c>
      <c r="S75" s="5">
        <v>224.95</v>
      </c>
    </row>
    <row r="76" spans="1:19" ht="48" x14ac:dyDescent="0.3">
      <c r="A76" s="9" t="s">
        <v>98</v>
      </c>
      <c r="B76" s="1" t="s">
        <v>10</v>
      </c>
      <c r="C76" s="1" t="s">
        <v>106</v>
      </c>
      <c r="D76" s="2" t="s">
        <v>7</v>
      </c>
      <c r="E76" s="3" t="s">
        <v>8</v>
      </c>
      <c r="F76" s="2" t="s">
        <v>7</v>
      </c>
      <c r="G76" s="3" t="s">
        <v>26</v>
      </c>
      <c r="H76" s="10">
        <v>33801</v>
      </c>
      <c r="I76" s="11" t="s">
        <v>94</v>
      </c>
      <c r="J76" s="9"/>
      <c r="K76" s="7" t="s">
        <v>109</v>
      </c>
      <c r="L76" s="12" t="s">
        <v>108</v>
      </c>
      <c r="M76" s="13" t="s">
        <v>103</v>
      </c>
      <c r="N76" s="14" t="s">
        <v>21</v>
      </c>
      <c r="O76" s="12">
        <v>1</v>
      </c>
      <c r="P76" s="4">
        <v>35669</v>
      </c>
      <c r="Q76" s="16" t="s">
        <v>0</v>
      </c>
      <c r="R76" s="4">
        <v>35669</v>
      </c>
      <c r="S76" s="5">
        <v>35669</v>
      </c>
    </row>
    <row r="77" spans="1:19" ht="36" x14ac:dyDescent="0.3">
      <c r="A77" s="9" t="s">
        <v>98</v>
      </c>
      <c r="B77" s="1" t="s">
        <v>10</v>
      </c>
      <c r="C77" s="1" t="s">
        <v>106</v>
      </c>
      <c r="D77" s="2" t="s">
        <v>7</v>
      </c>
      <c r="E77" s="3" t="s">
        <v>8</v>
      </c>
      <c r="F77" s="2" t="s">
        <v>7</v>
      </c>
      <c r="G77" s="3" t="s">
        <v>26</v>
      </c>
      <c r="H77" s="10">
        <v>35801</v>
      </c>
      <c r="I77" s="11" t="s">
        <v>90</v>
      </c>
      <c r="J77" s="9"/>
      <c r="K77" s="7" t="s">
        <v>107</v>
      </c>
      <c r="L77" s="12" t="s">
        <v>104</v>
      </c>
      <c r="M77" s="13" t="s">
        <v>103</v>
      </c>
      <c r="N77" s="14" t="s">
        <v>21</v>
      </c>
      <c r="O77" s="12">
        <v>1</v>
      </c>
      <c r="P77" s="4">
        <v>18908</v>
      </c>
      <c r="Q77" s="16" t="s">
        <v>102</v>
      </c>
      <c r="R77" s="4">
        <v>18908</v>
      </c>
      <c r="S77" s="5">
        <v>18908</v>
      </c>
    </row>
    <row r="78" spans="1:19" ht="65.400000000000006" customHeight="1" x14ac:dyDescent="0.3">
      <c r="A78" s="9" t="s">
        <v>98</v>
      </c>
      <c r="B78" s="1" t="s">
        <v>10</v>
      </c>
      <c r="C78" s="1" t="s">
        <v>106</v>
      </c>
      <c r="D78" s="2" t="s">
        <v>7</v>
      </c>
      <c r="E78" s="3" t="s">
        <v>16</v>
      </c>
      <c r="F78" s="2" t="s">
        <v>31</v>
      </c>
      <c r="G78" s="3" t="s">
        <v>30</v>
      </c>
      <c r="H78" s="10">
        <v>35801</v>
      </c>
      <c r="I78" s="11" t="s">
        <v>90</v>
      </c>
      <c r="J78" s="9"/>
      <c r="K78" s="7" t="s">
        <v>105</v>
      </c>
      <c r="L78" s="12" t="s">
        <v>104</v>
      </c>
      <c r="M78" s="13" t="s">
        <v>103</v>
      </c>
      <c r="N78" s="14" t="s">
        <v>21</v>
      </c>
      <c r="O78" s="12">
        <v>1</v>
      </c>
      <c r="P78" s="4">
        <v>18908</v>
      </c>
      <c r="Q78" s="16" t="s">
        <v>102</v>
      </c>
      <c r="R78" s="4">
        <v>18908</v>
      </c>
      <c r="S78" s="5">
        <v>18908</v>
      </c>
    </row>
    <row r="79" spans="1:19" ht="48" x14ac:dyDescent="0.3">
      <c r="A79" s="9" t="s">
        <v>99</v>
      </c>
      <c r="B79" s="1" t="s">
        <v>10</v>
      </c>
      <c r="C79" s="1" t="s">
        <v>121</v>
      </c>
      <c r="D79" s="2" t="s">
        <v>7</v>
      </c>
      <c r="E79" s="3" t="s">
        <v>8</v>
      </c>
      <c r="F79" s="2" t="s">
        <v>7</v>
      </c>
      <c r="G79" s="3" t="s">
        <v>26</v>
      </c>
      <c r="H79" s="10" t="s">
        <v>174</v>
      </c>
      <c r="I79" s="11" t="s">
        <v>96</v>
      </c>
      <c r="J79" s="9" t="s">
        <v>118</v>
      </c>
      <c r="K79" s="7" t="s">
        <v>173</v>
      </c>
      <c r="L79" s="12" t="s">
        <v>172</v>
      </c>
      <c r="M79" s="13" t="s">
        <v>128</v>
      </c>
      <c r="N79" s="14" t="s">
        <v>27</v>
      </c>
      <c r="O79" s="12">
        <v>1</v>
      </c>
      <c r="P79" s="4">
        <v>42316</v>
      </c>
      <c r="Q79" s="16" t="s">
        <v>116</v>
      </c>
      <c r="R79" s="4">
        <f t="shared" ref="R79:R99" si="2">SUM(S79:S79)</f>
        <v>42316</v>
      </c>
      <c r="S79" s="5">
        <f t="shared" ref="S79:S99" si="3">P79*O79</f>
        <v>42316</v>
      </c>
    </row>
    <row r="80" spans="1:19" ht="36" x14ac:dyDescent="0.3">
      <c r="A80" s="9" t="s">
        <v>99</v>
      </c>
      <c r="B80" s="1" t="s">
        <v>10</v>
      </c>
      <c r="C80" s="1" t="s">
        <v>121</v>
      </c>
      <c r="D80" s="2" t="s">
        <v>7</v>
      </c>
      <c r="E80" s="3" t="s">
        <v>8</v>
      </c>
      <c r="F80" s="2" t="s">
        <v>7</v>
      </c>
      <c r="G80" s="3" t="s">
        <v>26</v>
      </c>
      <c r="H80" s="10" t="s">
        <v>171</v>
      </c>
      <c r="I80" s="11" t="s">
        <v>94</v>
      </c>
      <c r="J80" s="9" t="s">
        <v>118</v>
      </c>
      <c r="K80" s="7" t="s">
        <v>170</v>
      </c>
      <c r="L80" s="12" t="s">
        <v>169</v>
      </c>
      <c r="M80" s="13" t="s">
        <v>128</v>
      </c>
      <c r="N80" s="14" t="s">
        <v>27</v>
      </c>
      <c r="O80" s="12">
        <v>1</v>
      </c>
      <c r="P80" s="4">
        <v>35669</v>
      </c>
      <c r="Q80" s="16" t="s">
        <v>126</v>
      </c>
      <c r="R80" s="4">
        <f t="shared" si="2"/>
        <v>35669</v>
      </c>
      <c r="S80" s="5">
        <f t="shared" si="3"/>
        <v>35669</v>
      </c>
    </row>
    <row r="81" spans="1:19" ht="24" x14ac:dyDescent="0.3">
      <c r="A81" s="9" t="s">
        <v>99</v>
      </c>
      <c r="B81" s="1" t="s">
        <v>10</v>
      </c>
      <c r="C81" s="1" t="s">
        <v>121</v>
      </c>
      <c r="D81" s="2" t="s">
        <v>7</v>
      </c>
      <c r="E81" s="3" t="s">
        <v>8</v>
      </c>
      <c r="F81" s="2" t="s">
        <v>7</v>
      </c>
      <c r="G81" s="3" t="s">
        <v>6</v>
      </c>
      <c r="H81" s="10" t="s">
        <v>168</v>
      </c>
      <c r="I81" s="11" t="s">
        <v>42</v>
      </c>
      <c r="J81" s="9" t="s">
        <v>167</v>
      </c>
      <c r="K81" s="7" t="s">
        <v>166</v>
      </c>
      <c r="L81" s="12" t="s">
        <v>2</v>
      </c>
      <c r="M81" s="13" t="s">
        <v>2</v>
      </c>
      <c r="N81" s="14" t="s">
        <v>165</v>
      </c>
      <c r="O81" s="12">
        <v>1</v>
      </c>
      <c r="P81" s="4">
        <v>640</v>
      </c>
      <c r="Q81" s="16" t="s">
        <v>145</v>
      </c>
      <c r="R81" s="4">
        <f t="shared" si="2"/>
        <v>640</v>
      </c>
      <c r="S81" s="5">
        <f t="shared" si="3"/>
        <v>640</v>
      </c>
    </row>
    <row r="82" spans="1:19" ht="36" x14ac:dyDescent="0.3">
      <c r="A82" s="9" t="s">
        <v>99</v>
      </c>
      <c r="B82" s="1" t="s">
        <v>10</v>
      </c>
      <c r="C82" s="1" t="s">
        <v>121</v>
      </c>
      <c r="D82" s="2" t="s">
        <v>7</v>
      </c>
      <c r="E82" s="3" t="s">
        <v>8</v>
      </c>
      <c r="F82" s="2" t="s">
        <v>7</v>
      </c>
      <c r="G82" s="3" t="s">
        <v>6</v>
      </c>
      <c r="H82" s="10" t="s">
        <v>164</v>
      </c>
      <c r="I82" s="11" t="s">
        <v>163</v>
      </c>
      <c r="J82" s="9" t="s">
        <v>118</v>
      </c>
      <c r="K82" s="7" t="s">
        <v>162</v>
      </c>
      <c r="L82" s="12" t="s">
        <v>2</v>
      </c>
      <c r="M82" s="13" t="s">
        <v>2</v>
      </c>
      <c r="N82" s="14" t="s">
        <v>27</v>
      </c>
      <c r="O82" s="12">
        <v>2</v>
      </c>
      <c r="P82" s="4">
        <v>140</v>
      </c>
      <c r="Q82" s="16" t="s">
        <v>116</v>
      </c>
      <c r="R82" s="4">
        <f t="shared" si="2"/>
        <v>280</v>
      </c>
      <c r="S82" s="5">
        <f t="shared" si="3"/>
        <v>280</v>
      </c>
    </row>
    <row r="83" spans="1:19" ht="36" x14ac:dyDescent="0.3">
      <c r="A83" s="9" t="s">
        <v>99</v>
      </c>
      <c r="B83" s="1" t="s">
        <v>10</v>
      </c>
      <c r="C83" s="1" t="s">
        <v>121</v>
      </c>
      <c r="D83" s="2" t="s">
        <v>7</v>
      </c>
      <c r="E83" s="3" t="s">
        <v>8</v>
      </c>
      <c r="F83" s="2" t="s">
        <v>7</v>
      </c>
      <c r="G83" s="3" t="s">
        <v>26</v>
      </c>
      <c r="H83" s="10" t="s">
        <v>161</v>
      </c>
      <c r="I83" s="11" t="s">
        <v>90</v>
      </c>
      <c r="J83" s="9" t="s">
        <v>118</v>
      </c>
      <c r="K83" s="7" t="s">
        <v>160</v>
      </c>
      <c r="L83" s="12" t="s">
        <v>104</v>
      </c>
      <c r="M83" s="13" t="s">
        <v>128</v>
      </c>
      <c r="N83" s="14" t="s">
        <v>27</v>
      </c>
      <c r="O83" s="12">
        <v>1</v>
      </c>
      <c r="P83" s="4">
        <v>18908</v>
      </c>
      <c r="Q83" s="16" t="s">
        <v>126</v>
      </c>
      <c r="R83" s="4">
        <f t="shared" si="2"/>
        <v>18908</v>
      </c>
      <c r="S83" s="5">
        <f t="shared" si="3"/>
        <v>18908</v>
      </c>
    </row>
    <row r="84" spans="1:19" ht="36" x14ac:dyDescent="0.3">
      <c r="A84" s="9" t="s">
        <v>99</v>
      </c>
      <c r="B84" s="1" t="s">
        <v>10</v>
      </c>
      <c r="C84" s="1" t="s">
        <v>121</v>
      </c>
      <c r="D84" s="2" t="s">
        <v>7</v>
      </c>
      <c r="E84" s="3" t="s">
        <v>8</v>
      </c>
      <c r="F84" s="2" t="s">
        <v>7</v>
      </c>
      <c r="G84" s="3" t="s">
        <v>6</v>
      </c>
      <c r="H84" s="10" t="s">
        <v>159</v>
      </c>
      <c r="I84" s="11" t="s">
        <v>158</v>
      </c>
      <c r="J84" s="9" t="s">
        <v>157</v>
      </c>
      <c r="K84" s="7" t="s">
        <v>156</v>
      </c>
      <c r="L84" s="12" t="s">
        <v>2</v>
      </c>
      <c r="M84" s="13" t="s">
        <v>2</v>
      </c>
      <c r="N84" s="14" t="s">
        <v>118</v>
      </c>
      <c r="O84" s="12">
        <v>1</v>
      </c>
      <c r="P84" s="4">
        <v>1867.5</v>
      </c>
      <c r="Q84" s="16" t="s">
        <v>116</v>
      </c>
      <c r="R84" s="4">
        <f t="shared" si="2"/>
        <v>1867.5</v>
      </c>
      <c r="S84" s="5">
        <f t="shared" si="3"/>
        <v>1867.5</v>
      </c>
    </row>
    <row r="85" spans="1:19" ht="24" x14ac:dyDescent="0.3">
      <c r="A85" s="9" t="s">
        <v>99</v>
      </c>
      <c r="B85" s="1" t="s">
        <v>10</v>
      </c>
      <c r="C85" s="1" t="s">
        <v>121</v>
      </c>
      <c r="D85" s="2" t="s">
        <v>7</v>
      </c>
      <c r="E85" s="3" t="s">
        <v>8</v>
      </c>
      <c r="F85" s="2" t="s">
        <v>7</v>
      </c>
      <c r="G85" s="3" t="s">
        <v>6</v>
      </c>
      <c r="H85" s="10" t="s">
        <v>155</v>
      </c>
      <c r="I85" s="11" t="s">
        <v>76</v>
      </c>
      <c r="J85" s="9" t="s">
        <v>118</v>
      </c>
      <c r="K85" s="7" t="s">
        <v>154</v>
      </c>
      <c r="L85" s="12" t="s">
        <v>153</v>
      </c>
      <c r="M85" s="13" t="s">
        <v>128</v>
      </c>
      <c r="N85" s="14" t="s">
        <v>27</v>
      </c>
      <c r="O85" s="12">
        <v>1</v>
      </c>
      <c r="P85" s="4">
        <v>1134.71</v>
      </c>
      <c r="Q85" s="16" t="s">
        <v>126</v>
      </c>
      <c r="R85" s="4">
        <f t="shared" si="2"/>
        <v>1134.71</v>
      </c>
      <c r="S85" s="5">
        <f t="shared" si="3"/>
        <v>1134.71</v>
      </c>
    </row>
    <row r="86" spans="1:19" ht="24" x14ac:dyDescent="0.3">
      <c r="A86" s="9" t="s">
        <v>99</v>
      </c>
      <c r="B86" s="1" t="s">
        <v>10</v>
      </c>
      <c r="C86" s="1" t="s">
        <v>121</v>
      </c>
      <c r="D86" s="2" t="s">
        <v>7</v>
      </c>
      <c r="E86" s="3" t="s">
        <v>16</v>
      </c>
      <c r="F86" s="2" t="s">
        <v>148</v>
      </c>
      <c r="G86" s="3" t="s">
        <v>20</v>
      </c>
      <c r="H86" s="10">
        <v>25401</v>
      </c>
      <c r="I86" s="11" t="s">
        <v>19</v>
      </c>
      <c r="J86" s="9" t="s">
        <v>18</v>
      </c>
      <c r="K86" s="7" t="s">
        <v>17</v>
      </c>
      <c r="L86" s="12" t="s">
        <v>2</v>
      </c>
      <c r="M86" s="13" t="s">
        <v>2</v>
      </c>
      <c r="N86" s="14" t="s">
        <v>110</v>
      </c>
      <c r="O86" s="12">
        <v>75</v>
      </c>
      <c r="P86" s="4">
        <v>4.3899999999999997</v>
      </c>
      <c r="Q86" s="16" t="s">
        <v>145</v>
      </c>
      <c r="R86" s="4">
        <f t="shared" si="2"/>
        <v>329.25</v>
      </c>
      <c r="S86" s="5">
        <f t="shared" si="3"/>
        <v>329.25</v>
      </c>
    </row>
    <row r="87" spans="1:19" ht="24" x14ac:dyDescent="0.3">
      <c r="A87" s="9" t="s">
        <v>99</v>
      </c>
      <c r="B87" s="1" t="s">
        <v>10</v>
      </c>
      <c r="C87" s="1" t="s">
        <v>121</v>
      </c>
      <c r="D87" s="2" t="s">
        <v>7</v>
      </c>
      <c r="E87" s="3" t="s">
        <v>8</v>
      </c>
      <c r="F87" s="2" t="s">
        <v>148</v>
      </c>
      <c r="G87" s="3" t="s">
        <v>15</v>
      </c>
      <c r="H87" s="10">
        <v>25401</v>
      </c>
      <c r="I87" s="11" t="s">
        <v>19</v>
      </c>
      <c r="J87" s="9" t="s">
        <v>18</v>
      </c>
      <c r="K87" s="7" t="s">
        <v>17</v>
      </c>
      <c r="L87" s="12" t="s">
        <v>2</v>
      </c>
      <c r="M87" s="13" t="s">
        <v>2</v>
      </c>
      <c r="N87" s="14" t="s">
        <v>110</v>
      </c>
      <c r="O87" s="12">
        <v>2000</v>
      </c>
      <c r="P87" s="4">
        <v>4.4000000000000004</v>
      </c>
      <c r="Q87" s="16" t="s">
        <v>145</v>
      </c>
      <c r="R87" s="4">
        <f t="shared" si="2"/>
        <v>8800</v>
      </c>
      <c r="S87" s="5">
        <f t="shared" si="3"/>
        <v>8800</v>
      </c>
    </row>
    <row r="88" spans="1:19" ht="24" x14ac:dyDescent="0.3">
      <c r="A88" s="9" t="s">
        <v>99</v>
      </c>
      <c r="B88" s="1" t="s">
        <v>10</v>
      </c>
      <c r="C88" s="1" t="s">
        <v>121</v>
      </c>
      <c r="D88" s="2" t="s">
        <v>7</v>
      </c>
      <c r="E88" s="3" t="s">
        <v>8</v>
      </c>
      <c r="F88" s="2" t="s">
        <v>148</v>
      </c>
      <c r="G88" s="3" t="s">
        <v>15</v>
      </c>
      <c r="H88" s="10">
        <v>25401</v>
      </c>
      <c r="I88" s="11" t="s">
        <v>19</v>
      </c>
      <c r="J88" s="9" t="s">
        <v>152</v>
      </c>
      <c r="K88" s="7" t="s">
        <v>151</v>
      </c>
      <c r="L88" s="12" t="s">
        <v>2</v>
      </c>
      <c r="M88" s="13" t="s">
        <v>2</v>
      </c>
      <c r="N88" s="14" t="s">
        <v>110</v>
      </c>
      <c r="O88" s="12">
        <v>50</v>
      </c>
      <c r="P88" s="4">
        <v>57.42</v>
      </c>
      <c r="Q88" s="16" t="s">
        <v>145</v>
      </c>
      <c r="R88" s="4">
        <f t="shared" si="2"/>
        <v>2871</v>
      </c>
      <c r="S88" s="5">
        <f t="shared" si="3"/>
        <v>2871</v>
      </c>
    </row>
    <row r="89" spans="1:19" ht="24" x14ac:dyDescent="0.3">
      <c r="A89" s="9" t="s">
        <v>99</v>
      </c>
      <c r="B89" s="1" t="s">
        <v>10</v>
      </c>
      <c r="C89" s="1" t="s">
        <v>121</v>
      </c>
      <c r="D89" s="2" t="s">
        <v>7</v>
      </c>
      <c r="E89" s="3" t="s">
        <v>8</v>
      </c>
      <c r="F89" s="2" t="s">
        <v>148</v>
      </c>
      <c r="G89" s="3" t="s">
        <v>15</v>
      </c>
      <c r="H89" s="10">
        <v>25401</v>
      </c>
      <c r="I89" s="11" t="s">
        <v>19</v>
      </c>
      <c r="J89" s="9" t="s">
        <v>150</v>
      </c>
      <c r="K89" s="7" t="s">
        <v>149</v>
      </c>
      <c r="L89" s="12" t="s">
        <v>2</v>
      </c>
      <c r="M89" s="13" t="s">
        <v>2</v>
      </c>
      <c r="N89" s="14" t="s">
        <v>110</v>
      </c>
      <c r="O89" s="12">
        <v>1</v>
      </c>
      <c r="P89" s="4">
        <v>329</v>
      </c>
      <c r="Q89" s="16" t="s">
        <v>145</v>
      </c>
      <c r="R89" s="4">
        <f t="shared" si="2"/>
        <v>329</v>
      </c>
      <c r="S89" s="5">
        <f t="shared" si="3"/>
        <v>329</v>
      </c>
    </row>
    <row r="90" spans="1:19" x14ac:dyDescent="0.3">
      <c r="A90" s="9" t="s">
        <v>99</v>
      </c>
      <c r="B90" s="1" t="s">
        <v>10</v>
      </c>
      <c r="C90" s="1" t="s">
        <v>121</v>
      </c>
      <c r="D90" s="2" t="s">
        <v>7</v>
      </c>
      <c r="E90" s="3" t="s">
        <v>16</v>
      </c>
      <c r="F90" s="2" t="s">
        <v>148</v>
      </c>
      <c r="G90" s="3" t="s">
        <v>15</v>
      </c>
      <c r="H90" s="10">
        <v>21601</v>
      </c>
      <c r="I90" s="11" t="s">
        <v>14</v>
      </c>
      <c r="J90" s="9" t="s">
        <v>147</v>
      </c>
      <c r="K90" s="7" t="s">
        <v>146</v>
      </c>
      <c r="L90" s="12" t="s">
        <v>2</v>
      </c>
      <c r="M90" s="13" t="s">
        <v>2</v>
      </c>
      <c r="N90" s="14" t="s">
        <v>110</v>
      </c>
      <c r="O90" s="12">
        <v>100</v>
      </c>
      <c r="P90" s="4">
        <v>85</v>
      </c>
      <c r="Q90" s="16" t="s">
        <v>145</v>
      </c>
      <c r="R90" s="4">
        <f t="shared" si="2"/>
        <v>8500</v>
      </c>
      <c r="S90" s="5">
        <f t="shared" si="3"/>
        <v>8500</v>
      </c>
    </row>
    <row r="91" spans="1:19" ht="60.6" customHeight="1" x14ac:dyDescent="0.3">
      <c r="A91" s="9" t="s">
        <v>99</v>
      </c>
      <c r="B91" s="1" t="s">
        <v>10</v>
      </c>
      <c r="C91" s="1" t="s">
        <v>121</v>
      </c>
      <c r="D91" s="2" t="s">
        <v>7</v>
      </c>
      <c r="E91" s="3" t="s">
        <v>8</v>
      </c>
      <c r="F91" s="2" t="s">
        <v>7</v>
      </c>
      <c r="G91" s="3" t="s">
        <v>6</v>
      </c>
      <c r="H91" s="10">
        <v>26102</v>
      </c>
      <c r="I91" s="11" t="s">
        <v>48</v>
      </c>
      <c r="J91" s="9" t="s">
        <v>134</v>
      </c>
      <c r="K91" s="7" t="s">
        <v>133</v>
      </c>
      <c r="L91" s="12" t="s">
        <v>122</v>
      </c>
      <c r="M91" s="13" t="s">
        <v>128</v>
      </c>
      <c r="N91" s="14" t="s">
        <v>127</v>
      </c>
      <c r="O91" s="12">
        <v>1</v>
      </c>
      <c r="P91" s="4">
        <v>3800</v>
      </c>
      <c r="Q91" s="16" t="s">
        <v>126</v>
      </c>
      <c r="R91" s="4">
        <f t="shared" si="2"/>
        <v>3800</v>
      </c>
      <c r="S91" s="5">
        <f t="shared" si="3"/>
        <v>3800</v>
      </c>
    </row>
    <row r="92" spans="1:19" ht="60.6" customHeight="1" x14ac:dyDescent="0.3">
      <c r="A92" s="9" t="s">
        <v>99</v>
      </c>
      <c r="B92" s="1" t="s">
        <v>10</v>
      </c>
      <c r="C92" s="1" t="s">
        <v>121</v>
      </c>
      <c r="D92" s="2" t="s">
        <v>7</v>
      </c>
      <c r="E92" s="3" t="s">
        <v>144</v>
      </c>
      <c r="F92" s="2" t="s">
        <v>143</v>
      </c>
      <c r="G92" s="3" t="s">
        <v>142</v>
      </c>
      <c r="H92" s="10">
        <v>26104</v>
      </c>
      <c r="I92" s="11" t="s">
        <v>141</v>
      </c>
      <c r="J92" s="9" t="s">
        <v>140</v>
      </c>
      <c r="K92" s="7" t="s">
        <v>139</v>
      </c>
      <c r="L92" s="12" t="s">
        <v>122</v>
      </c>
      <c r="M92" s="13" t="s">
        <v>128</v>
      </c>
      <c r="N92" s="14" t="s">
        <v>127</v>
      </c>
      <c r="O92" s="12">
        <v>1</v>
      </c>
      <c r="P92" s="4">
        <v>225</v>
      </c>
      <c r="Q92" s="16" t="s">
        <v>126</v>
      </c>
      <c r="R92" s="4">
        <f t="shared" si="2"/>
        <v>225</v>
      </c>
      <c r="S92" s="5">
        <f t="shared" si="3"/>
        <v>225</v>
      </c>
    </row>
    <row r="93" spans="1:19" ht="60.6" customHeight="1" x14ac:dyDescent="0.3">
      <c r="A93" s="9" t="s">
        <v>99</v>
      </c>
      <c r="B93" s="1" t="s">
        <v>10</v>
      </c>
      <c r="C93" s="1" t="s">
        <v>121</v>
      </c>
      <c r="D93" s="2" t="s">
        <v>7</v>
      </c>
      <c r="E93" s="3" t="s">
        <v>138</v>
      </c>
      <c r="F93" s="2" t="s">
        <v>137</v>
      </c>
      <c r="G93" s="3" t="s">
        <v>136</v>
      </c>
      <c r="H93" s="10">
        <v>26102</v>
      </c>
      <c r="I93" s="11" t="s">
        <v>48</v>
      </c>
      <c r="J93" s="9" t="s">
        <v>134</v>
      </c>
      <c r="K93" s="7" t="s">
        <v>133</v>
      </c>
      <c r="L93" s="12" t="s">
        <v>122</v>
      </c>
      <c r="M93" s="13" t="s">
        <v>128</v>
      </c>
      <c r="N93" s="14" t="s">
        <v>127</v>
      </c>
      <c r="O93" s="12">
        <v>1</v>
      </c>
      <c r="P93" s="4">
        <v>400</v>
      </c>
      <c r="Q93" s="16" t="s">
        <v>126</v>
      </c>
      <c r="R93" s="4">
        <f t="shared" si="2"/>
        <v>400</v>
      </c>
      <c r="S93" s="5">
        <f t="shared" si="3"/>
        <v>400</v>
      </c>
    </row>
    <row r="94" spans="1:19" ht="60.6" customHeight="1" x14ac:dyDescent="0.3">
      <c r="A94" s="9" t="s">
        <v>99</v>
      </c>
      <c r="B94" s="1" t="s">
        <v>10</v>
      </c>
      <c r="C94" s="1" t="s">
        <v>121</v>
      </c>
      <c r="D94" s="2" t="s">
        <v>7</v>
      </c>
      <c r="E94" s="3" t="s">
        <v>16</v>
      </c>
      <c r="F94" s="2" t="s">
        <v>49</v>
      </c>
      <c r="G94" s="3" t="s">
        <v>135</v>
      </c>
      <c r="H94" s="10">
        <v>26103</v>
      </c>
      <c r="I94" s="11" t="s">
        <v>131</v>
      </c>
      <c r="J94" s="9" t="s">
        <v>130</v>
      </c>
      <c r="K94" s="7" t="s">
        <v>129</v>
      </c>
      <c r="L94" s="12" t="s">
        <v>122</v>
      </c>
      <c r="M94" s="13" t="s">
        <v>128</v>
      </c>
      <c r="N94" s="14" t="s">
        <v>127</v>
      </c>
      <c r="O94" s="12">
        <v>1</v>
      </c>
      <c r="P94" s="4">
        <v>3000</v>
      </c>
      <c r="Q94" s="16" t="s">
        <v>126</v>
      </c>
      <c r="R94" s="4">
        <f t="shared" si="2"/>
        <v>3000</v>
      </c>
      <c r="S94" s="5">
        <f t="shared" si="3"/>
        <v>3000</v>
      </c>
    </row>
    <row r="95" spans="1:19" ht="60.6" customHeight="1" x14ac:dyDescent="0.3">
      <c r="A95" s="9" t="s">
        <v>99</v>
      </c>
      <c r="B95" s="1" t="s">
        <v>10</v>
      </c>
      <c r="C95" s="1" t="s">
        <v>121</v>
      </c>
      <c r="D95" s="2" t="s">
        <v>7</v>
      </c>
      <c r="E95" s="3" t="s">
        <v>16</v>
      </c>
      <c r="F95" s="2" t="s">
        <v>31</v>
      </c>
      <c r="G95" s="3" t="s">
        <v>30</v>
      </c>
      <c r="H95" s="10">
        <v>26102</v>
      </c>
      <c r="I95" s="11" t="s">
        <v>48</v>
      </c>
      <c r="J95" s="9" t="s">
        <v>134</v>
      </c>
      <c r="K95" s="7" t="s">
        <v>133</v>
      </c>
      <c r="L95" s="12" t="s">
        <v>122</v>
      </c>
      <c r="M95" s="13" t="s">
        <v>128</v>
      </c>
      <c r="N95" s="14" t="s">
        <v>127</v>
      </c>
      <c r="O95" s="12">
        <v>1</v>
      </c>
      <c r="P95" s="4">
        <v>17600</v>
      </c>
      <c r="Q95" s="16" t="s">
        <v>126</v>
      </c>
      <c r="R95" s="4">
        <f t="shared" si="2"/>
        <v>17600</v>
      </c>
      <c r="S95" s="5">
        <f t="shared" si="3"/>
        <v>17600</v>
      </c>
    </row>
    <row r="96" spans="1:19" ht="60.6" customHeight="1" x14ac:dyDescent="0.3">
      <c r="A96" s="9" t="s">
        <v>99</v>
      </c>
      <c r="B96" s="1" t="s">
        <v>10</v>
      </c>
      <c r="C96" s="1" t="s">
        <v>121</v>
      </c>
      <c r="D96" s="2" t="s">
        <v>7</v>
      </c>
      <c r="E96" s="3" t="s">
        <v>16</v>
      </c>
      <c r="F96" s="2" t="s">
        <v>31</v>
      </c>
      <c r="G96" s="3" t="s">
        <v>30</v>
      </c>
      <c r="H96" s="10">
        <v>26103</v>
      </c>
      <c r="I96" s="11" t="s">
        <v>131</v>
      </c>
      <c r="J96" s="9" t="s">
        <v>130</v>
      </c>
      <c r="K96" s="7" t="s">
        <v>129</v>
      </c>
      <c r="L96" s="12" t="s">
        <v>122</v>
      </c>
      <c r="M96" s="13" t="s">
        <v>128</v>
      </c>
      <c r="N96" s="14" t="s">
        <v>127</v>
      </c>
      <c r="O96" s="12">
        <v>1</v>
      </c>
      <c r="P96" s="4">
        <v>3400</v>
      </c>
      <c r="Q96" s="16" t="s">
        <v>126</v>
      </c>
      <c r="R96" s="4">
        <f t="shared" si="2"/>
        <v>3400</v>
      </c>
      <c r="S96" s="5">
        <f t="shared" si="3"/>
        <v>3400</v>
      </c>
    </row>
    <row r="97" spans="1:19" ht="60.6" customHeight="1" x14ac:dyDescent="0.3">
      <c r="A97" s="9" t="s">
        <v>99</v>
      </c>
      <c r="B97" s="1" t="s">
        <v>10</v>
      </c>
      <c r="C97" s="1" t="s">
        <v>121</v>
      </c>
      <c r="D97" s="2" t="s">
        <v>7</v>
      </c>
      <c r="E97" s="3" t="s">
        <v>82</v>
      </c>
      <c r="F97" s="2" t="s">
        <v>7</v>
      </c>
      <c r="G97" s="3" t="s">
        <v>132</v>
      </c>
      <c r="H97" s="10">
        <v>26103</v>
      </c>
      <c r="I97" s="11" t="s">
        <v>131</v>
      </c>
      <c r="J97" s="9" t="s">
        <v>130</v>
      </c>
      <c r="K97" s="7" t="s">
        <v>129</v>
      </c>
      <c r="L97" s="12" t="s">
        <v>122</v>
      </c>
      <c r="M97" s="13" t="s">
        <v>128</v>
      </c>
      <c r="N97" s="14" t="s">
        <v>127</v>
      </c>
      <c r="O97" s="12">
        <v>1</v>
      </c>
      <c r="P97" s="4">
        <v>2000</v>
      </c>
      <c r="Q97" s="16" t="s">
        <v>126</v>
      </c>
      <c r="R97" s="4">
        <f t="shared" si="2"/>
        <v>2000</v>
      </c>
      <c r="S97" s="5">
        <f t="shared" si="3"/>
        <v>2000</v>
      </c>
    </row>
    <row r="98" spans="1:19" ht="65.400000000000006" customHeight="1" x14ac:dyDescent="0.3">
      <c r="A98" s="9" t="s">
        <v>99</v>
      </c>
      <c r="B98" s="1" t="s">
        <v>10</v>
      </c>
      <c r="C98" s="1" t="s">
        <v>121</v>
      </c>
      <c r="D98" s="2" t="s">
        <v>7</v>
      </c>
      <c r="E98" s="3" t="s">
        <v>16</v>
      </c>
      <c r="F98" s="2" t="s">
        <v>31</v>
      </c>
      <c r="G98" s="3" t="s">
        <v>30</v>
      </c>
      <c r="H98" s="10" t="s">
        <v>125</v>
      </c>
      <c r="I98" s="11" t="s">
        <v>124</v>
      </c>
      <c r="J98" s="9" t="s">
        <v>118</v>
      </c>
      <c r="K98" s="7" t="s">
        <v>123</v>
      </c>
      <c r="L98" s="12" t="s">
        <v>122</v>
      </c>
      <c r="M98" s="13" t="s">
        <v>2</v>
      </c>
      <c r="N98" s="14" t="s">
        <v>27</v>
      </c>
      <c r="O98" s="12">
        <v>1</v>
      </c>
      <c r="P98" s="4">
        <v>317.64</v>
      </c>
      <c r="Q98" s="16" t="s">
        <v>116</v>
      </c>
      <c r="R98" s="4">
        <f t="shared" si="2"/>
        <v>317.64</v>
      </c>
      <c r="S98" s="5">
        <f t="shared" si="3"/>
        <v>317.64</v>
      </c>
    </row>
    <row r="99" spans="1:19" ht="113.4" customHeight="1" x14ac:dyDescent="0.3">
      <c r="A99" s="9" t="s">
        <v>99</v>
      </c>
      <c r="B99" s="1" t="s">
        <v>10</v>
      </c>
      <c r="C99" s="1" t="s">
        <v>121</v>
      </c>
      <c r="D99" s="2" t="s">
        <v>7</v>
      </c>
      <c r="E99" s="3" t="s">
        <v>16</v>
      </c>
      <c r="F99" s="2" t="s">
        <v>31</v>
      </c>
      <c r="G99" s="3" t="s">
        <v>30</v>
      </c>
      <c r="H99" s="10" t="s">
        <v>120</v>
      </c>
      <c r="I99" s="11" t="s">
        <v>119</v>
      </c>
      <c r="J99" s="9" t="s">
        <v>118</v>
      </c>
      <c r="K99" s="7" t="s">
        <v>117</v>
      </c>
      <c r="L99" s="12" t="s">
        <v>2</v>
      </c>
      <c r="M99" s="13" t="s">
        <v>2</v>
      </c>
      <c r="N99" s="14" t="s">
        <v>27</v>
      </c>
      <c r="O99" s="12">
        <v>1</v>
      </c>
      <c r="P99" s="4">
        <v>1809.6</v>
      </c>
      <c r="Q99" s="16" t="s">
        <v>116</v>
      </c>
      <c r="R99" s="4">
        <f t="shared" si="2"/>
        <v>1809.6</v>
      </c>
      <c r="S99" s="5">
        <f t="shared" si="3"/>
        <v>1809.6</v>
      </c>
    </row>
    <row r="100" spans="1:19" ht="33.6" customHeight="1" x14ac:dyDescent="0.3">
      <c r="A100" s="9" t="s">
        <v>100</v>
      </c>
      <c r="B100" s="1" t="s">
        <v>10</v>
      </c>
      <c r="C100" s="1" t="s">
        <v>178</v>
      </c>
      <c r="D100" s="2" t="s">
        <v>7</v>
      </c>
      <c r="E100" s="3" t="s">
        <v>8</v>
      </c>
      <c r="F100" s="2">
        <v>119</v>
      </c>
      <c r="G100" s="3" t="s">
        <v>15</v>
      </c>
      <c r="H100" s="10">
        <v>21601</v>
      </c>
      <c r="I100" s="11" t="s">
        <v>230</v>
      </c>
      <c r="J100" s="9" t="s">
        <v>13</v>
      </c>
      <c r="K100" s="7" t="s">
        <v>233</v>
      </c>
      <c r="L100" s="12" t="s">
        <v>209</v>
      </c>
      <c r="M100" s="13" t="s">
        <v>209</v>
      </c>
      <c r="N100" s="14" t="s">
        <v>11</v>
      </c>
      <c r="O100" s="12">
        <v>20</v>
      </c>
      <c r="P100" s="4">
        <f t="shared" ref="P100:P109" si="4">+R100/O100</f>
        <v>191.4</v>
      </c>
      <c r="Q100" s="16" t="s">
        <v>175</v>
      </c>
      <c r="R100" s="4">
        <v>3828</v>
      </c>
      <c r="S100" s="5">
        <v>3828</v>
      </c>
    </row>
    <row r="101" spans="1:19" ht="33.6" customHeight="1" x14ac:dyDescent="0.3">
      <c r="A101" s="9" t="s">
        <v>100</v>
      </c>
      <c r="B101" s="1" t="s">
        <v>10</v>
      </c>
      <c r="C101" s="1" t="s">
        <v>178</v>
      </c>
      <c r="D101" s="2" t="s">
        <v>7</v>
      </c>
      <c r="E101" s="3" t="s">
        <v>8</v>
      </c>
      <c r="F101" s="2">
        <v>119</v>
      </c>
      <c r="G101" s="3" t="s">
        <v>15</v>
      </c>
      <c r="H101" s="10">
        <v>21601</v>
      </c>
      <c r="I101" s="11" t="s">
        <v>230</v>
      </c>
      <c r="J101" s="9" t="s">
        <v>232</v>
      </c>
      <c r="K101" s="7" t="s">
        <v>231</v>
      </c>
      <c r="L101" s="12" t="s">
        <v>209</v>
      </c>
      <c r="M101" s="13" t="s">
        <v>209</v>
      </c>
      <c r="N101" s="14" t="s">
        <v>110</v>
      </c>
      <c r="O101" s="12">
        <v>25</v>
      </c>
      <c r="P101" s="4">
        <f t="shared" si="4"/>
        <v>20.88</v>
      </c>
      <c r="Q101" s="16" t="s">
        <v>175</v>
      </c>
      <c r="R101" s="4">
        <v>522</v>
      </c>
      <c r="S101" s="5">
        <v>522</v>
      </c>
    </row>
    <row r="102" spans="1:19" ht="33.6" customHeight="1" x14ac:dyDescent="0.3">
      <c r="A102" s="9" t="s">
        <v>100</v>
      </c>
      <c r="B102" s="1" t="s">
        <v>10</v>
      </c>
      <c r="C102" s="1" t="s">
        <v>178</v>
      </c>
      <c r="D102" s="2" t="s">
        <v>7</v>
      </c>
      <c r="E102" s="3" t="s">
        <v>8</v>
      </c>
      <c r="F102" s="2">
        <v>119</v>
      </c>
      <c r="G102" s="3" t="s">
        <v>15</v>
      </c>
      <c r="H102" s="10">
        <v>21601</v>
      </c>
      <c r="I102" s="11" t="s">
        <v>230</v>
      </c>
      <c r="J102" s="9" t="s">
        <v>229</v>
      </c>
      <c r="K102" s="7" t="s">
        <v>228</v>
      </c>
      <c r="L102" s="12" t="s">
        <v>209</v>
      </c>
      <c r="M102" s="13" t="s">
        <v>209</v>
      </c>
      <c r="N102" s="14" t="s">
        <v>110</v>
      </c>
      <c r="O102" s="12">
        <v>6</v>
      </c>
      <c r="P102" s="4">
        <f t="shared" si="4"/>
        <v>196.04</v>
      </c>
      <c r="Q102" s="16" t="s">
        <v>175</v>
      </c>
      <c r="R102" s="4">
        <v>1176.24</v>
      </c>
      <c r="S102" s="5">
        <v>1176.24</v>
      </c>
    </row>
    <row r="103" spans="1:19" ht="33.6" customHeight="1" x14ac:dyDescent="0.3">
      <c r="A103" s="9" t="s">
        <v>100</v>
      </c>
      <c r="B103" s="1" t="s">
        <v>10</v>
      </c>
      <c r="C103" s="1" t="s">
        <v>178</v>
      </c>
      <c r="D103" s="2" t="s">
        <v>7</v>
      </c>
      <c r="E103" s="3" t="s">
        <v>16</v>
      </c>
      <c r="F103" s="2" t="s">
        <v>31</v>
      </c>
      <c r="G103" s="3" t="s">
        <v>30</v>
      </c>
      <c r="H103" s="10">
        <v>22104</v>
      </c>
      <c r="I103" s="11" t="s">
        <v>224</v>
      </c>
      <c r="J103" s="9" t="s">
        <v>227</v>
      </c>
      <c r="K103" s="7" t="s">
        <v>226</v>
      </c>
      <c r="L103" s="12" t="s">
        <v>209</v>
      </c>
      <c r="M103" s="13" t="s">
        <v>209</v>
      </c>
      <c r="N103" s="14" t="s">
        <v>225</v>
      </c>
      <c r="O103" s="12">
        <v>1</v>
      </c>
      <c r="P103" s="4">
        <f t="shared" si="4"/>
        <v>736.6</v>
      </c>
      <c r="Q103" s="16" t="s">
        <v>175</v>
      </c>
      <c r="R103" s="4">
        <v>736.6</v>
      </c>
      <c r="S103" s="5">
        <v>736.6</v>
      </c>
    </row>
    <row r="104" spans="1:19" ht="33.6" customHeight="1" x14ac:dyDescent="0.3">
      <c r="A104" s="9" t="s">
        <v>100</v>
      </c>
      <c r="B104" s="1" t="s">
        <v>10</v>
      </c>
      <c r="C104" s="1" t="s">
        <v>178</v>
      </c>
      <c r="D104" s="2" t="s">
        <v>7</v>
      </c>
      <c r="E104" s="3" t="s">
        <v>16</v>
      </c>
      <c r="F104" s="2" t="s">
        <v>31</v>
      </c>
      <c r="G104" s="3" t="s">
        <v>30</v>
      </c>
      <c r="H104" s="10">
        <v>22104</v>
      </c>
      <c r="I104" s="11" t="s">
        <v>224</v>
      </c>
      <c r="J104" s="9" t="s">
        <v>223</v>
      </c>
      <c r="K104" s="7" t="s">
        <v>222</v>
      </c>
      <c r="L104" s="12" t="s">
        <v>209</v>
      </c>
      <c r="M104" s="13" t="s">
        <v>209</v>
      </c>
      <c r="N104" s="14" t="s">
        <v>11</v>
      </c>
      <c r="O104" s="12">
        <v>11</v>
      </c>
      <c r="P104" s="4">
        <f t="shared" si="4"/>
        <v>75.399999999999991</v>
      </c>
      <c r="Q104" s="16" t="s">
        <v>175</v>
      </c>
      <c r="R104" s="4">
        <v>829.4</v>
      </c>
      <c r="S104" s="5">
        <v>829.4</v>
      </c>
    </row>
    <row r="105" spans="1:19" ht="33.6" customHeight="1" x14ac:dyDescent="0.3">
      <c r="A105" s="9" t="s">
        <v>100</v>
      </c>
      <c r="B105" s="1" t="s">
        <v>10</v>
      </c>
      <c r="C105" s="1" t="s">
        <v>178</v>
      </c>
      <c r="D105" s="2" t="s">
        <v>7</v>
      </c>
      <c r="E105" s="3" t="s">
        <v>8</v>
      </c>
      <c r="F105" s="2">
        <v>119</v>
      </c>
      <c r="G105" s="3" t="s">
        <v>15</v>
      </c>
      <c r="H105" s="10">
        <v>24901</v>
      </c>
      <c r="I105" s="11" t="s">
        <v>221</v>
      </c>
      <c r="J105" s="9" t="s">
        <v>220</v>
      </c>
      <c r="K105" s="7" t="s">
        <v>219</v>
      </c>
      <c r="L105" s="12" t="s">
        <v>209</v>
      </c>
      <c r="M105" s="13" t="s">
        <v>209</v>
      </c>
      <c r="N105" s="14" t="s">
        <v>110</v>
      </c>
      <c r="O105" s="12">
        <v>2</v>
      </c>
      <c r="P105" s="4">
        <f t="shared" si="4"/>
        <v>4408</v>
      </c>
      <c r="Q105" s="16" t="s">
        <v>175</v>
      </c>
      <c r="R105" s="4">
        <v>8816</v>
      </c>
      <c r="S105" s="5">
        <v>8816</v>
      </c>
    </row>
    <row r="106" spans="1:19" ht="33.6" customHeight="1" x14ac:dyDescent="0.3">
      <c r="A106" s="9" t="s">
        <v>100</v>
      </c>
      <c r="B106" s="1" t="s">
        <v>10</v>
      </c>
      <c r="C106" s="1" t="s">
        <v>178</v>
      </c>
      <c r="D106" s="2" t="s">
        <v>7</v>
      </c>
      <c r="E106" s="3" t="s">
        <v>8</v>
      </c>
      <c r="F106" s="2">
        <v>119</v>
      </c>
      <c r="G106" s="3" t="s">
        <v>15</v>
      </c>
      <c r="H106" s="10">
        <v>25301</v>
      </c>
      <c r="I106" s="11" t="s">
        <v>218</v>
      </c>
      <c r="J106" s="9" t="s">
        <v>217</v>
      </c>
      <c r="K106" s="7" t="s">
        <v>216</v>
      </c>
      <c r="L106" s="12" t="s">
        <v>209</v>
      </c>
      <c r="M106" s="13" t="s">
        <v>209</v>
      </c>
      <c r="N106" s="14" t="s">
        <v>215</v>
      </c>
      <c r="O106" s="12">
        <v>2</v>
      </c>
      <c r="P106" s="4">
        <f t="shared" si="4"/>
        <v>70</v>
      </c>
      <c r="Q106" s="16" t="s">
        <v>175</v>
      </c>
      <c r="R106" s="4">
        <v>140</v>
      </c>
      <c r="S106" s="5">
        <v>140</v>
      </c>
    </row>
    <row r="107" spans="1:19" ht="33.6" customHeight="1" x14ac:dyDescent="0.3">
      <c r="A107" s="9" t="s">
        <v>100</v>
      </c>
      <c r="B107" s="1" t="s">
        <v>10</v>
      </c>
      <c r="C107" s="1" t="s">
        <v>178</v>
      </c>
      <c r="D107" s="2" t="s">
        <v>7</v>
      </c>
      <c r="E107" s="3" t="s">
        <v>8</v>
      </c>
      <c r="F107" s="2">
        <v>119</v>
      </c>
      <c r="G107" s="3" t="s">
        <v>15</v>
      </c>
      <c r="H107" s="10">
        <v>25401</v>
      </c>
      <c r="I107" s="11" t="s">
        <v>212</v>
      </c>
      <c r="J107" s="9" t="s">
        <v>214</v>
      </c>
      <c r="K107" s="7" t="s">
        <v>213</v>
      </c>
      <c r="L107" s="12" t="s">
        <v>209</v>
      </c>
      <c r="M107" s="13" t="s">
        <v>209</v>
      </c>
      <c r="N107" s="14" t="s">
        <v>55</v>
      </c>
      <c r="O107" s="12">
        <v>3</v>
      </c>
      <c r="P107" s="4">
        <f t="shared" si="4"/>
        <v>261</v>
      </c>
      <c r="Q107" s="16" t="s">
        <v>175</v>
      </c>
      <c r="R107" s="4">
        <v>783</v>
      </c>
      <c r="S107" s="5">
        <v>783</v>
      </c>
    </row>
    <row r="108" spans="1:19" ht="33.6" customHeight="1" x14ac:dyDescent="0.3">
      <c r="A108" s="9" t="s">
        <v>100</v>
      </c>
      <c r="B108" s="1" t="s">
        <v>10</v>
      </c>
      <c r="C108" s="1" t="s">
        <v>178</v>
      </c>
      <c r="D108" s="2" t="s">
        <v>7</v>
      </c>
      <c r="E108" s="3" t="s">
        <v>8</v>
      </c>
      <c r="F108" s="2">
        <v>119</v>
      </c>
      <c r="G108" s="3" t="s">
        <v>15</v>
      </c>
      <c r="H108" s="10">
        <v>25401</v>
      </c>
      <c r="I108" s="11" t="s">
        <v>212</v>
      </c>
      <c r="J108" s="9" t="s">
        <v>214</v>
      </c>
      <c r="K108" s="7" t="s">
        <v>213</v>
      </c>
      <c r="L108" s="12" t="s">
        <v>209</v>
      </c>
      <c r="M108" s="13" t="s">
        <v>209</v>
      </c>
      <c r="N108" s="14" t="s">
        <v>55</v>
      </c>
      <c r="O108" s="12">
        <v>6</v>
      </c>
      <c r="P108" s="4">
        <f t="shared" si="4"/>
        <v>48.72</v>
      </c>
      <c r="Q108" s="16" t="s">
        <v>175</v>
      </c>
      <c r="R108" s="4">
        <v>292.32</v>
      </c>
      <c r="S108" s="5">
        <v>292.32</v>
      </c>
    </row>
    <row r="109" spans="1:19" ht="33.6" customHeight="1" x14ac:dyDescent="0.3">
      <c r="A109" s="9" t="s">
        <v>100</v>
      </c>
      <c r="B109" s="1" t="s">
        <v>10</v>
      </c>
      <c r="C109" s="1" t="s">
        <v>178</v>
      </c>
      <c r="D109" s="2" t="s">
        <v>7</v>
      </c>
      <c r="E109" s="3" t="s">
        <v>8</v>
      </c>
      <c r="F109" s="2">
        <v>119</v>
      </c>
      <c r="G109" s="3" t="s">
        <v>15</v>
      </c>
      <c r="H109" s="10">
        <v>25401</v>
      </c>
      <c r="I109" s="11" t="s">
        <v>212</v>
      </c>
      <c r="J109" s="9" t="s">
        <v>211</v>
      </c>
      <c r="K109" s="7" t="s">
        <v>210</v>
      </c>
      <c r="L109" s="12" t="s">
        <v>209</v>
      </c>
      <c r="M109" s="13" t="s">
        <v>209</v>
      </c>
      <c r="N109" s="14" t="s">
        <v>208</v>
      </c>
      <c r="O109" s="12">
        <v>4</v>
      </c>
      <c r="P109" s="4">
        <f t="shared" si="4"/>
        <v>500</v>
      </c>
      <c r="Q109" s="16" t="s">
        <v>175</v>
      </c>
      <c r="R109" s="4">
        <v>2000</v>
      </c>
      <c r="S109" s="5">
        <v>2000</v>
      </c>
    </row>
    <row r="110" spans="1:19" ht="33.6" customHeight="1" x14ac:dyDescent="0.3">
      <c r="A110" s="9" t="s">
        <v>100</v>
      </c>
      <c r="B110" s="1" t="s">
        <v>10</v>
      </c>
      <c r="C110" s="1" t="s">
        <v>178</v>
      </c>
      <c r="D110" s="2" t="s">
        <v>7</v>
      </c>
      <c r="E110" s="3" t="s">
        <v>16</v>
      </c>
      <c r="F110" s="2" t="s">
        <v>31</v>
      </c>
      <c r="G110" s="3" t="s">
        <v>30</v>
      </c>
      <c r="H110" s="10">
        <v>26102</v>
      </c>
      <c r="I110" s="11" t="s">
        <v>207</v>
      </c>
      <c r="J110" s="9" t="s">
        <v>134</v>
      </c>
      <c r="K110" s="7" t="s">
        <v>206</v>
      </c>
      <c r="L110" s="12" t="s">
        <v>187</v>
      </c>
      <c r="M110" s="13" t="s">
        <v>128</v>
      </c>
      <c r="N110" s="14" t="s">
        <v>127</v>
      </c>
      <c r="O110" s="12">
        <v>1</v>
      </c>
      <c r="P110" s="4">
        <v>5685</v>
      </c>
      <c r="Q110" s="16" t="s">
        <v>175</v>
      </c>
      <c r="R110" s="4">
        <v>5685</v>
      </c>
      <c r="S110" s="5">
        <v>5685</v>
      </c>
    </row>
    <row r="111" spans="1:19" ht="33.6" customHeight="1" x14ac:dyDescent="0.3">
      <c r="A111" s="9" t="s">
        <v>100</v>
      </c>
      <c r="B111" s="1" t="s">
        <v>10</v>
      </c>
      <c r="C111" s="1" t="s">
        <v>178</v>
      </c>
      <c r="D111" s="2" t="s">
        <v>7</v>
      </c>
      <c r="E111" s="3" t="s">
        <v>16</v>
      </c>
      <c r="F111" s="2" t="s">
        <v>31</v>
      </c>
      <c r="G111" s="3" t="s">
        <v>30</v>
      </c>
      <c r="H111" s="10">
        <v>32201</v>
      </c>
      <c r="I111" s="11" t="s">
        <v>200</v>
      </c>
      <c r="J111" s="9"/>
      <c r="K111" s="7" t="s">
        <v>205</v>
      </c>
      <c r="L111" s="12" t="s">
        <v>204</v>
      </c>
      <c r="M111" s="13" t="s">
        <v>197</v>
      </c>
      <c r="N111" s="14" t="s">
        <v>128</v>
      </c>
      <c r="O111" s="12">
        <v>1</v>
      </c>
      <c r="P111" s="4">
        <v>24680.19</v>
      </c>
      <c r="Q111" s="16" t="s">
        <v>175</v>
      </c>
      <c r="R111" s="4">
        <v>24680.19</v>
      </c>
      <c r="S111" s="5">
        <v>24680.19</v>
      </c>
    </row>
    <row r="112" spans="1:19" ht="33.6" customHeight="1" x14ac:dyDescent="0.3">
      <c r="A112" s="9" t="s">
        <v>100</v>
      </c>
      <c r="B112" s="1" t="s">
        <v>10</v>
      </c>
      <c r="C112" s="1" t="s">
        <v>178</v>
      </c>
      <c r="D112" s="2" t="s">
        <v>7</v>
      </c>
      <c r="E112" s="3" t="s">
        <v>8</v>
      </c>
      <c r="F112" s="2" t="s">
        <v>7</v>
      </c>
      <c r="G112" s="3" t="s">
        <v>26</v>
      </c>
      <c r="H112" s="10">
        <v>32201</v>
      </c>
      <c r="I112" s="11" t="s">
        <v>200</v>
      </c>
      <c r="J112" s="9"/>
      <c r="K112" s="7" t="s">
        <v>203</v>
      </c>
      <c r="L112" s="12" t="s">
        <v>202</v>
      </c>
      <c r="M112" s="13" t="s">
        <v>201</v>
      </c>
      <c r="N112" s="14" t="s">
        <v>128</v>
      </c>
      <c r="O112" s="12">
        <v>1</v>
      </c>
      <c r="P112" s="4">
        <v>100605.88</v>
      </c>
      <c r="Q112" s="16" t="s">
        <v>175</v>
      </c>
      <c r="R112" s="4">
        <v>100605.88</v>
      </c>
      <c r="S112" s="5">
        <v>100605.88</v>
      </c>
    </row>
    <row r="113" spans="1:19" ht="33.6" customHeight="1" x14ac:dyDescent="0.3">
      <c r="A113" s="9" t="s">
        <v>100</v>
      </c>
      <c r="B113" s="1" t="s">
        <v>10</v>
      </c>
      <c r="C113" s="1" t="s">
        <v>178</v>
      </c>
      <c r="D113" s="2" t="s">
        <v>7</v>
      </c>
      <c r="E113" s="3" t="s">
        <v>16</v>
      </c>
      <c r="F113" s="2" t="s">
        <v>31</v>
      </c>
      <c r="G113" s="3" t="s">
        <v>30</v>
      </c>
      <c r="H113" s="10">
        <v>32201</v>
      </c>
      <c r="I113" s="11" t="s">
        <v>200</v>
      </c>
      <c r="J113" s="9"/>
      <c r="K113" s="7" t="s">
        <v>199</v>
      </c>
      <c r="L113" s="12" t="s">
        <v>198</v>
      </c>
      <c r="M113" s="13" t="s">
        <v>197</v>
      </c>
      <c r="N113" s="14" t="s">
        <v>128</v>
      </c>
      <c r="O113" s="12">
        <v>1</v>
      </c>
      <c r="P113" s="4">
        <v>15031.34</v>
      </c>
      <c r="Q113" s="16" t="s">
        <v>175</v>
      </c>
      <c r="R113" s="4">
        <v>15031.34</v>
      </c>
      <c r="S113" s="5">
        <v>15031.34</v>
      </c>
    </row>
    <row r="114" spans="1:19" ht="33.6" customHeight="1" x14ac:dyDescent="0.3">
      <c r="A114" s="9" t="s">
        <v>100</v>
      </c>
      <c r="B114" s="1" t="s">
        <v>10</v>
      </c>
      <c r="C114" s="1" t="s">
        <v>178</v>
      </c>
      <c r="D114" s="2" t="s">
        <v>7</v>
      </c>
      <c r="E114" s="3" t="s">
        <v>8</v>
      </c>
      <c r="F114" s="2" t="s">
        <v>7</v>
      </c>
      <c r="G114" s="3" t="s">
        <v>6</v>
      </c>
      <c r="H114" s="10">
        <v>32601</v>
      </c>
      <c r="I114" s="11" t="s">
        <v>196</v>
      </c>
      <c r="J114" s="9"/>
      <c r="K114" s="7" t="s">
        <v>195</v>
      </c>
      <c r="L114" s="12" t="s">
        <v>194</v>
      </c>
      <c r="M114" s="13" t="s">
        <v>103</v>
      </c>
      <c r="N114" s="14" t="s">
        <v>128</v>
      </c>
      <c r="O114" s="12">
        <v>1</v>
      </c>
      <c r="P114" s="4">
        <v>2193.42</v>
      </c>
      <c r="Q114" s="16" t="s">
        <v>175</v>
      </c>
      <c r="R114" s="4">
        <v>2193.42</v>
      </c>
      <c r="S114" s="5">
        <v>2193.42</v>
      </c>
    </row>
    <row r="115" spans="1:19" ht="33.6" customHeight="1" x14ac:dyDescent="0.3">
      <c r="A115" s="9" t="s">
        <v>100</v>
      </c>
      <c r="B115" s="1" t="s">
        <v>10</v>
      </c>
      <c r="C115" s="1" t="s">
        <v>178</v>
      </c>
      <c r="D115" s="2" t="s">
        <v>7</v>
      </c>
      <c r="E115" s="3" t="s">
        <v>8</v>
      </c>
      <c r="F115" s="2" t="s">
        <v>7</v>
      </c>
      <c r="G115" s="3" t="s">
        <v>26</v>
      </c>
      <c r="H115" s="10">
        <v>33801</v>
      </c>
      <c r="I115" s="11" t="s">
        <v>191</v>
      </c>
      <c r="J115" s="9"/>
      <c r="K115" s="7" t="s">
        <v>193</v>
      </c>
      <c r="L115" s="12" t="s">
        <v>169</v>
      </c>
      <c r="M115" s="13" t="s">
        <v>103</v>
      </c>
      <c r="N115" s="14" t="s">
        <v>128</v>
      </c>
      <c r="O115" s="12">
        <v>1</v>
      </c>
      <c r="P115" s="4">
        <f>1321+34348</f>
        <v>35669</v>
      </c>
      <c r="Q115" s="16" t="s">
        <v>175</v>
      </c>
      <c r="R115" s="4">
        <v>35669</v>
      </c>
      <c r="S115" s="5">
        <v>35669</v>
      </c>
    </row>
    <row r="116" spans="1:19" ht="33.6" customHeight="1" x14ac:dyDescent="0.3">
      <c r="A116" s="9" t="s">
        <v>100</v>
      </c>
      <c r="B116" s="1" t="s">
        <v>10</v>
      </c>
      <c r="C116" s="1" t="s">
        <v>178</v>
      </c>
      <c r="D116" s="2" t="s">
        <v>7</v>
      </c>
      <c r="E116" s="3" t="s">
        <v>16</v>
      </c>
      <c r="F116" s="2" t="s">
        <v>31</v>
      </c>
      <c r="G116" s="3" t="s">
        <v>30</v>
      </c>
      <c r="H116" s="10">
        <v>33801</v>
      </c>
      <c r="I116" s="11" t="s">
        <v>191</v>
      </c>
      <c r="J116" s="9"/>
      <c r="K116" s="7" t="s">
        <v>192</v>
      </c>
      <c r="L116" s="12" t="s">
        <v>169</v>
      </c>
      <c r="M116" s="13" t="s">
        <v>103</v>
      </c>
      <c r="N116" s="14" t="s">
        <v>128</v>
      </c>
      <c r="O116" s="12">
        <v>1</v>
      </c>
      <c r="P116" s="4">
        <v>15241</v>
      </c>
      <c r="Q116" s="16" t="s">
        <v>175</v>
      </c>
      <c r="R116" s="4">
        <v>15241</v>
      </c>
      <c r="S116" s="5">
        <v>15241</v>
      </c>
    </row>
    <row r="117" spans="1:19" ht="33.6" customHeight="1" x14ac:dyDescent="0.3">
      <c r="A117" s="9" t="s">
        <v>100</v>
      </c>
      <c r="B117" s="1" t="s">
        <v>10</v>
      </c>
      <c r="C117" s="1" t="s">
        <v>178</v>
      </c>
      <c r="D117" s="2" t="s">
        <v>7</v>
      </c>
      <c r="E117" s="3" t="s">
        <v>16</v>
      </c>
      <c r="F117" s="2" t="s">
        <v>31</v>
      </c>
      <c r="G117" s="3" t="s">
        <v>30</v>
      </c>
      <c r="H117" s="10">
        <v>33801</v>
      </c>
      <c r="I117" s="11" t="s">
        <v>191</v>
      </c>
      <c r="J117" s="9"/>
      <c r="K117" s="7" t="s">
        <v>190</v>
      </c>
      <c r="L117" s="12" t="s">
        <v>169</v>
      </c>
      <c r="M117" s="13" t="s">
        <v>103</v>
      </c>
      <c r="N117" s="14" t="s">
        <v>128</v>
      </c>
      <c r="O117" s="12">
        <v>1</v>
      </c>
      <c r="P117" s="4">
        <v>15241</v>
      </c>
      <c r="Q117" s="16" t="s">
        <v>175</v>
      </c>
      <c r="R117" s="4">
        <v>15241</v>
      </c>
      <c r="S117" s="5">
        <v>15241</v>
      </c>
    </row>
    <row r="118" spans="1:19" ht="33.6" customHeight="1" x14ac:dyDescent="0.3">
      <c r="A118" s="9" t="s">
        <v>100</v>
      </c>
      <c r="B118" s="1" t="s">
        <v>10</v>
      </c>
      <c r="C118" s="1" t="s">
        <v>178</v>
      </c>
      <c r="D118" s="2" t="s">
        <v>7</v>
      </c>
      <c r="E118" s="3" t="s">
        <v>8</v>
      </c>
      <c r="F118" s="2" t="s">
        <v>7</v>
      </c>
      <c r="G118" s="3" t="s">
        <v>6</v>
      </c>
      <c r="H118" s="10">
        <v>33901</v>
      </c>
      <c r="I118" s="11" t="s">
        <v>189</v>
      </c>
      <c r="J118" s="9"/>
      <c r="K118" s="7" t="s">
        <v>188</v>
      </c>
      <c r="L118" s="12" t="s">
        <v>187</v>
      </c>
      <c r="M118" s="13" t="s">
        <v>128</v>
      </c>
      <c r="N118" s="14" t="s">
        <v>128</v>
      </c>
      <c r="O118" s="12">
        <v>1</v>
      </c>
      <c r="P118" s="4">
        <v>78.17</v>
      </c>
      <c r="Q118" s="16" t="s">
        <v>175</v>
      </c>
      <c r="R118" s="4">
        <v>78.17</v>
      </c>
      <c r="S118" s="5">
        <v>78.17</v>
      </c>
    </row>
    <row r="119" spans="1:19" ht="33.6" customHeight="1" x14ac:dyDescent="0.3">
      <c r="A119" s="9" t="s">
        <v>100</v>
      </c>
      <c r="B119" s="1" t="s">
        <v>10</v>
      </c>
      <c r="C119" s="1" t="s">
        <v>178</v>
      </c>
      <c r="D119" s="2" t="s">
        <v>7</v>
      </c>
      <c r="E119" s="3" t="s">
        <v>8</v>
      </c>
      <c r="F119" s="2" t="s">
        <v>7</v>
      </c>
      <c r="G119" s="3" t="s">
        <v>26</v>
      </c>
      <c r="H119" s="10">
        <v>35801</v>
      </c>
      <c r="I119" s="11" t="s">
        <v>185</v>
      </c>
      <c r="J119" s="9"/>
      <c r="K119" s="7" t="s">
        <v>186</v>
      </c>
      <c r="L119" s="12" t="s">
        <v>183</v>
      </c>
      <c r="M119" s="13" t="s">
        <v>103</v>
      </c>
      <c r="N119" s="14" t="s">
        <v>128</v>
      </c>
      <c r="O119" s="12">
        <v>1</v>
      </c>
      <c r="P119" s="4">
        <v>20068</v>
      </c>
      <c r="Q119" s="16" t="s">
        <v>182</v>
      </c>
      <c r="R119" s="4">
        <v>20068</v>
      </c>
      <c r="S119" s="5">
        <v>20068</v>
      </c>
    </row>
    <row r="120" spans="1:19" ht="33.6" customHeight="1" x14ac:dyDescent="0.3">
      <c r="A120" s="9" t="s">
        <v>100</v>
      </c>
      <c r="B120" s="1" t="s">
        <v>10</v>
      </c>
      <c r="C120" s="1" t="s">
        <v>178</v>
      </c>
      <c r="D120" s="2" t="s">
        <v>7</v>
      </c>
      <c r="E120" s="3" t="s">
        <v>16</v>
      </c>
      <c r="F120" s="2" t="s">
        <v>31</v>
      </c>
      <c r="G120" s="3" t="s">
        <v>30</v>
      </c>
      <c r="H120" s="10">
        <v>35801</v>
      </c>
      <c r="I120" s="11" t="s">
        <v>185</v>
      </c>
      <c r="J120" s="9"/>
      <c r="K120" s="7" t="s">
        <v>184</v>
      </c>
      <c r="L120" s="12" t="s">
        <v>183</v>
      </c>
      <c r="M120" s="13" t="s">
        <v>103</v>
      </c>
      <c r="N120" s="14" t="s">
        <v>128</v>
      </c>
      <c r="O120" s="12">
        <v>1</v>
      </c>
      <c r="P120" s="4">
        <v>9454</v>
      </c>
      <c r="Q120" s="16" t="s">
        <v>182</v>
      </c>
      <c r="R120" s="4">
        <v>9454</v>
      </c>
      <c r="S120" s="5">
        <f>8150*1.16</f>
        <v>9454</v>
      </c>
    </row>
    <row r="121" spans="1:19" ht="33.6" customHeight="1" x14ac:dyDescent="0.3">
      <c r="A121" s="9" t="s">
        <v>100</v>
      </c>
      <c r="B121" s="1" t="s">
        <v>10</v>
      </c>
      <c r="C121" s="1" t="s">
        <v>178</v>
      </c>
      <c r="D121" s="2" t="s">
        <v>7</v>
      </c>
      <c r="E121" s="3" t="s">
        <v>8</v>
      </c>
      <c r="F121" s="2" t="s">
        <v>7</v>
      </c>
      <c r="G121" s="3" t="s">
        <v>6</v>
      </c>
      <c r="H121" s="10">
        <v>35901</v>
      </c>
      <c r="I121" s="11" t="s">
        <v>181</v>
      </c>
      <c r="J121" s="9"/>
      <c r="K121" s="7" t="s">
        <v>180</v>
      </c>
      <c r="L121" s="12" t="s">
        <v>2</v>
      </c>
      <c r="M121" s="13" t="s">
        <v>2</v>
      </c>
      <c r="N121" s="14" t="s">
        <v>128</v>
      </c>
      <c r="O121" s="12">
        <v>1</v>
      </c>
      <c r="P121" s="4">
        <v>1120.69</v>
      </c>
      <c r="Q121" s="16" t="s">
        <v>175</v>
      </c>
      <c r="R121" s="4">
        <v>1300</v>
      </c>
      <c r="S121" s="5">
        <v>1300</v>
      </c>
    </row>
    <row r="122" spans="1:19" ht="33.6" customHeight="1" x14ac:dyDescent="0.3">
      <c r="A122" s="9" t="s">
        <v>100</v>
      </c>
      <c r="B122" s="1" t="s">
        <v>10</v>
      </c>
      <c r="C122" s="1" t="s">
        <v>178</v>
      </c>
      <c r="D122" s="2" t="s">
        <v>7</v>
      </c>
      <c r="E122" s="3" t="s">
        <v>16</v>
      </c>
      <c r="F122" s="2" t="s">
        <v>31</v>
      </c>
      <c r="G122" s="3" t="s">
        <v>30</v>
      </c>
      <c r="H122" s="10">
        <v>36101</v>
      </c>
      <c r="I122" s="11" t="s">
        <v>177</v>
      </c>
      <c r="J122" s="9"/>
      <c r="K122" s="7" t="s">
        <v>179</v>
      </c>
      <c r="L122" s="12" t="s">
        <v>2</v>
      </c>
      <c r="M122" s="13" t="s">
        <v>2</v>
      </c>
      <c r="N122" s="14" t="s">
        <v>128</v>
      </c>
      <c r="O122" s="12">
        <v>1</v>
      </c>
      <c r="P122" s="4">
        <v>390</v>
      </c>
      <c r="Q122" s="16" t="s">
        <v>175</v>
      </c>
      <c r="R122" s="4">
        <v>390</v>
      </c>
      <c r="S122" s="5">
        <v>390</v>
      </c>
    </row>
    <row r="123" spans="1:19" ht="33.6" customHeight="1" x14ac:dyDescent="0.3">
      <c r="A123" s="9" t="s">
        <v>100</v>
      </c>
      <c r="B123" s="1" t="s">
        <v>10</v>
      </c>
      <c r="C123" s="1" t="s">
        <v>178</v>
      </c>
      <c r="D123" s="2" t="s">
        <v>7</v>
      </c>
      <c r="E123" s="3" t="s">
        <v>16</v>
      </c>
      <c r="F123" s="2" t="s">
        <v>31</v>
      </c>
      <c r="G123" s="3" t="s">
        <v>30</v>
      </c>
      <c r="H123" s="10">
        <v>36101</v>
      </c>
      <c r="I123" s="11" t="s">
        <v>177</v>
      </c>
      <c r="J123" s="9"/>
      <c r="K123" s="7" t="s">
        <v>176</v>
      </c>
      <c r="L123" s="12" t="s">
        <v>2</v>
      </c>
      <c r="M123" s="13" t="s">
        <v>2</v>
      </c>
      <c r="N123" s="14" t="s">
        <v>128</v>
      </c>
      <c r="O123" s="12">
        <v>1</v>
      </c>
      <c r="P123" s="4">
        <v>800</v>
      </c>
      <c r="Q123" s="16" t="s">
        <v>175</v>
      </c>
      <c r="R123" s="4">
        <v>800</v>
      </c>
      <c r="S123" s="5">
        <v>800</v>
      </c>
    </row>
    <row r="124" spans="1:19" ht="57.6" customHeight="1" x14ac:dyDescent="0.3">
      <c r="A124" s="9" t="s">
        <v>101</v>
      </c>
      <c r="B124" s="1" t="s">
        <v>10</v>
      </c>
      <c r="C124" s="1" t="s">
        <v>237</v>
      </c>
      <c r="D124" s="2" t="s">
        <v>7</v>
      </c>
      <c r="E124" s="3" t="s">
        <v>7</v>
      </c>
      <c r="F124" s="2" t="s">
        <v>7</v>
      </c>
      <c r="G124" s="3" t="s">
        <v>6</v>
      </c>
      <c r="H124" s="10" t="s">
        <v>249</v>
      </c>
      <c r="I124" s="11" t="s">
        <v>48</v>
      </c>
      <c r="J124" s="9" t="s">
        <v>134</v>
      </c>
      <c r="K124" s="7" t="s">
        <v>133</v>
      </c>
      <c r="L124" s="12" t="s">
        <v>2</v>
      </c>
      <c r="M124" s="13" t="s">
        <v>2</v>
      </c>
      <c r="N124" s="14" t="s">
        <v>127</v>
      </c>
      <c r="O124" s="12">
        <v>1</v>
      </c>
      <c r="P124" s="4">
        <v>5500</v>
      </c>
      <c r="Q124" s="16" t="s">
        <v>234</v>
      </c>
      <c r="R124" s="4">
        <v>5500</v>
      </c>
      <c r="S124" s="5">
        <v>5500</v>
      </c>
    </row>
    <row r="125" spans="1:19" ht="33.6" customHeight="1" x14ac:dyDescent="0.3">
      <c r="A125" s="9" t="s">
        <v>101</v>
      </c>
      <c r="B125" s="1" t="s">
        <v>10</v>
      </c>
      <c r="C125" s="1" t="s">
        <v>237</v>
      </c>
      <c r="D125" s="2" t="s">
        <v>7</v>
      </c>
      <c r="E125" s="3" t="s">
        <v>8</v>
      </c>
      <c r="F125" s="2" t="s">
        <v>7</v>
      </c>
      <c r="G125" s="3" t="s">
        <v>6</v>
      </c>
      <c r="H125" s="10" t="s">
        <v>125</v>
      </c>
      <c r="I125" s="11" t="s">
        <v>248</v>
      </c>
      <c r="J125" s="9"/>
      <c r="K125" s="7" t="s">
        <v>247</v>
      </c>
      <c r="L125" s="12" t="s">
        <v>2</v>
      </c>
      <c r="M125" s="13" t="s">
        <v>2</v>
      </c>
      <c r="N125" s="14" t="s">
        <v>127</v>
      </c>
      <c r="O125" s="12">
        <v>1</v>
      </c>
      <c r="P125" s="4">
        <v>57.42</v>
      </c>
      <c r="Q125" s="16" t="s">
        <v>234</v>
      </c>
      <c r="R125" s="4">
        <v>57.42</v>
      </c>
      <c r="S125" s="5">
        <v>57.42</v>
      </c>
    </row>
    <row r="126" spans="1:19" ht="58.2" customHeight="1" x14ac:dyDescent="0.3">
      <c r="A126" s="9" t="s">
        <v>101</v>
      </c>
      <c r="B126" s="1" t="s">
        <v>10</v>
      </c>
      <c r="C126" s="1" t="s">
        <v>237</v>
      </c>
      <c r="D126" s="2" t="s">
        <v>7</v>
      </c>
      <c r="E126" s="3" t="s">
        <v>16</v>
      </c>
      <c r="F126" s="2" t="s">
        <v>31</v>
      </c>
      <c r="G126" s="3" t="s">
        <v>30</v>
      </c>
      <c r="H126" s="10" t="s">
        <v>249</v>
      </c>
      <c r="I126" s="11" t="s">
        <v>48</v>
      </c>
      <c r="J126" s="9" t="s">
        <v>134</v>
      </c>
      <c r="K126" s="7" t="s">
        <v>133</v>
      </c>
      <c r="L126" s="12" t="s">
        <v>2</v>
      </c>
      <c r="M126" s="13" t="s">
        <v>2</v>
      </c>
      <c r="N126" s="14" t="s">
        <v>127</v>
      </c>
      <c r="O126" s="12">
        <v>1</v>
      </c>
      <c r="P126" s="4">
        <v>3400</v>
      </c>
      <c r="Q126" s="16" t="s">
        <v>234</v>
      </c>
      <c r="R126" s="4">
        <v>3400</v>
      </c>
      <c r="S126" s="5">
        <v>3400</v>
      </c>
    </row>
    <row r="127" spans="1:19" ht="33.6" customHeight="1" x14ac:dyDescent="0.3">
      <c r="A127" s="9" t="s">
        <v>101</v>
      </c>
      <c r="B127" s="1" t="s">
        <v>10</v>
      </c>
      <c r="C127" s="1" t="s">
        <v>237</v>
      </c>
      <c r="D127" s="2" t="s">
        <v>7</v>
      </c>
      <c r="E127" s="3" t="s">
        <v>8</v>
      </c>
      <c r="F127" s="2" t="s">
        <v>7</v>
      </c>
      <c r="G127" s="3" t="s">
        <v>6</v>
      </c>
      <c r="H127" s="10" t="s">
        <v>125</v>
      </c>
      <c r="I127" s="11" t="s">
        <v>248</v>
      </c>
      <c r="J127" s="9"/>
      <c r="K127" s="7"/>
      <c r="L127" s="12" t="s">
        <v>2</v>
      </c>
      <c r="M127" s="13" t="s">
        <v>2</v>
      </c>
      <c r="N127" s="14" t="s">
        <v>127</v>
      </c>
      <c r="O127" s="12">
        <v>1</v>
      </c>
      <c r="P127" s="4">
        <v>35.5</v>
      </c>
      <c r="Q127" s="16" t="s">
        <v>234</v>
      </c>
      <c r="R127" s="4">
        <v>35.5</v>
      </c>
      <c r="S127" s="5">
        <v>35.5</v>
      </c>
    </row>
    <row r="128" spans="1:19" ht="76.2" customHeight="1" x14ac:dyDescent="0.3">
      <c r="A128" s="9" t="s">
        <v>101</v>
      </c>
      <c r="B128" s="1" t="s">
        <v>10</v>
      </c>
      <c r="C128" s="1" t="s">
        <v>237</v>
      </c>
      <c r="D128" s="2" t="s">
        <v>7</v>
      </c>
      <c r="E128" s="3" t="s">
        <v>16</v>
      </c>
      <c r="F128" s="2" t="s">
        <v>31</v>
      </c>
      <c r="G128" s="3" t="s">
        <v>30</v>
      </c>
      <c r="H128" s="10" t="s">
        <v>279</v>
      </c>
      <c r="I128" s="11" t="s">
        <v>278</v>
      </c>
      <c r="J128" s="9" t="s">
        <v>130</v>
      </c>
      <c r="K128" s="7" t="s">
        <v>129</v>
      </c>
      <c r="L128" s="12" t="s">
        <v>2</v>
      </c>
      <c r="M128" s="13" t="s">
        <v>2</v>
      </c>
      <c r="N128" s="14" t="s">
        <v>127</v>
      </c>
      <c r="O128" s="12">
        <v>1</v>
      </c>
      <c r="P128" s="4">
        <v>400</v>
      </c>
      <c r="Q128" s="16" t="s">
        <v>234</v>
      </c>
      <c r="R128" s="4">
        <v>400</v>
      </c>
      <c r="S128" s="5">
        <v>400</v>
      </c>
    </row>
    <row r="129" spans="1:19" ht="33.6" customHeight="1" x14ac:dyDescent="0.3">
      <c r="A129" s="9" t="s">
        <v>101</v>
      </c>
      <c r="B129" s="1" t="s">
        <v>10</v>
      </c>
      <c r="C129" s="1" t="s">
        <v>237</v>
      </c>
      <c r="D129" s="2" t="s">
        <v>7</v>
      </c>
      <c r="E129" s="3" t="s">
        <v>8</v>
      </c>
      <c r="F129" s="2" t="s">
        <v>7</v>
      </c>
      <c r="G129" s="3" t="s">
        <v>6</v>
      </c>
      <c r="H129" s="10" t="s">
        <v>125</v>
      </c>
      <c r="I129" s="11" t="s">
        <v>248</v>
      </c>
      <c r="J129" s="9"/>
      <c r="K129" s="7" t="s">
        <v>247</v>
      </c>
      <c r="L129" s="12" t="s">
        <v>2</v>
      </c>
      <c r="M129" s="13" t="s">
        <v>2</v>
      </c>
      <c r="N129" s="14" t="s">
        <v>127</v>
      </c>
      <c r="O129" s="12">
        <v>1</v>
      </c>
      <c r="P129" s="4">
        <v>4.18</v>
      </c>
      <c r="Q129" s="16" t="s">
        <v>234</v>
      </c>
      <c r="R129" s="4">
        <v>4.18</v>
      </c>
      <c r="S129" s="5">
        <v>4.18</v>
      </c>
    </row>
    <row r="130" spans="1:19" ht="33.6" customHeight="1" x14ac:dyDescent="0.3">
      <c r="A130" s="9" t="s">
        <v>101</v>
      </c>
      <c r="B130" s="1" t="s">
        <v>10</v>
      </c>
      <c r="C130" s="1" t="s">
        <v>237</v>
      </c>
      <c r="D130" s="2" t="s">
        <v>7</v>
      </c>
      <c r="E130" s="3" t="s">
        <v>8</v>
      </c>
      <c r="F130" s="2" t="s">
        <v>148</v>
      </c>
      <c r="G130" s="3" t="s">
        <v>15</v>
      </c>
      <c r="H130" s="10" t="s">
        <v>260</v>
      </c>
      <c r="I130" s="11" t="s">
        <v>19</v>
      </c>
      <c r="J130" s="9" t="s">
        <v>277</v>
      </c>
      <c r="K130" s="7" t="s">
        <v>151</v>
      </c>
      <c r="L130" s="12" t="s">
        <v>2</v>
      </c>
      <c r="M130" s="13" t="s">
        <v>2</v>
      </c>
      <c r="N130" s="14" t="s">
        <v>274</v>
      </c>
      <c r="O130" s="12">
        <v>2</v>
      </c>
      <c r="P130" s="4">
        <v>1363.03</v>
      </c>
      <c r="Q130" s="16" t="s">
        <v>234</v>
      </c>
      <c r="R130" s="4">
        <v>2726.06</v>
      </c>
      <c r="S130" s="5">
        <v>2726.06</v>
      </c>
    </row>
    <row r="131" spans="1:19" ht="33.6" customHeight="1" x14ac:dyDescent="0.3">
      <c r="A131" s="9" t="s">
        <v>101</v>
      </c>
      <c r="B131" s="1" t="s">
        <v>10</v>
      </c>
      <c r="C131" s="1" t="s">
        <v>237</v>
      </c>
      <c r="D131" s="2" t="s">
        <v>7</v>
      </c>
      <c r="E131" s="3" t="s">
        <v>8</v>
      </c>
      <c r="F131" s="2" t="s">
        <v>148</v>
      </c>
      <c r="G131" s="3" t="s">
        <v>15</v>
      </c>
      <c r="H131" s="10" t="s">
        <v>257</v>
      </c>
      <c r="I131" s="11" t="s">
        <v>68</v>
      </c>
      <c r="J131" s="9" t="s">
        <v>276</v>
      </c>
      <c r="K131" s="7" t="s">
        <v>275</v>
      </c>
      <c r="L131" s="12" t="s">
        <v>2</v>
      </c>
      <c r="M131" s="13" t="s">
        <v>2</v>
      </c>
      <c r="N131" s="14" t="s">
        <v>274</v>
      </c>
      <c r="O131" s="12">
        <v>1</v>
      </c>
      <c r="P131" s="4">
        <v>2083.34</v>
      </c>
      <c r="Q131" s="16" t="s">
        <v>234</v>
      </c>
      <c r="R131" s="4">
        <v>2083.34</v>
      </c>
      <c r="S131" s="5">
        <v>2083.34</v>
      </c>
    </row>
    <row r="132" spans="1:19" ht="67.8" customHeight="1" x14ac:dyDescent="0.3">
      <c r="A132" s="9" t="s">
        <v>101</v>
      </c>
      <c r="B132" s="1" t="s">
        <v>10</v>
      </c>
      <c r="C132" s="1" t="s">
        <v>237</v>
      </c>
      <c r="D132" s="2" t="s">
        <v>7</v>
      </c>
      <c r="E132" s="3" t="s">
        <v>16</v>
      </c>
      <c r="F132" s="2" t="s">
        <v>49</v>
      </c>
      <c r="G132" s="3" t="s">
        <v>20</v>
      </c>
      <c r="H132" s="10" t="s">
        <v>249</v>
      </c>
      <c r="I132" s="11" t="s">
        <v>48</v>
      </c>
      <c r="J132" s="9" t="s">
        <v>134</v>
      </c>
      <c r="K132" s="7" t="s">
        <v>133</v>
      </c>
      <c r="L132" s="12" t="s">
        <v>2</v>
      </c>
      <c r="M132" s="13" t="s">
        <v>2</v>
      </c>
      <c r="N132" s="14" t="s">
        <v>127</v>
      </c>
      <c r="O132" s="12">
        <v>1</v>
      </c>
      <c r="P132" s="4">
        <v>2640</v>
      </c>
      <c r="Q132" s="16" t="s">
        <v>234</v>
      </c>
      <c r="R132" s="4">
        <v>2640</v>
      </c>
      <c r="S132" s="5">
        <v>2640</v>
      </c>
    </row>
    <row r="133" spans="1:19" ht="33.6" customHeight="1" x14ac:dyDescent="0.3">
      <c r="A133" s="9" t="s">
        <v>101</v>
      </c>
      <c r="B133" s="1" t="s">
        <v>10</v>
      </c>
      <c r="C133" s="1" t="s">
        <v>237</v>
      </c>
      <c r="D133" s="2" t="s">
        <v>7</v>
      </c>
      <c r="E133" s="3" t="s">
        <v>8</v>
      </c>
      <c r="F133" s="2" t="s">
        <v>7</v>
      </c>
      <c r="G133" s="3" t="s">
        <v>6</v>
      </c>
      <c r="H133" s="10" t="s">
        <v>125</v>
      </c>
      <c r="I133" s="11" t="s">
        <v>248</v>
      </c>
      <c r="J133" s="9"/>
      <c r="K133" s="7" t="s">
        <v>247</v>
      </c>
      <c r="L133" s="12" t="s">
        <v>2</v>
      </c>
      <c r="M133" s="13" t="s">
        <v>2</v>
      </c>
      <c r="N133" s="14" t="s">
        <v>127</v>
      </c>
      <c r="O133" s="12">
        <v>1</v>
      </c>
      <c r="P133" s="4">
        <v>27.56</v>
      </c>
      <c r="Q133" s="16" t="s">
        <v>234</v>
      </c>
      <c r="R133" s="4">
        <v>27.56</v>
      </c>
      <c r="S133" s="5">
        <v>27.56</v>
      </c>
    </row>
    <row r="134" spans="1:19" ht="33.6" customHeight="1" x14ac:dyDescent="0.3">
      <c r="A134" s="9" t="s">
        <v>101</v>
      </c>
      <c r="B134" s="1" t="s">
        <v>10</v>
      </c>
      <c r="C134" s="1" t="s">
        <v>237</v>
      </c>
      <c r="D134" s="2" t="s">
        <v>7</v>
      </c>
      <c r="E134" s="3" t="s">
        <v>16</v>
      </c>
      <c r="F134" s="2" t="s">
        <v>31</v>
      </c>
      <c r="G134" s="3" t="s">
        <v>265</v>
      </c>
      <c r="H134" s="10" t="s">
        <v>264</v>
      </c>
      <c r="I134" s="11" t="s">
        <v>263</v>
      </c>
      <c r="J134" s="9" t="s">
        <v>273</v>
      </c>
      <c r="K134" s="7" t="s">
        <v>272</v>
      </c>
      <c r="L134" s="12" t="s">
        <v>2</v>
      </c>
      <c r="M134" s="13" t="s">
        <v>2</v>
      </c>
      <c r="N134" s="14" t="s">
        <v>110</v>
      </c>
      <c r="O134" s="12">
        <v>6</v>
      </c>
      <c r="P134" s="4">
        <v>3.0972</v>
      </c>
      <c r="Q134" s="16" t="s">
        <v>234</v>
      </c>
      <c r="R134" s="4">
        <v>18.583199999999998</v>
      </c>
      <c r="S134" s="5">
        <v>18.583199999999998</v>
      </c>
    </row>
    <row r="135" spans="1:19" ht="33.6" customHeight="1" x14ac:dyDescent="0.3">
      <c r="A135" s="9" t="s">
        <v>101</v>
      </c>
      <c r="B135" s="1" t="s">
        <v>10</v>
      </c>
      <c r="C135" s="1" t="s">
        <v>237</v>
      </c>
      <c r="D135" s="2" t="s">
        <v>7</v>
      </c>
      <c r="E135" s="3" t="s">
        <v>16</v>
      </c>
      <c r="F135" s="2" t="s">
        <v>31</v>
      </c>
      <c r="G135" s="3" t="s">
        <v>265</v>
      </c>
      <c r="H135" s="10" t="s">
        <v>264</v>
      </c>
      <c r="I135" s="11" t="s">
        <v>263</v>
      </c>
      <c r="J135" s="9" t="s">
        <v>271</v>
      </c>
      <c r="K135" s="7" t="s">
        <v>270</v>
      </c>
      <c r="L135" s="12" t="s">
        <v>2</v>
      </c>
      <c r="M135" s="13" t="s">
        <v>2</v>
      </c>
      <c r="N135" s="14" t="s">
        <v>110</v>
      </c>
      <c r="O135" s="12">
        <v>2</v>
      </c>
      <c r="P135" s="4">
        <v>23.223199999999999</v>
      </c>
      <c r="Q135" s="16" t="s">
        <v>234</v>
      </c>
      <c r="R135" s="4">
        <v>46.446399999999997</v>
      </c>
      <c r="S135" s="5">
        <v>46.446399999999997</v>
      </c>
    </row>
    <row r="136" spans="1:19" ht="33.6" customHeight="1" x14ac:dyDescent="0.3">
      <c r="A136" s="9" t="s">
        <v>101</v>
      </c>
      <c r="B136" s="1" t="s">
        <v>10</v>
      </c>
      <c r="C136" s="1" t="s">
        <v>237</v>
      </c>
      <c r="D136" s="2" t="s">
        <v>7</v>
      </c>
      <c r="E136" s="3" t="s">
        <v>16</v>
      </c>
      <c r="F136" s="2" t="s">
        <v>31</v>
      </c>
      <c r="G136" s="3" t="s">
        <v>265</v>
      </c>
      <c r="H136" s="10" t="s">
        <v>264</v>
      </c>
      <c r="I136" s="11" t="s">
        <v>263</v>
      </c>
      <c r="J136" s="9" t="s">
        <v>269</v>
      </c>
      <c r="K136" s="7" t="s">
        <v>268</v>
      </c>
      <c r="L136" s="12" t="s">
        <v>2</v>
      </c>
      <c r="M136" s="13" t="s">
        <v>2</v>
      </c>
      <c r="N136" s="14" t="s">
        <v>110</v>
      </c>
      <c r="O136" s="12">
        <v>4</v>
      </c>
      <c r="P136" s="4">
        <v>3.6307999999999998</v>
      </c>
      <c r="Q136" s="16" t="s">
        <v>234</v>
      </c>
      <c r="R136" s="4">
        <v>14.523199999999999</v>
      </c>
      <c r="S136" s="5">
        <v>14.523199999999999</v>
      </c>
    </row>
    <row r="137" spans="1:19" ht="33.6" customHeight="1" x14ac:dyDescent="0.3">
      <c r="A137" s="9" t="s">
        <v>101</v>
      </c>
      <c r="B137" s="1" t="s">
        <v>10</v>
      </c>
      <c r="C137" s="1" t="s">
        <v>237</v>
      </c>
      <c r="D137" s="2" t="s">
        <v>7</v>
      </c>
      <c r="E137" s="3" t="s">
        <v>16</v>
      </c>
      <c r="F137" s="2" t="s">
        <v>31</v>
      </c>
      <c r="G137" s="3" t="s">
        <v>265</v>
      </c>
      <c r="H137" s="10" t="s">
        <v>264</v>
      </c>
      <c r="I137" s="11" t="s">
        <v>263</v>
      </c>
      <c r="J137" s="9" t="s">
        <v>267</v>
      </c>
      <c r="K137" s="7" t="s">
        <v>266</v>
      </c>
      <c r="L137" s="12" t="s">
        <v>2</v>
      </c>
      <c r="M137" s="13" t="s">
        <v>2</v>
      </c>
      <c r="N137" s="14" t="s">
        <v>110</v>
      </c>
      <c r="O137" s="12">
        <v>5</v>
      </c>
      <c r="P137" s="4">
        <v>4.7560000000000002</v>
      </c>
      <c r="Q137" s="16" t="s">
        <v>234</v>
      </c>
      <c r="R137" s="4">
        <v>23.78</v>
      </c>
      <c r="S137" s="5">
        <v>23.78</v>
      </c>
    </row>
    <row r="138" spans="1:19" ht="33.6" customHeight="1" x14ac:dyDescent="0.3">
      <c r="A138" s="9" t="s">
        <v>101</v>
      </c>
      <c r="B138" s="1" t="s">
        <v>10</v>
      </c>
      <c r="C138" s="1" t="s">
        <v>237</v>
      </c>
      <c r="D138" s="2" t="s">
        <v>7</v>
      </c>
      <c r="E138" s="3" t="s">
        <v>16</v>
      </c>
      <c r="F138" s="2" t="s">
        <v>31</v>
      </c>
      <c r="G138" s="3" t="s">
        <v>265</v>
      </c>
      <c r="H138" s="10" t="s">
        <v>264</v>
      </c>
      <c r="I138" s="11" t="s">
        <v>263</v>
      </c>
      <c r="J138" s="9" t="s">
        <v>262</v>
      </c>
      <c r="K138" s="7" t="s">
        <v>261</v>
      </c>
      <c r="L138" s="12" t="s">
        <v>2</v>
      </c>
      <c r="M138" s="13" t="s">
        <v>2</v>
      </c>
      <c r="N138" s="14" t="s">
        <v>110</v>
      </c>
      <c r="O138" s="12">
        <v>6</v>
      </c>
      <c r="P138" s="4">
        <v>0.99760000000000004</v>
      </c>
      <c r="Q138" s="16" t="s">
        <v>234</v>
      </c>
      <c r="R138" s="4">
        <v>5.9855999999999998</v>
      </c>
      <c r="S138" s="5">
        <v>5.9855999999999998</v>
      </c>
    </row>
    <row r="139" spans="1:19" ht="33.6" customHeight="1" x14ac:dyDescent="0.3">
      <c r="A139" s="9" t="s">
        <v>101</v>
      </c>
      <c r="B139" s="1" t="s">
        <v>10</v>
      </c>
      <c r="C139" s="1" t="s">
        <v>237</v>
      </c>
      <c r="D139" s="2" t="s">
        <v>7</v>
      </c>
      <c r="E139" s="3" t="s">
        <v>16</v>
      </c>
      <c r="F139" s="2" t="s">
        <v>148</v>
      </c>
      <c r="G139" s="3" t="s">
        <v>20</v>
      </c>
      <c r="H139" s="10" t="s">
        <v>260</v>
      </c>
      <c r="I139" s="11" t="s">
        <v>19</v>
      </c>
      <c r="J139" s="9" t="s">
        <v>18</v>
      </c>
      <c r="K139" s="7" t="s">
        <v>17</v>
      </c>
      <c r="L139" s="12" t="s">
        <v>2</v>
      </c>
      <c r="M139" s="13" t="s">
        <v>2</v>
      </c>
      <c r="N139" s="14" t="s">
        <v>110</v>
      </c>
      <c r="O139" s="12">
        <v>58</v>
      </c>
      <c r="P139" s="4">
        <v>4.6399999999999997</v>
      </c>
      <c r="Q139" s="16" t="s">
        <v>234</v>
      </c>
      <c r="R139" s="4">
        <v>269.12</v>
      </c>
      <c r="S139" s="5">
        <v>269.12</v>
      </c>
    </row>
    <row r="140" spans="1:19" ht="33.6" customHeight="1" x14ac:dyDescent="0.3">
      <c r="A140" s="9" t="s">
        <v>101</v>
      </c>
      <c r="B140" s="1" t="s">
        <v>10</v>
      </c>
      <c r="C140" s="1" t="s">
        <v>237</v>
      </c>
      <c r="D140" s="2" t="s">
        <v>7</v>
      </c>
      <c r="E140" s="3" t="s">
        <v>16</v>
      </c>
      <c r="F140" s="2" t="s">
        <v>148</v>
      </c>
      <c r="G140" s="3" t="s">
        <v>20</v>
      </c>
      <c r="H140" s="10" t="s">
        <v>260</v>
      </c>
      <c r="I140" s="11" t="s">
        <v>19</v>
      </c>
      <c r="J140" s="9" t="s">
        <v>259</v>
      </c>
      <c r="K140" s="7" t="s">
        <v>151</v>
      </c>
      <c r="L140" s="12" t="s">
        <v>2</v>
      </c>
      <c r="M140" s="13" t="s">
        <v>2</v>
      </c>
      <c r="N140" s="14" t="s">
        <v>258</v>
      </c>
      <c r="O140" s="12">
        <v>1</v>
      </c>
      <c r="P140" s="4">
        <v>62.872</v>
      </c>
      <c r="Q140" s="16" t="s">
        <v>234</v>
      </c>
      <c r="R140" s="4">
        <v>62.872</v>
      </c>
      <c r="S140" s="5">
        <v>62.872</v>
      </c>
    </row>
    <row r="141" spans="1:19" ht="33.6" customHeight="1" x14ac:dyDescent="0.3">
      <c r="A141" s="9" t="s">
        <v>101</v>
      </c>
      <c r="B141" s="1" t="s">
        <v>10</v>
      </c>
      <c r="C141" s="1" t="s">
        <v>237</v>
      </c>
      <c r="D141" s="2" t="s">
        <v>7</v>
      </c>
      <c r="E141" s="3" t="s">
        <v>8</v>
      </c>
      <c r="F141" s="2" t="s">
        <v>148</v>
      </c>
      <c r="G141" s="3" t="s">
        <v>15</v>
      </c>
      <c r="H141" s="10" t="s">
        <v>257</v>
      </c>
      <c r="I141" s="11" t="s">
        <v>68</v>
      </c>
      <c r="J141" s="9" t="s">
        <v>70</v>
      </c>
      <c r="K141" s="7" t="s">
        <v>69</v>
      </c>
      <c r="L141" s="12" t="s">
        <v>2</v>
      </c>
      <c r="M141" s="13" t="s">
        <v>2</v>
      </c>
      <c r="N141" s="14" t="s">
        <v>55</v>
      </c>
      <c r="O141" s="12">
        <v>361.92</v>
      </c>
      <c r="P141" s="4">
        <v>1</v>
      </c>
      <c r="Q141" s="16" t="s">
        <v>234</v>
      </c>
      <c r="R141" s="4">
        <v>361.92</v>
      </c>
      <c r="S141" s="5">
        <v>361.92</v>
      </c>
    </row>
    <row r="142" spans="1:19" ht="33.6" customHeight="1" x14ac:dyDescent="0.3">
      <c r="A142" s="9" t="s">
        <v>101</v>
      </c>
      <c r="B142" s="1" t="s">
        <v>10</v>
      </c>
      <c r="C142" s="1" t="s">
        <v>237</v>
      </c>
      <c r="D142" s="2" t="s">
        <v>7</v>
      </c>
      <c r="E142" s="3" t="s">
        <v>8</v>
      </c>
      <c r="F142" s="2" t="s">
        <v>148</v>
      </c>
      <c r="G142" s="3" t="s">
        <v>15</v>
      </c>
      <c r="H142" s="10" t="s">
        <v>257</v>
      </c>
      <c r="I142" s="11" t="s">
        <v>68</v>
      </c>
      <c r="J142" s="9" t="s">
        <v>256</v>
      </c>
      <c r="K142" s="7" t="s">
        <v>255</v>
      </c>
      <c r="L142" s="12" t="s">
        <v>2</v>
      </c>
      <c r="M142" s="13" t="s">
        <v>2</v>
      </c>
      <c r="N142" s="14" t="s">
        <v>110</v>
      </c>
      <c r="O142" s="12">
        <v>72.975999999999999</v>
      </c>
      <c r="P142" s="4">
        <v>10</v>
      </c>
      <c r="Q142" s="16" t="s">
        <v>234</v>
      </c>
      <c r="R142" s="4">
        <v>729.76</v>
      </c>
      <c r="S142" s="5">
        <v>729.76</v>
      </c>
    </row>
    <row r="143" spans="1:19" ht="33.6" customHeight="1" x14ac:dyDescent="0.3">
      <c r="A143" s="9" t="s">
        <v>101</v>
      </c>
      <c r="B143" s="1" t="s">
        <v>10</v>
      </c>
      <c r="C143" s="1" t="s">
        <v>237</v>
      </c>
      <c r="D143" s="2" t="s">
        <v>7</v>
      </c>
      <c r="E143" s="3" t="s">
        <v>8</v>
      </c>
      <c r="F143" s="2" t="s">
        <v>7</v>
      </c>
      <c r="G143" s="3" t="s">
        <v>6</v>
      </c>
      <c r="H143" s="10" t="s">
        <v>257</v>
      </c>
      <c r="I143" s="11" t="s">
        <v>68</v>
      </c>
      <c r="J143" s="9" t="s">
        <v>256</v>
      </c>
      <c r="K143" s="7" t="s">
        <v>255</v>
      </c>
      <c r="L143" s="12" t="s">
        <v>2</v>
      </c>
      <c r="M143" s="13" t="s">
        <v>2</v>
      </c>
      <c r="N143" s="14" t="s">
        <v>110</v>
      </c>
      <c r="O143" s="12">
        <v>56.199999999999932</v>
      </c>
      <c r="P143" s="4">
        <v>2</v>
      </c>
      <c r="Q143" s="16" t="s">
        <v>234</v>
      </c>
      <c r="R143" s="4">
        <v>112.39999999999986</v>
      </c>
      <c r="S143" s="5">
        <v>112.39999999999986</v>
      </c>
    </row>
    <row r="144" spans="1:19" ht="42" customHeight="1" x14ac:dyDescent="0.3">
      <c r="A144" s="9" t="s">
        <v>101</v>
      </c>
      <c r="B144" s="1" t="s">
        <v>10</v>
      </c>
      <c r="C144" s="1" t="s">
        <v>237</v>
      </c>
      <c r="D144" s="2" t="s">
        <v>7</v>
      </c>
      <c r="E144" s="3" t="s">
        <v>8</v>
      </c>
      <c r="F144" s="2" t="s">
        <v>7</v>
      </c>
      <c r="G144" s="3" t="s">
        <v>6</v>
      </c>
      <c r="H144" s="10" t="s">
        <v>254</v>
      </c>
      <c r="I144" s="11" t="s">
        <v>253</v>
      </c>
      <c r="J144" s="9" t="s">
        <v>252</v>
      </c>
      <c r="K144" s="7" t="s">
        <v>251</v>
      </c>
      <c r="L144" s="12" t="s">
        <v>2</v>
      </c>
      <c r="M144" s="13" t="s">
        <v>2</v>
      </c>
      <c r="N144" s="14" t="s">
        <v>110</v>
      </c>
      <c r="O144" s="12">
        <v>38</v>
      </c>
      <c r="P144" s="4">
        <v>41</v>
      </c>
      <c r="Q144" s="16" t="s">
        <v>234</v>
      </c>
      <c r="R144" s="4">
        <v>1558</v>
      </c>
      <c r="S144" s="5">
        <v>1558</v>
      </c>
    </row>
    <row r="145" spans="1:19" ht="67.2" customHeight="1" x14ac:dyDescent="0.3">
      <c r="A145" s="9" t="s">
        <v>101</v>
      </c>
      <c r="B145" s="1" t="s">
        <v>10</v>
      </c>
      <c r="C145" s="1" t="s">
        <v>237</v>
      </c>
      <c r="D145" s="2" t="s">
        <v>7</v>
      </c>
      <c r="E145" s="3" t="s">
        <v>138</v>
      </c>
      <c r="F145" s="2" t="s">
        <v>137</v>
      </c>
      <c r="G145" s="3" t="s">
        <v>250</v>
      </c>
      <c r="H145" s="10" t="s">
        <v>249</v>
      </c>
      <c r="I145" s="11" t="s">
        <v>48</v>
      </c>
      <c r="J145" s="9" t="s">
        <v>134</v>
      </c>
      <c r="K145" s="7" t="s">
        <v>133</v>
      </c>
      <c r="L145" s="12" t="s">
        <v>2</v>
      </c>
      <c r="M145" s="13" t="s">
        <v>2</v>
      </c>
      <c r="N145" s="14" t="s">
        <v>127</v>
      </c>
      <c r="O145" s="12">
        <v>1</v>
      </c>
      <c r="P145" s="4">
        <v>2200</v>
      </c>
      <c r="Q145" s="16" t="s">
        <v>234</v>
      </c>
      <c r="R145" s="4">
        <v>2200</v>
      </c>
      <c r="S145" s="5">
        <v>2200</v>
      </c>
    </row>
    <row r="146" spans="1:19" ht="33.6" customHeight="1" x14ac:dyDescent="0.3">
      <c r="A146" s="9" t="s">
        <v>101</v>
      </c>
      <c r="B146" s="1" t="s">
        <v>10</v>
      </c>
      <c r="C146" s="1" t="s">
        <v>237</v>
      </c>
      <c r="D146" s="2" t="s">
        <v>7</v>
      </c>
      <c r="E146" s="3" t="s">
        <v>8</v>
      </c>
      <c r="F146" s="2" t="s">
        <v>7</v>
      </c>
      <c r="G146" s="3" t="s">
        <v>6</v>
      </c>
      <c r="H146" s="10" t="s">
        <v>125</v>
      </c>
      <c r="I146" s="11" t="s">
        <v>248</v>
      </c>
      <c r="J146" s="9"/>
      <c r="K146" s="7" t="s">
        <v>247</v>
      </c>
      <c r="L146" s="12"/>
      <c r="M146" s="13"/>
      <c r="N146" s="14" t="s">
        <v>127</v>
      </c>
      <c r="O146" s="12">
        <v>1</v>
      </c>
      <c r="P146" s="4">
        <v>22.97</v>
      </c>
      <c r="Q146" s="16" t="s">
        <v>234</v>
      </c>
      <c r="R146" s="4">
        <v>22.97</v>
      </c>
      <c r="S146" s="5">
        <v>22.97</v>
      </c>
    </row>
    <row r="147" spans="1:19" ht="49.2" customHeight="1" x14ac:dyDescent="0.3">
      <c r="A147" s="9" t="s">
        <v>101</v>
      </c>
      <c r="B147" s="1" t="s">
        <v>10</v>
      </c>
      <c r="C147" s="1" t="s">
        <v>237</v>
      </c>
      <c r="D147" s="2" t="s">
        <v>7</v>
      </c>
      <c r="E147" s="3" t="s">
        <v>8</v>
      </c>
      <c r="F147" s="2" t="s">
        <v>7</v>
      </c>
      <c r="G147" s="3" t="s">
        <v>6</v>
      </c>
      <c r="H147" s="10" t="s">
        <v>155</v>
      </c>
      <c r="I147" s="11" t="s">
        <v>76</v>
      </c>
      <c r="J147" s="9"/>
      <c r="K147" s="7" t="s">
        <v>246</v>
      </c>
      <c r="L147" s="12" t="s">
        <v>245</v>
      </c>
      <c r="M147" s="13" t="s">
        <v>103</v>
      </c>
      <c r="N147" s="14" t="s">
        <v>21</v>
      </c>
      <c r="O147" s="12">
        <v>1</v>
      </c>
      <c r="P147" s="4">
        <v>1486.89</v>
      </c>
      <c r="Q147" s="16" t="s">
        <v>234</v>
      </c>
      <c r="R147" s="4">
        <v>1486.89</v>
      </c>
      <c r="S147" s="5">
        <v>1486.89</v>
      </c>
    </row>
    <row r="148" spans="1:19" ht="67.8" customHeight="1" x14ac:dyDescent="0.3">
      <c r="A148" s="9" t="s">
        <v>101</v>
      </c>
      <c r="B148" s="1" t="s">
        <v>10</v>
      </c>
      <c r="C148" s="1" t="s">
        <v>237</v>
      </c>
      <c r="D148" s="2" t="s">
        <v>7</v>
      </c>
      <c r="E148" s="3" t="s">
        <v>8</v>
      </c>
      <c r="F148" s="2" t="s">
        <v>7</v>
      </c>
      <c r="G148" s="3" t="s">
        <v>26</v>
      </c>
      <c r="H148" s="10" t="s">
        <v>161</v>
      </c>
      <c r="I148" s="11" t="s">
        <v>90</v>
      </c>
      <c r="J148" s="9"/>
      <c r="K148" s="7" t="s">
        <v>244</v>
      </c>
      <c r="L148" s="12" t="s">
        <v>104</v>
      </c>
      <c r="M148" s="13" t="s">
        <v>103</v>
      </c>
      <c r="N148" s="14" t="s">
        <v>21</v>
      </c>
      <c r="O148" s="12">
        <v>1</v>
      </c>
      <c r="P148" s="4">
        <v>18908</v>
      </c>
      <c r="Q148" s="16" t="s">
        <v>175</v>
      </c>
      <c r="R148" s="4">
        <v>18908</v>
      </c>
      <c r="S148" s="5">
        <v>18908</v>
      </c>
    </row>
    <row r="149" spans="1:19" ht="55.8" customHeight="1" x14ac:dyDescent="0.3">
      <c r="A149" s="9" t="s">
        <v>101</v>
      </c>
      <c r="B149" s="1" t="s">
        <v>10</v>
      </c>
      <c r="C149" s="1" t="s">
        <v>237</v>
      </c>
      <c r="D149" s="2" t="s">
        <v>7</v>
      </c>
      <c r="E149" s="3" t="s">
        <v>8</v>
      </c>
      <c r="F149" s="2" t="s">
        <v>7</v>
      </c>
      <c r="G149" s="3" t="s">
        <v>26</v>
      </c>
      <c r="H149" s="10" t="s">
        <v>171</v>
      </c>
      <c r="I149" s="11" t="s">
        <v>94</v>
      </c>
      <c r="J149" s="9"/>
      <c r="K149" s="7" t="s">
        <v>243</v>
      </c>
      <c r="L149" s="12" t="s">
        <v>108</v>
      </c>
      <c r="M149" s="13" t="s">
        <v>103</v>
      </c>
      <c r="N149" s="14" t="s">
        <v>21</v>
      </c>
      <c r="O149" s="12">
        <v>1</v>
      </c>
      <c r="P149" s="4">
        <v>35669</v>
      </c>
      <c r="Q149" s="16" t="s">
        <v>175</v>
      </c>
      <c r="R149" s="4">
        <v>35669</v>
      </c>
      <c r="S149" s="5">
        <v>35669</v>
      </c>
    </row>
    <row r="150" spans="1:19" ht="74.400000000000006" customHeight="1" x14ac:dyDescent="0.3">
      <c r="A150" s="9" t="s">
        <v>101</v>
      </c>
      <c r="B150" s="1" t="s">
        <v>10</v>
      </c>
      <c r="C150" s="1" t="s">
        <v>237</v>
      </c>
      <c r="D150" s="2" t="s">
        <v>7</v>
      </c>
      <c r="E150" s="3" t="s">
        <v>8</v>
      </c>
      <c r="F150" s="2" t="s">
        <v>7</v>
      </c>
      <c r="G150" s="3" t="s">
        <v>26</v>
      </c>
      <c r="H150" s="10" t="s">
        <v>174</v>
      </c>
      <c r="I150" s="11" t="s">
        <v>96</v>
      </c>
      <c r="J150" s="9"/>
      <c r="K150" s="7" t="s">
        <v>242</v>
      </c>
      <c r="L150" s="12" t="s">
        <v>241</v>
      </c>
      <c r="M150" s="13" t="s">
        <v>103</v>
      </c>
      <c r="N150" s="14" t="s">
        <v>21</v>
      </c>
      <c r="O150" s="12">
        <v>1</v>
      </c>
      <c r="P150" s="4">
        <v>48572.62</v>
      </c>
      <c r="Q150" s="16" t="s">
        <v>175</v>
      </c>
      <c r="R150" s="4">
        <v>48572.62</v>
      </c>
      <c r="S150" s="5">
        <v>48572.62</v>
      </c>
    </row>
    <row r="151" spans="1:19" ht="75" customHeight="1" x14ac:dyDescent="0.3">
      <c r="A151" s="9" t="s">
        <v>101</v>
      </c>
      <c r="B151" s="1" t="s">
        <v>10</v>
      </c>
      <c r="C151" s="1" t="s">
        <v>237</v>
      </c>
      <c r="D151" s="2" t="s">
        <v>7</v>
      </c>
      <c r="E151" s="3" t="s">
        <v>8</v>
      </c>
      <c r="F151" s="2" t="s">
        <v>7</v>
      </c>
      <c r="G151" s="3" t="s">
        <v>26</v>
      </c>
      <c r="H151" s="10" t="s">
        <v>240</v>
      </c>
      <c r="I151" s="11" t="s">
        <v>239</v>
      </c>
      <c r="J151" s="9"/>
      <c r="K151" s="7" t="s">
        <v>238</v>
      </c>
      <c r="L151" s="12">
        <v>14575</v>
      </c>
      <c r="M151" s="13" t="s">
        <v>201</v>
      </c>
      <c r="N151" s="14" t="s">
        <v>21</v>
      </c>
      <c r="O151" s="12">
        <v>1</v>
      </c>
      <c r="P151" s="4">
        <v>432</v>
      </c>
      <c r="Q151" s="16" t="s">
        <v>175</v>
      </c>
      <c r="R151" s="4">
        <v>432</v>
      </c>
      <c r="S151" s="5">
        <v>432</v>
      </c>
    </row>
    <row r="152" spans="1:19" ht="45" customHeight="1" x14ac:dyDescent="0.3">
      <c r="A152" s="9" t="s">
        <v>101</v>
      </c>
      <c r="B152" s="1" t="s">
        <v>10</v>
      </c>
      <c r="C152" s="1" t="s">
        <v>237</v>
      </c>
      <c r="D152" s="2" t="s">
        <v>7</v>
      </c>
      <c r="E152" s="3" t="s">
        <v>16</v>
      </c>
      <c r="F152" s="2" t="s">
        <v>31</v>
      </c>
      <c r="G152" s="3" t="s">
        <v>30</v>
      </c>
      <c r="H152" s="10" t="s">
        <v>120</v>
      </c>
      <c r="I152" s="11" t="s">
        <v>236</v>
      </c>
      <c r="J152" s="9"/>
      <c r="K152" s="7" t="s">
        <v>235</v>
      </c>
      <c r="L152" s="12" t="s">
        <v>2</v>
      </c>
      <c r="M152" s="13" t="s">
        <v>2</v>
      </c>
      <c r="N152" s="14" t="s">
        <v>21</v>
      </c>
      <c r="O152" s="12">
        <v>1</v>
      </c>
      <c r="P152" s="4">
        <v>1276</v>
      </c>
      <c r="Q152" s="16" t="s">
        <v>234</v>
      </c>
      <c r="R152" s="4">
        <v>1276</v>
      </c>
      <c r="S152" s="5">
        <v>1276</v>
      </c>
    </row>
  </sheetData>
  <mergeCells count="1">
    <mergeCell ref="A3:R3"/>
  </mergeCells>
  <phoneticPr fontId="3" type="noConversion"/>
  <pageMargins left="0.7" right="0.7" top="0.75" bottom="0.75" header="0.3" footer="0.3"/>
  <pageSetup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</dc:creator>
  <cp:lastModifiedBy>LORENA</cp:lastModifiedBy>
  <dcterms:created xsi:type="dcterms:W3CDTF">2022-11-28T02:35:14Z</dcterms:created>
  <dcterms:modified xsi:type="dcterms:W3CDTF">2022-11-28T03:51:28Z</dcterms:modified>
</cp:coreProperties>
</file>