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hiram_magallanes_ine_mx/Documents/PAAASINE ENERO 2022 JLE Y JD/PAAASINE SEPTIEMBRE/"/>
    </mc:Choice>
  </mc:AlternateContent>
  <xr:revisionPtr revIDLastSave="123" documentId="8_{7EDE2EEA-9F90-47B0-A315-8B7984FB74A0}" xr6:coauthVersionLast="47" xr6:coauthVersionMax="47" xr10:uidLastSave="{43465E0F-182C-426F-84A0-82F8A1C6523D}"/>
  <bookViews>
    <workbookView xWindow="-108" yWindow="-108" windowWidth="23256" windowHeight="12576" xr2:uid="{862FE48B-1829-49D8-A9BF-46B1B9600C20}"/>
  </bookViews>
  <sheets>
    <sheet name="SEPTIEMBRE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SEPTIEMBRE!$A$9:$AC$121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12" i="2" l="1"/>
  <c r="R112" i="2"/>
  <c r="AA111" i="2"/>
  <c r="P111" i="2"/>
  <c r="AA110" i="2"/>
  <c r="P110" i="2"/>
  <c r="R109" i="2"/>
  <c r="AA109" i="2" s="1"/>
  <c r="AA108" i="2"/>
  <c r="R108" i="2"/>
  <c r="AA107" i="2"/>
  <c r="P107" i="2"/>
  <c r="AA106" i="2"/>
  <c r="P106" i="2"/>
  <c r="R105" i="2"/>
  <c r="AA105" i="2" s="1"/>
  <c r="AA104" i="2"/>
  <c r="R104" i="2"/>
  <c r="R103" i="2"/>
  <c r="AA103" i="2" s="1"/>
  <c r="R102" i="2"/>
  <c r="AA102" i="2" s="1"/>
  <c r="R101" i="2"/>
  <c r="AA101" i="2" s="1"/>
  <c r="AA100" i="2"/>
  <c r="R100" i="2"/>
  <c r="R99" i="2"/>
  <c r="AA99" i="2" s="1"/>
  <c r="R98" i="2"/>
  <c r="AA98" i="2" s="1"/>
  <c r="R97" i="2"/>
  <c r="AA97" i="2" s="1"/>
  <c r="AA96" i="2"/>
  <c r="R96" i="2"/>
  <c r="R131" i="2" l="1"/>
  <c r="R130" i="2"/>
  <c r="R129" i="2"/>
  <c r="R128" i="2"/>
  <c r="R127" i="2"/>
  <c r="R275" i="2" l="1"/>
  <c r="R274" i="2"/>
  <c r="R273" i="2"/>
  <c r="R272" i="2"/>
  <c r="R271" i="2"/>
  <c r="R270" i="2"/>
  <c r="R269" i="2"/>
  <c r="R268" i="2"/>
  <c r="R267" i="2"/>
  <c r="R266" i="2"/>
  <c r="R265" i="2"/>
  <c r="R264" i="2"/>
  <c r="R263" i="2"/>
  <c r="R262" i="2"/>
  <c r="R261" i="2"/>
  <c r="R260" i="2"/>
  <c r="R259" i="2"/>
  <c r="R258" i="2"/>
  <c r="R257" i="2"/>
  <c r="R256" i="2"/>
  <c r="R255" i="2"/>
  <c r="R254" i="2"/>
  <c r="R253" i="2"/>
  <c r="R252" i="2"/>
  <c r="R251" i="2"/>
  <c r="R250" i="2"/>
  <c r="R249" i="2"/>
  <c r="R248" i="2"/>
  <c r="R247" i="2"/>
  <c r="R246" i="2"/>
  <c r="R245" i="2"/>
  <c r="R244" i="2"/>
  <c r="R243" i="2"/>
  <c r="R242" i="2"/>
  <c r="R241" i="2"/>
  <c r="R240" i="2"/>
  <c r="R239" i="2"/>
  <c r="R238" i="2"/>
  <c r="R237" i="2"/>
  <c r="R236" i="2"/>
  <c r="R235" i="2"/>
  <c r="R234" i="2"/>
  <c r="R233" i="2"/>
  <c r="R232" i="2"/>
  <c r="R231" i="2"/>
  <c r="R230" i="2"/>
  <c r="R229" i="2"/>
  <c r="R228" i="2"/>
  <c r="R227" i="2"/>
  <c r="R226" i="2"/>
  <c r="R225" i="2"/>
  <c r="R224" i="2"/>
  <c r="R223" i="2"/>
  <c r="R222" i="2"/>
  <c r="R221" i="2"/>
  <c r="R220" i="2"/>
  <c r="R219" i="2"/>
  <c r="R218" i="2"/>
  <c r="R217" i="2"/>
  <c r="R216" i="2"/>
  <c r="R215" i="2"/>
  <c r="R214" i="2"/>
  <c r="R213" i="2"/>
  <c r="R212" i="2"/>
  <c r="R211" i="2"/>
  <c r="R210" i="2"/>
  <c r="R209" i="2"/>
  <c r="R208" i="2"/>
  <c r="R207" i="2"/>
  <c r="R206" i="2"/>
  <c r="R205" i="2"/>
  <c r="R204" i="2"/>
  <c r="R203" i="2"/>
  <c r="R202" i="2"/>
  <c r="R201" i="2"/>
  <c r="R200" i="2"/>
  <c r="R199" i="2"/>
  <c r="R198" i="2"/>
  <c r="R197" i="2"/>
  <c r="R196" i="2"/>
  <c r="R195" i="2"/>
  <c r="R194" i="2"/>
  <c r="R193" i="2"/>
  <c r="R192" i="2"/>
  <c r="R191" i="2"/>
  <c r="R190" i="2"/>
  <c r="R189" i="2"/>
  <c r="R188" i="2"/>
  <c r="R187" i="2"/>
  <c r="R186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10" i="2"/>
  <c r="R276" i="2" l="1"/>
  <c r="AA276" i="2" l="1"/>
</calcChain>
</file>

<file path=xl/sharedStrings.xml><?xml version="1.0" encoding="utf-8"?>
<sst xmlns="http://schemas.openxmlformats.org/spreadsheetml/2006/main" count="3309" uniqueCount="490">
  <si>
    <t>Programa Anual de Adquisiciones, Arrendamientos y Servicios del INE  2022(PAAASINE) Durango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</si>
  <si>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</si>
  <si>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</si>
  <si>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</si>
  <si>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</si>
  <si>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</si>
  <si>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</si>
  <si>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</si>
  <si>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</si>
  <si>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</si>
  <si>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</si>
  <si>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</si>
  <si>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</si>
  <si>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</si>
  <si>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</si>
  <si>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</si>
  <si>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</si>
  <si>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</si>
  <si>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</si>
  <si>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</si>
  <si>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</si>
  <si>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</si>
  <si>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</si>
  <si>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</si>
  <si>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</si>
  <si>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</si>
  <si>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</si>
  <si>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</si>
  <si>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</si>
  <si>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</si>
  <si>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</si>
  <si>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</si>
  <si>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</si>
  <si>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001</t>
  </si>
  <si>
    <t>M001</t>
  </si>
  <si>
    <t>B00OD01</t>
  </si>
  <si>
    <t>MATERIALES Y ÚTILES DE OFICINA</t>
  </si>
  <si>
    <t>NO APLICA</t>
  </si>
  <si>
    <t>COMPRA MENOR</t>
  </si>
  <si>
    <t>ROLLO</t>
  </si>
  <si>
    <t>21101001-0333</t>
  </si>
  <si>
    <t>SERVILLETAS DESECHABLES</t>
  </si>
  <si>
    <t>PAQUETE</t>
  </si>
  <si>
    <t>21100132-0007</t>
  </si>
  <si>
    <t>VASO THERMICO DESECHABLE</t>
  </si>
  <si>
    <t>21100013-0005</t>
  </si>
  <si>
    <t>BOLIGRAFO TINTA AZUL</t>
  </si>
  <si>
    <t>21100040-0005</t>
  </si>
  <si>
    <t>CORRECTOR LIQUIDO T/LAPIZ</t>
  </si>
  <si>
    <t>21100087-0013</t>
  </si>
  <si>
    <t>PAPEL BOND T/CARTA 500 hjs.</t>
  </si>
  <si>
    <t>21100081-0072</t>
  </si>
  <si>
    <t>MICA TERMICA P/CREDENCIALES</t>
  </si>
  <si>
    <t>MATERIAL DE LIMPIEZA</t>
  </si>
  <si>
    <t>21600007-0002</t>
  </si>
  <si>
    <t>CLORO 1 LITRO</t>
  </si>
  <si>
    <t>21601001-0016</t>
  </si>
  <si>
    <t>PAPEL HIGIENICO</t>
  </si>
  <si>
    <t>PRODUCTOS ALIMENTICIOS PARA EL PERSONAL EN LAS INSTALACIONES DE LAS UNIDADES RESPONSABLES</t>
  </si>
  <si>
    <t>22104001-0075</t>
  </si>
  <si>
    <t>ALIMENTOS</t>
  </si>
  <si>
    <t>PESOS</t>
  </si>
  <si>
    <t>ADJUDICACION DIRECTA</t>
  </si>
  <si>
    <t>22104001-0082</t>
  </si>
  <si>
    <t>REFRESCO DE LATA 235 ML</t>
  </si>
  <si>
    <t>22104001-0155</t>
  </si>
  <si>
    <t>BOTELLIN DE  AGUA   330 ML</t>
  </si>
  <si>
    <t>CAJA</t>
  </si>
  <si>
    <t>22104001-0086</t>
  </si>
  <si>
    <t>AGUA PURIFICADA 1.5 lt.</t>
  </si>
  <si>
    <t>22104001-0085</t>
  </si>
  <si>
    <t>AGUA PURIFICADA 1.0 lt.</t>
  </si>
  <si>
    <t xml:space="preserve">HERRAMIENTAS MENORES </t>
  </si>
  <si>
    <t xml:space="preserve">REFACCIONES Y ACCESORIOS MENORES DE MOBILIARIO Y EQUIPO DE ADMINISTRACIÓN, EDUCACIONAL Y RECREATIVO </t>
  </si>
  <si>
    <t>JUEGO</t>
  </si>
  <si>
    <t>B00CV01</t>
  </si>
  <si>
    <t>MATERIALES, ACCESORIOS Y SUMINISTROS MÉDICOS</t>
  </si>
  <si>
    <t>R002</t>
  </si>
  <si>
    <t>26102001-0005</t>
  </si>
  <si>
    <t>VALE DE GASOLINA DE $100 PESOS - SERVICIOS PUBLICOS</t>
  </si>
  <si>
    <t>R003</t>
  </si>
  <si>
    <t>R005</t>
  </si>
  <si>
    <t>B11PE02</t>
  </si>
  <si>
    <t>B00MO02</t>
  </si>
  <si>
    <t>R009</t>
  </si>
  <si>
    <t>B20FI01</t>
  </si>
  <si>
    <t>B00OD02</t>
  </si>
  <si>
    <t xml:space="preserve">	SERVICIO DE AGUA</t>
  </si>
  <si>
    <t>MONTO</t>
  </si>
  <si>
    <t>SERVICIO TELEFÓNICO CONVENCIONAL</t>
  </si>
  <si>
    <t>SERVICIO POSTAL</t>
  </si>
  <si>
    <t xml:space="preserve">ARRENDAMIENTO DE EDIFICIOS Y LOCALES </t>
  </si>
  <si>
    <t>INE/JLE/DGO/001/2022</t>
  </si>
  <si>
    <t>SERVICIOS</t>
  </si>
  <si>
    <t>OTROS SERVICIOS COMERCIALES</t>
  </si>
  <si>
    <t>SERVICIOS DE VIGILANCIA</t>
  </si>
  <si>
    <t>INE/JLE/DGO/SERV/003/2021</t>
  </si>
  <si>
    <t xml:space="preserve">ARRENDAMIENTO DE MAQUINARIA Y EQUIPO </t>
  </si>
  <si>
    <t>INE/JLE/DGO/SEV/001/2022</t>
  </si>
  <si>
    <t>SUBCONTRATACIÓN DE SERVICIOS CON TERCEROS</t>
  </si>
  <si>
    <t>COMISION POR EXPEDICION DE VALES DE COMBUSTIBLE</t>
  </si>
  <si>
    <t>MANTENIMIENTO Y CONSERVACION DE INMUEBLE</t>
  </si>
  <si>
    <t>MANTENIMIENTO Y CONSERVACIÓN DE VEHÍCULOS TERRESTRES, AÉREOS, MARÍTIMOS, LACUSTRES Y FLUVIALES</t>
  </si>
  <si>
    <t>MANTENIMIENTO Y CONSERVACIÓN DE MAQUINARIA Y EQUIPO</t>
  </si>
  <si>
    <t>SERVICIOS DE LAVANDERÍA, LIMPIEZA E HIGIENE</t>
  </si>
  <si>
    <t xml:space="preserve">
	SERVICIOS DE JARDINERÍA Y FUMIGACIÓN </t>
  </si>
  <si>
    <t xml:space="preserve">	DIFUSIÓN DE MENSAJES SOBRE PROGRAMAS Y ACTIVIDADES INSTITUCIONALES </t>
  </si>
  <si>
    <t>L13311A</t>
  </si>
  <si>
    <t>D12021A</t>
  </si>
  <si>
    <t>COMBUSTIBLES, LUBRICANTES Y ADITIVOS PARA VEHÍCULOS TERRESTRES, AÉREOS, MARÍTIMOS, LACUSTRES Y FLUVIALES DESTINADOS A SERVICIOS ADMINISTRATIVOS</t>
  </si>
  <si>
    <t>BLOCK DE NOTAS POST-IT NEON 2027</t>
  </si>
  <si>
    <t>GRAPA STANDAR</t>
  </si>
  <si>
    <t>REGISTRADOR  LEFORT T/CARTA</t>
  </si>
  <si>
    <t>SUJETADOR DE DOCUMENTOS PRES. CHICO</t>
  </si>
  <si>
    <t>SUJETADOR DE DOCUMENTOS PRES. MEDIANO</t>
  </si>
  <si>
    <t>SUJETADOR DE DOCUMENTOS PRES. GRANDE</t>
  </si>
  <si>
    <t>SUJETADOR DE DOCUMENTOS PRES JUMBO</t>
  </si>
  <si>
    <t>MARCADOR TINTA PERMANENTE NEGRO</t>
  </si>
  <si>
    <t>CINTA MASKING TAPE  24 X 50</t>
  </si>
  <si>
    <t>CARPETA T/CARTA EN COLOR CREMA</t>
  </si>
  <si>
    <t>PEGAMENTO ADHESIVO T/ LAPIZ</t>
  </si>
  <si>
    <t>PASTA O CUBIERTA PARA ENGARGOLAR T/O</t>
  </si>
  <si>
    <t>PAÑUELOS KLEENEX C/100 hjs.</t>
  </si>
  <si>
    <t>BOLSA DE PLASTICO TRANSP. 30 X 40</t>
  </si>
  <si>
    <t>PASTA O CUBIERTA PARA ENGARGOLAR T/C</t>
  </si>
  <si>
    <t>PAPEL TOALLA  EN ROLLO</t>
  </si>
  <si>
    <t>TRAPEADOR DE ALGODON CHICO</t>
  </si>
  <si>
    <t>ESCOBA DE MIJO (RAIZ)</t>
  </si>
  <si>
    <t>RECOGEDOR DE LAMINA Y PLASTICO</t>
  </si>
  <si>
    <t>CAFE MOLIDO</t>
  </si>
  <si>
    <t>CREMA EN  POLVO</t>
  </si>
  <si>
    <t>GALLETA SURTUDO ESPECIAL</t>
  </si>
  <si>
    <t>CANDADO 50mm</t>
  </si>
  <si>
    <t>ARCHIVERO METALICO DE 4 GAVETAS - GASTO</t>
  </si>
  <si>
    <t>CUBRE BOCAS</t>
  </si>
  <si>
    <t>TRAPO MICROFIBRA</t>
  </si>
  <si>
    <t>CLIP MARIPOSA  # 1</t>
  </si>
  <si>
    <t>SACAPUNTAS MANUAL (METALICO)</t>
  </si>
  <si>
    <t>SERVICIO DE AGUA POTABLE Y ALCANTARILLADO PARA LOS INMUEBLES DE LA UNIDAD TECNICA DE FISCALIZACION, REGISTRO FEDERAL DE ELECTORES, JUNTA LOCAL EJECUTIVA E INMUEBLE EN CALLE INDEPENDENCIA</t>
  </si>
  <si>
    <t>SERVICIO TELEFONICO CUENTA MAESTRA CORRESPONDIENTE AL MES DE AGOSTO 2022 DE LA JUNTA LOCAL DEL INE EN DURANGO</t>
  </si>
  <si>
    <t>TERCER SERVICIO DE MENSAJERIA PARA EL ENVIO DE DOCUMENTACION OFICIAL POR PARTE DE LAS DIFERENTES AREAS DE LA JUNTA LOCAL EJECUTIVA, CORRESPONDIENTE AL MES DE SEPTIEMBRE</t>
  </si>
  <si>
    <t>SEGUNDO SERVICIO DE MENSAJERIA PARA EL ENVIO DE DOCUMENTACION OFICIAL POR PARTE DE LAS DIFERENTES AREAS DE LA JUNTA LOCAL EJECUTIVA, CORRESPONDIENTE AL MES DE SEPTIEMBRE</t>
  </si>
  <si>
    <t>PRIMER SERVICIO DE MENSAJERIA PARA EL ENVIO DE DOCUMENTACION OFICIAL POR PARTE DE LAS DIFERENTES AREAS DE LA JUNTA LOCAL EJECUTIVA, CORRESPONDIENTE AL MES DE SEPTIEMBRE</t>
  </si>
  <si>
    <t>SERVICIO DE MENSAJERIA PARA EL ENVIO DE DOCUMENTACION OFICIAL POR PARTE DE LAS DIFERENTES AREAS DE LA JUNTA LOCAL EJECUTIVA, CORRESPONDIENTE AL MES DE AGOSTO</t>
  </si>
  <si>
    <t>SERVICIO DE ESTACIONAMIENTO EN PENSION PARA VEHICULOS OFICIALES ADSCRITOS A LA JUNTA LOCAL EJECUTIVA CORRESPONDIENTE AL MES DE AGOSTO 2022</t>
  </si>
  <si>
    <t>SERVICIO DE VIGILANCIA PARA EL INMUEBLE DE LA JUNTA LOCAL EJECUTIVA DEL INE EN DURANGO CORRESPONDIENTE AL MES DE AGOSTO 2022</t>
  </si>
  <si>
    <t>SERVICIO DE ARRENDAMIENTO DE BODEGA EN COLONIA UNIVERSAL CORRESPONDIENTE AL MES DE AGOSTO 2022</t>
  </si>
  <si>
    <t>SERVICIO DE ARRENDAMIENTO DE EQUIPOS DE FOTOCOPIADO E IMPRESIÓN CORRESPONDIENTE AL MES DE AGOSTO PARA LOS INMUEBLES DE LA JLE, RFE Y UTF DEL INE EN DURANGO</t>
  </si>
  <si>
    <t>RENTA DE MANTELERIA PARA MESAS UTILIZADAS EN CURSO VIDA SALUDABLE LOS DIAS 5, 6, 7 Y 8 DE SEPTIEMBRE DEL PRESENTE AÑO EN LAS INSTALACIONES DE LA JUNTA LOCAL</t>
  </si>
  <si>
    <t>COMISION POR EXPEDICION DE BOLETO DE AVION</t>
  </si>
  <si>
    <t>SERVICIO DE SUMINISTRO Y APLICACION DE PINTURA EN FACHADA DEL INMUEBLE QUE OCUPAN LAS OFICINAS DE LA UNIDAD TÉCNICA DE FISCALICION</t>
  </si>
  <si>
    <t>SERVICIO DE IMPERMEABILIZACIÓN PARA EL INMUEBLE QUE OCUPAN LAS OFICINAS DELA VOCALÍA DEL REGISTRO FEDERAL DE ELECTORES DE LA JUNTA LOCAL EJECUTIVA DEL INE EN DURANGO</t>
  </si>
  <si>
    <t>SERVICIO DE MANTENIMIENTO A LAMPARAS DEL INMUEBLE DE UNIDAD TECNICA DE FISCALIZACION DE LA JUNTA LOCAL EJECUTIVA CONSISTENTE EN REEMPLAZO DE FOCOS Y REVISION</t>
  </si>
  <si>
    <t>MANTENIMIENTO A VENTANAS DE MADERA DEL INMUEBLE DE LA JUNTA LOCAL EJECUTIVA DEL INE EN DURANGO</t>
  </si>
  <si>
    <t>SERVICIO DE MANTENIMIENTO PREVENTIVO A BAÑOS EN GENERAL DEL INMUEBLE DE LA JUNTA LOCAL EJECUTIVA DEL INE EN DURANGO</t>
  </si>
  <si>
    <t>SERVICIO DE MANTENIMIENTO CORRECTIVO A BAÑO DE HOMBRES EN INMUEBLE DE LA JUNTA LOCAL EJECUTIVA DEL INE EN DURANGO</t>
  </si>
  <si>
    <t>SERVICIO DE LAVADO Y DESINFECCIÓN DE VEHÍCULOS OFICIALES ADSCRITOS A LA JUNTA LOCAL EJECUTIVA DEL INE EN DURANGO</t>
  </si>
  <si>
    <t>SERVICIO DE M ANTENIMIENTO A TABLEROS DE CONTROL ELECTRICOS DE PLANTA DE EMERGENCIA Y ACONDICIONADOR DE LINEA UBICADOS EN EL SÓTANO DE LA JUNTA LOCAL EJECUTIVA DEL INE EN DURANGO</t>
  </si>
  <si>
    <t>SERVICIO DE LIMPIEZA PARA EL INMUEBLE DE LA JUNTA LOCAL EJECUTIVA DEL INE EN DURANGO CORRESPONDIENTE AL MES DE AGOSTO 2022</t>
  </si>
  <si>
    <t>SERVICIO DE MANTENIMIENTO DE AREAS VERDES DEL INMUEBLE DE LA JUNTA LOCAL EJECUTIVA DEL INE EN DURANGO, CORRESPONDIENTE AL MES DE SEPTIEMBRE</t>
  </si>
  <si>
    <t>SERVICIO ELABORACION DE PROSCENIO PARA CONSULTA PREVIA, LIBRE E INFORMADA A PERSONAS, PUEBLOS Y COMUNIDADES INDÍGENAS EN MATERIA DE AUTOADSCRIPCIÓN CALIFICADA PARA LA POSTULACIÓN DE CANDIDATURAS A CARGOS FEDERALES DE ELECCIÓN POPULAR</t>
  </si>
  <si>
    <t>SERVICIO ELABORACION DE ARTICULOS PROMOCIONALES PARA CONSULTA PREVIA, LIBRE E INFORMADA A PERSONAS, PUEBLOS Y COMUNIDADES INDÍGENAS EN MATERIA DE AUTOADSCRIPCIÓN</t>
  </si>
  <si>
    <t>BOLETO DE AVION PARA VOCAL EJECUTIVA PARA ACUDIR A COMISION OFICIAL A ALA CIUDAD DE MEXICO LOS DIAS 22 Y 23 DE SEPTIEMBRE DEL PRESENTE AÑO</t>
  </si>
  <si>
    <t>SERVICIO DE TRANSPORTE TERRESTRE PARA VOCAL EJECUTIVA, VOCAL SECRETARIO Y VOCAL DE ORGANIZACIÓN ELECTORAL DE ESTA JUNTA LOCAL PARA ACUDIR A LA CIUDAD DE GUADALAJARA JALISCO DE ACUERDO AL OFICIO INE/DEOE/0116/2022</t>
  </si>
  <si>
    <t>21100081-0011</t>
  </si>
  <si>
    <t>21100065-0001</t>
  </si>
  <si>
    <t>21100023-0002</t>
  </si>
  <si>
    <t>21100036-0008</t>
  </si>
  <si>
    <t>21100036-0010</t>
  </si>
  <si>
    <t>21100036-0009</t>
  </si>
  <si>
    <t>21101001-0155</t>
  </si>
  <si>
    <t>21100013-0022</t>
  </si>
  <si>
    <t>21100033-0035</t>
  </si>
  <si>
    <t>21100022-0030</t>
  </si>
  <si>
    <t>21100091-0001</t>
  </si>
  <si>
    <t>21101001-0170</t>
  </si>
  <si>
    <t>21100083-0001</t>
  </si>
  <si>
    <t>21100011-0013</t>
  </si>
  <si>
    <t>21101001-0169</t>
  </si>
  <si>
    <t>21601001-0018</t>
  </si>
  <si>
    <t>21600032-0003</t>
  </si>
  <si>
    <t>21600012-0001</t>
  </si>
  <si>
    <t>21600031-0001</t>
  </si>
  <si>
    <t>22104001-0097</t>
  </si>
  <si>
    <t>22104001-0101</t>
  </si>
  <si>
    <t>22104001-0074</t>
  </si>
  <si>
    <t>29201001-0052</t>
  </si>
  <si>
    <t>29301001-0151</t>
  </si>
  <si>
    <t>25401001-0202</t>
  </si>
  <si>
    <t>21601001-0116</t>
  </si>
  <si>
    <t>21100036-0004</t>
  </si>
  <si>
    <t>21100003-0003</t>
  </si>
  <si>
    <t>Pieza</t>
  </si>
  <si>
    <t>BLOC</t>
  </si>
  <si>
    <t>KILOGRAMO</t>
  </si>
  <si>
    <t xml:space="preserve">OTROS ARRENDAMIENTOS </t>
  </si>
  <si>
    <t xml:space="preserve">IMPRESIÓN Y ELABORACIÓN DE MATERIAL INFORMATIVO DERIVADO DE LA OPERACIÓN Y ADMINISTRACIÓN DE LAS UNIDADES RESPONSABLES </t>
  </si>
  <si>
    <t xml:space="preserve">PASAJES AÉREOS NACIONALES PARA SERVIDORES PÚBLICOS DE MANDO EN EL DESEMPEÑO DE COMISIONES Y FUNCIONES OFICIALES </t>
  </si>
  <si>
    <t>MODIFICACION SEPTIEMBRE 2022</t>
  </si>
  <si>
    <t>INE/JLE/DGO/SERV/004/2021</t>
  </si>
  <si>
    <t>DG01</t>
  </si>
  <si>
    <t>088</t>
  </si>
  <si>
    <t>SERVICIO</t>
  </si>
  <si>
    <t>ADJUDICACIÓN DIRECTA</t>
  </si>
  <si>
    <t>COMBUSTIBLES, LUBRICANTES Y ADITIVOS PARA VEHÍCULOS TERRESTRES, AÉREOS, MARÍTIMOS, LACUSTRES Y FLUVIALES DESTINADOS A SERVICIOS PÚBLICOS Y LA OPERACIÓN DE PROGRAMAS PÚBLICOS</t>
  </si>
  <si>
    <t>PIEZA</t>
  </si>
  <si>
    <t xml:space="preserve">BALIZADOR DE VEHICULO CON CORTE VINIL PARA MAC </t>
  </si>
  <si>
    <t>SERVICIO DE LIMPIEZA INMUEBLE DE LA 01 JUNTA DISTRITAL MES DE AGOSTO DE 2022</t>
  </si>
  <si>
    <t>ANUAL</t>
  </si>
  <si>
    <t>B00MO01</t>
  </si>
  <si>
    <t>ARRENDAMIENTO PENSION PARQUE VEHICULAR AGOSTO 2022</t>
  </si>
  <si>
    <t>B16AM01</t>
  </si>
  <si>
    <t>33801</t>
  </si>
  <si>
    <t>SERVICIO DE LIMPIEZA INMUEBLE DEL MAC 100151 MES DE AGOSTO 2022</t>
  </si>
  <si>
    <t>SERVICIO DE VIGILANCIA INMUBELE 01 JUNTA DISTRITAL DEL INE EN DURANGO AGOSTO 2022</t>
  </si>
  <si>
    <t>ARRENDAMIENTO DE MAQUINARIA Y EQUIPO</t>
  </si>
  <si>
    <t>SERVICIO DE ARRENDAMIENTO FOTOCOPIADORA AGOSTO 2022</t>
  </si>
  <si>
    <t>043</t>
  </si>
  <si>
    <t>M13521A</t>
  </si>
  <si>
    <t>21601001--0026</t>
  </si>
  <si>
    <t>TOALLA MICROFIBRA</t>
  </si>
  <si>
    <t>21601001-0026</t>
  </si>
  <si>
    <t>BOLSA DE PLASTICO P/ BASURA 70X90</t>
  </si>
  <si>
    <t>ARRENDAMIENTO DE EDIFICIOS Y LOCALES</t>
  </si>
  <si>
    <t>ARRENDAMIENTO INMUEBLE QUE OCUPA EL MODULO DE ATENCION CIUDADANA 100152</t>
  </si>
  <si>
    <t xml:space="preserve">SERVICIO DE LIMPIEZA INMUEBLE DEL MAC 100152 MES DE AGOSTO 2022 </t>
  </si>
  <si>
    <t>26102001-0006</t>
  </si>
  <si>
    <t>VALE DE GASOLINA DE $50 PESOS - SERVICIOS PUBLICOS</t>
  </si>
  <si>
    <t>ARRENDAMIENTO INMUEBLE QUE OCUPA EL MODULO DE ATENCION CIUDADANA 100151</t>
  </si>
  <si>
    <t>DG02</t>
  </si>
  <si>
    <t>SERVICIO DE PAQUETERÍA</t>
  </si>
  <si>
    <t>BOOPE01</t>
  </si>
  <si>
    <t>B00PE01</t>
  </si>
  <si>
    <t>SERVICIO DE FOTOCOPIADO</t>
  </si>
  <si>
    <t>006/2022</t>
  </si>
  <si>
    <t>ARRENDAMIENTO DEL EDIFICIO DE LA JUNTA DISTRITAL</t>
  </si>
  <si>
    <t>002/2022</t>
  </si>
  <si>
    <t>SERVICIO DE VIGILANCIA DE LA JUNTA DISTRITAL</t>
  </si>
  <si>
    <t>003/2022</t>
  </si>
  <si>
    <t>SERVICIO DE LIMPIEZA DE LA JUNTA DISTRITAL</t>
  </si>
  <si>
    <t>SERVICIOS DE LAVANDERIA, LIMPIEZA E HIGIENE</t>
  </si>
  <si>
    <t>004/2022</t>
  </si>
  <si>
    <t>SERVICIO TELEFONICO</t>
  </si>
  <si>
    <t>SERVICIO DE PENSION PARA VEHICULOS</t>
  </si>
  <si>
    <t>005/2022</t>
  </si>
  <si>
    <t>ARRENDAMIENTO DE INSTLACIONES DEL MAC</t>
  </si>
  <si>
    <t>008-2021</t>
  </si>
  <si>
    <t>BOLSA DE PLASTICO</t>
  </si>
  <si>
    <t>21600006-0022</t>
  </si>
  <si>
    <t>MATERIALES Y UTILES DE OFICINA</t>
  </si>
  <si>
    <t>CINTA ADH CANELA</t>
  </si>
  <si>
    <t>21100033-0005</t>
  </si>
  <si>
    <t xml:space="preserve">EXACTO </t>
  </si>
  <si>
    <t>21100055-0003</t>
  </si>
  <si>
    <t>DESINFECTANTE AEROSOL</t>
  </si>
  <si>
    <t>21601001-0006</t>
  </si>
  <si>
    <t>TOALLITAS DESINFECTANTES</t>
  </si>
  <si>
    <t>21601001-0065</t>
  </si>
  <si>
    <t>PASTILLA CLORO</t>
  </si>
  <si>
    <t>21601001-0057</t>
  </si>
  <si>
    <t>GEL ANTIBACTERIAL</t>
  </si>
  <si>
    <t>21601001-0077</t>
  </si>
  <si>
    <t>SHAMPOO MANOS</t>
  </si>
  <si>
    <t>21600022-0017</t>
  </si>
  <si>
    <t>PAGO DE SERVICIO DE CABLE</t>
  </si>
  <si>
    <t>SERVICIOS DE TELECOMUNICACIONES</t>
  </si>
  <si>
    <t>B00CA01</t>
  </si>
  <si>
    <t>VIÁTICOS</t>
  </si>
  <si>
    <t>VIÁTICOS NACIONALES PARA LABORES EN CAMPO Y DE SUPERVISIÓN</t>
  </si>
  <si>
    <t>B00PE02</t>
  </si>
  <si>
    <t>SERVICIO DE AGUA POTABLE</t>
  </si>
  <si>
    <t>PASAJES TERRESTRES NACIONALES PARA SERVIDORES PUBLICOS DE MANDO EN EL DESEMPEÑO DE COMISIONES Y FUNCIONES OFICIALES</t>
  </si>
  <si>
    <t>PASAJE TERRESTRE</t>
  </si>
  <si>
    <t>TONER</t>
  </si>
  <si>
    <t>214010019-0013</t>
  </si>
  <si>
    <t>MATERIALES Y UTILES PARA EL PROCESAMIENTO EN EQUIPOS Y BIENES INFORMATICOS</t>
  </si>
  <si>
    <t>LAVADO DE CARROCERIA</t>
  </si>
  <si>
    <t>MANTENIMIENTO Y CONSERVACION DE VEHICULOS TERRESTRES, AEREOS, MARITIMOS, LACUSTRES Y FLUVIALES</t>
  </si>
  <si>
    <t>REPARACION DE AIRES LAVADOS</t>
  </si>
  <si>
    <t>MANTENIMIENTO Y CONSERVACION DE MOBILIARIO Y EQUIPO DE ADMINISTRACION</t>
  </si>
  <si>
    <t>PEAJES</t>
  </si>
  <si>
    <t>OTROS IMPUESTOS Y DERECHOS</t>
  </si>
  <si>
    <t>AGUA</t>
  </si>
  <si>
    <t>22104001-0087</t>
  </si>
  <si>
    <t>SERVICIO DE REPARACION DE COHCHERA ELECTRICA</t>
  </si>
  <si>
    <t>MANTENIMIENTO Y CONSERVACION DE INMUEBLES</t>
  </si>
  <si>
    <t>DG03</t>
  </si>
  <si>
    <t>´001</t>
  </si>
  <si>
    <t>REFACCIONES Y ACCESORIOS MENORES DE MOBILIARIO Y EQUIPO DE ADMINISTRACIÓN, EDUCACIONAL Y RECREATIVO</t>
  </si>
  <si>
    <t>29301001-0091</t>
  </si>
  <si>
    <t>ESCRITORIO - GASTO</t>
  </si>
  <si>
    <t xml:space="preserve">MATERIAL Y UTILES DE OFICINA </t>
  </si>
  <si>
    <t>21100087-0022</t>
  </si>
  <si>
    <t>PAPEL BOND T/OFICIO  C/5000 hjs.</t>
  </si>
  <si>
    <t>21100132-0004</t>
  </si>
  <si>
    <t>PLATO DESECHABLE</t>
  </si>
  <si>
    <t>21100132-0002</t>
  </si>
  <si>
    <t>CUCHARA DESECHABLE</t>
  </si>
  <si>
    <t>21100011-0043</t>
  </si>
  <si>
    <t>BOLSA DE PLASTICO 18 X 25</t>
  </si>
  <si>
    <t>21600008-0002</t>
  </si>
  <si>
    <t>AROMATIZANTE (VARIOS)</t>
  </si>
  <si>
    <t>MATERIALES ACCESORIOS Y SUMINISTROS MÉDICOS</t>
  </si>
  <si>
    <t>25401001-0140</t>
  </si>
  <si>
    <t>LITRO</t>
  </si>
  <si>
    <t>BOLSA DE PLASTICO P/BASURA 90X1.20</t>
  </si>
  <si>
    <t>21100017-0002</t>
  </si>
  <si>
    <t>CAJA DE ARCHIVO MUERTO T/CARTA</t>
  </si>
  <si>
    <t>21100087-0015</t>
  </si>
  <si>
    <t>PAPEL BOND T/CARTA C/5000 hjs.</t>
  </si>
  <si>
    <t>REFACCIONES Y ACCESORIOS MENORES DE MOBILIARIO Y EQUIPO DE ADMINISTRACIÓN EDUCACIONAL Y RECREATIVO</t>
  </si>
  <si>
    <t>29301001-0099</t>
  </si>
  <si>
    <t>SILLA EJECUTIVA - GASTO</t>
  </si>
  <si>
    <t>COMBUSTIBLES, LUBRICANTES Y ADITIVOS PARA VEHÍCULOS TERRESTRES, AÉREOS, MARÍTIMOS, LACUSTRES Y FLUVIALES DESTINADOS A SERVICIOS ADMINISTRATIVOS.</t>
  </si>
  <si>
    <t>26103001-0007</t>
  </si>
  <si>
    <t>VALE DE GASOLINA DE $100 PESOS - SERVICIOS ADMINISTRATIVOS</t>
  </si>
  <si>
    <t>F13511A</t>
  </si>
  <si>
    <t>COMBUSTIBLES, LUBRICANTES Y ADITIVOS PARA VEHÍCULOS TERRESTRES, AÉREOS, MARÍTIMOS, LACUSTRES Y FLUVIALES ASIGNADOS A SERVIDORES PÚBLICOS</t>
  </si>
  <si>
    <t>26104001-0004</t>
  </si>
  <si>
    <t>VALE DE GASOLINA DE $100 PESOS - SERVIDORES PUBLICOS</t>
  </si>
  <si>
    <t>PASAJES TERRESTRES NACIONALES PARA SERVIDORES PÚBLICOS DE MANDO EN EL DESEMPEÑO DE COMISIONES Y FUNCIONES OFICIALES.</t>
  </si>
  <si>
    <t>PAGO A PROVEEDOR POR PASAJE TERRESTRE PARA LA VOCAL EJECUTIVA, VOCAL SECRETARIO Y VOCAL DE ORGANIZACIÓN DE LA 03 JDE QUE ASISTIRÁ A  LA REUNIÓN REGIONAL CONVOCADA POR LA DEOE, CON SEDE EN LA CD. DE GUADALAJARA DEL 28 DE SEP. AL 01 DE OCT</t>
  </si>
  <si>
    <t xml:space="preserve">CONTRATO ANUAL </t>
  </si>
  <si>
    <t>PAGO A PROVEEDOR POR SERVICIO DE PENSIÓN DE ESTACIONAMIENTO PARA LOS VEHICULOS DE LA 03 JUNTA DISTRITAL DEL MES DE AGOSTO DE 2022.</t>
  </si>
  <si>
    <t>MATERIALES Y ÚTILES PARA EL PROCESAMIENTO EN EQUIPOS Y BIENES</t>
  </si>
  <si>
    <t>21401001-0155</t>
  </si>
  <si>
    <t>ALCOHOL ISOPROPILICO PARA LIMPIEZA DE EQUIPO DE COMPUTO</t>
  </si>
  <si>
    <t>PRODUCTOS ALIMENTICIOS PARA EL PERSONAL EN LAS INSTALACIONES DE LAS UNIDADES RESPONSABLES.</t>
  </si>
  <si>
    <t>PAGO A PROVEEDOR POR ARRENDAMIENTO DE COPIADORAS PARA ACTIVIDADES DE LA 03 JUNTA DISTRITAL EJECUTIVA CORRESPONDIENTE AL MES DE AGOSTO DE 2022</t>
  </si>
  <si>
    <t>REFACCIONES Y ACCESORIOS PARA EQUIPO DE CÓMPUTO Y TELECOMUNICACIONES.</t>
  </si>
  <si>
    <t>29401001-0106</t>
  </si>
  <si>
    <t>DISCO DURO EXTERNO DE 2T - GASTO</t>
  </si>
  <si>
    <t>SERVICIO DE AGUA</t>
  </si>
  <si>
    <t>PAGO A PROVEEDOR POR SUMINISTRO DE AGUA POTABLE EN LAS INSTALACIONES DE LA 03 JUNTA DISTRITAL, EN EL MES DE SEPTIEMBRE.</t>
  </si>
  <si>
    <t>PAGO A PROVEEDOR POR SERVICIO DE ARRENDAMIENTO DEL INMUEBLE QUE ALBERGA EL MÓDULO DE ATENCIÓN CIUDADANA 100352 EN LERDO, DGO., PAGO CORRESPONDIENTE AL MES DE AGOSTO DE 2022</t>
  </si>
  <si>
    <t>PAGO A PROVEEDOR POR SERVICIO DE ARRENDAMIENTO DEL INMUEBLE QUE ALBERGA LAS OFICINAS DE LA 03 JUNTA DISTRITAL EJECUTIVA. PAGO CORRESPONDIENTE AL MES DE AGOSTO DE 2022.</t>
  </si>
  <si>
    <t xml:space="preserve">SERVICIOS DE LAVANDERIA, LIMPIEZA E HIGIENE </t>
  </si>
  <si>
    <t>PAGO A PROVEEDOR POR SERVICIO DE LIMPIEZA EN EL INMUEBLE QUE ALBERGA EL MÓDULO DE ATENCIÓN CIUDADANA 100352 EN LERDO, DGO. PAGO CORRESPONDIENTE AL MES DE AGOSTO DE 2022.</t>
  </si>
  <si>
    <t>SOLICITUD DE PAGO A PROVEEDOR POR SERVICIO DE LIMPIEZA EN EL INMUEBLE QUE ALBERGA LAS OFICINAS DE LA 03 JUNTA DISTRITAL EJECUTIVA. PAGO CORRESPONDIENTE AL MES DE AGOSTO DE 2022</t>
  </si>
  <si>
    <t>PAGO A PROVEEDOR POR SERVICIO DE VIGILANCIA EN EL INMUEBLE QUE ALBERGA LAS OFICINAS DE LA 03 JUNTA DISTRITAL EJECUTIVA. PAGO CORRESPONDIENTE AL MES DE AGOSTO DE 2022</t>
  </si>
  <si>
    <t>DG04</t>
  </si>
  <si>
    <t>21101</t>
  </si>
  <si>
    <t>21101001-0261</t>
  </si>
  <si>
    <t>CAJA DE ARCHIVO MUERTO</t>
  </si>
  <si>
    <t>21100036-0002</t>
  </si>
  <si>
    <t>CLIP ESTANDAR # 2</t>
  </si>
  <si>
    <t>21100081-0009</t>
  </si>
  <si>
    <t>BLOCK DE NOTAS POST-IT COLOR</t>
  </si>
  <si>
    <t>21100087-0021</t>
  </si>
  <si>
    <t>PAPEL BOND T/OFICIO  C/500 hjs.</t>
  </si>
  <si>
    <t>21100016-0001</t>
  </si>
  <si>
    <t>BROCHE BACCO</t>
  </si>
  <si>
    <t>CINTA CANELA 48 X 150</t>
  </si>
  <si>
    <t>CUTTER GRANDE</t>
  </si>
  <si>
    <t>21101001-0392</t>
  </si>
  <si>
    <t>BOLIGRAFO PUNTO FINO</t>
  </si>
  <si>
    <t>21101001-0265</t>
  </si>
  <si>
    <t>TARJETA BRISTOL 4 X 6 BLANCA</t>
  </si>
  <si>
    <t>21401</t>
  </si>
  <si>
    <t>MATERIALES Y ÚTILES PARA EL PROCESAMIENTO DE QUIPOS Y BIENES INFORMÁTICOS</t>
  </si>
  <si>
    <t>21400008-0006</t>
  </si>
  <si>
    <t>AIRE COMPRIMIDO PROPELENTE</t>
  </si>
  <si>
    <t>21401001-0603</t>
  </si>
  <si>
    <t>TONER PARA IMPRESORA HP M507 No. PARTE CF289X</t>
  </si>
  <si>
    <t>21601</t>
  </si>
  <si>
    <t>21600007-0003</t>
  </si>
  <si>
    <t>DESINFECTANTE LIMPIADOR  (FABULOSO)</t>
  </si>
  <si>
    <t>21600019-0001</t>
  </si>
  <si>
    <t>GUANTES DE HULE P/LIMPieza</t>
  </si>
  <si>
    <t>PAR</t>
  </si>
  <si>
    <t>21600017-0002</t>
  </si>
  <si>
    <t>FIBRA VERDE SCOTCH - BRITE</t>
  </si>
  <si>
    <t>21600023-0002</t>
  </si>
  <si>
    <t>JALADOR DE HULE ( GRANDE )</t>
  </si>
  <si>
    <t>21601001-0122</t>
  </si>
  <si>
    <t>BOLSA DE PLASTICO P/BASURA 60 X 90 CM.</t>
  </si>
  <si>
    <t>21600006-0020</t>
  </si>
  <si>
    <t>BOLSA DE PLASTICO P/BASURA 50X70</t>
  </si>
  <si>
    <t>21601001-0017</t>
  </si>
  <si>
    <t>TOALLA INTERDOBLADA</t>
  </si>
  <si>
    <t>21601001-0013</t>
  </si>
  <si>
    <t>22104</t>
  </si>
  <si>
    <t>22104001-0154</t>
  </si>
  <si>
    <t>GARRAFON  DE AGUA 20 LTS</t>
  </si>
  <si>
    <t>22104001-0090</t>
  </si>
  <si>
    <t>AGUA PURIFICADA 500 ML.</t>
  </si>
  <si>
    <t>29301</t>
  </si>
  <si>
    <t>29301001-0326</t>
  </si>
  <si>
    <t>DVR DE 4 CANALES</t>
  </si>
  <si>
    <t>31301</t>
  </si>
  <si>
    <t>SERVICIO DE AGUA POTABLE PARA LA 04 JUNTA DISTRITAL EJECUTIVA</t>
  </si>
  <si>
    <t>32601</t>
  </si>
  <si>
    <t>SERVICIO DE ARRENDAMIENTO DE FOTOCOPIADORA PARA LA 04 JUNTA DISTRITAL EJECUTIVA</t>
  </si>
  <si>
    <t>INE/SAAS/005/2022</t>
  </si>
  <si>
    <t>35101</t>
  </si>
  <si>
    <t>MANTENIMIENTO Y CONSERVACIÓN DE INMUEBLES</t>
  </si>
  <si>
    <t>SUMINISTRO E INSTALACION DE LAMPARAS, EN REEMPLAZO A LAMPARAS DAÑADAS EN OFICIANS DE LA 04 JUNTA DISTRITAL EJECUTIVA</t>
  </si>
  <si>
    <t>SERVICIO DE VIGILANCIA EN LAS INSTALACIONES DE LA 04 JUNTA DISTRITAL EJECUTIVA AL MES DE AGOSTO 2022</t>
  </si>
  <si>
    <t>INE/SAAS/004/2022</t>
  </si>
  <si>
    <t>32201</t>
  </si>
  <si>
    <t>SERVICIO DE ARRENDAMIENTO DE LA 04 JUNTA DISTRITAL EJECUTIVA DEL MES DE AGOSTO DEL 2022</t>
  </si>
  <si>
    <t>INE/SAAS/007/2020</t>
  </si>
  <si>
    <t>PLURIANUAL</t>
  </si>
  <si>
    <t>35801</t>
  </si>
  <si>
    <t>SERVICIO DE LIMPIEZA EN LAS INSTALACIONES DE LA  04 JUNTA DISTRITAL EJECUTIVA AL MES DE AGOSTO 2022</t>
  </si>
  <si>
    <t>INE/SSAS/003/2022</t>
  </si>
  <si>
    <t>51101</t>
  </si>
  <si>
    <t>MOBILIARIO</t>
  </si>
  <si>
    <t>51100044-0015</t>
  </si>
  <si>
    <t>ESCRITORIO FIJO EN ESCUADRA 2 EN 1</t>
  </si>
  <si>
    <t>119</t>
  </si>
  <si>
    <t>DESINFECTANTE EN AEROSOL</t>
  </si>
  <si>
    <t>21600010-0001</t>
  </si>
  <si>
    <t>AJAX AMONIA</t>
  </si>
  <si>
    <t>R008</t>
  </si>
  <si>
    <t>26102</t>
  </si>
  <si>
    <t>26102001-0004</t>
  </si>
  <si>
    <t>VALE DE GASOLINA DE $200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</si>
  <si>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</si>
  <si>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</si>
  <si>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</si>
  <si>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</si>
  <si>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21100127-0005</t>
  </si>
  <si>
    <t>TIJERA DEL  # 8</t>
  </si>
  <si>
    <t>21100013-0006</t>
  </si>
  <si>
    <t>BOLIGRAFO TINTA NEGRO</t>
  </si>
  <si>
    <t>21600007-0004</t>
  </si>
  <si>
    <t>PASTILLA P/TANQUE W.C.</t>
  </si>
  <si>
    <t>21600007-0008</t>
  </si>
  <si>
    <t>PINOL 1 GALON</t>
  </si>
  <si>
    <t>21600022-0013</t>
  </si>
  <si>
    <t>LIMPIA VIDRIOS</t>
  </si>
  <si>
    <t>21600032-0004</t>
  </si>
  <si>
    <t>TRAPEADOR DE ALGODON GRANDE</t>
  </si>
  <si>
    <t>21600018-0005</t>
  </si>
  <si>
    <t>FRANELA</t>
  </si>
  <si>
    <t>METRO</t>
  </si>
  <si>
    <t>21600006-0012</t>
  </si>
  <si>
    <t>BOLSA DE PLASTICO P/BASURA 90 X 1.20 mts.</t>
  </si>
  <si>
    <t>25301</t>
  </si>
  <si>
    <t>MEDICINAS Y PRODUCTOS FARMACÉUTICOS</t>
  </si>
  <si>
    <t>25300002-0009</t>
  </si>
  <si>
    <t>CAFIASPIRINA</t>
  </si>
  <si>
    <t>25300002-0026</t>
  </si>
  <si>
    <t>TEMPRA</t>
  </si>
  <si>
    <t>25301001-0119</t>
  </si>
  <si>
    <t>KETOROLACO</t>
  </si>
  <si>
    <t>25300001-0002</t>
  </si>
  <si>
    <t>SAL DE UVAS C/12</t>
  </si>
  <si>
    <t>25301001-0053</t>
  </si>
  <si>
    <t>OMEPRAZOL 20 MG</t>
  </si>
  <si>
    <t>25301001-0033</t>
  </si>
  <si>
    <t>PARACETAMOL TABLETAS</t>
  </si>
  <si>
    <t>25300002-0040</t>
  </si>
  <si>
    <t>NAPROXENO CON 20</t>
  </si>
  <si>
    <t>25301001-0150</t>
  </si>
  <si>
    <t>BUTILHIOSCINA/PARACETAMOL COMPRIMIDOS</t>
  </si>
  <si>
    <t>25300006-0004</t>
  </si>
  <si>
    <t>PEPTO-BISMOL SUSP.</t>
  </si>
  <si>
    <t>25301001-0057</t>
  </si>
  <si>
    <t>AGRIFEN TABLETAS</t>
  </si>
  <si>
    <t>25300002-0038</t>
  </si>
  <si>
    <t>ASPIRINA C/100</t>
  </si>
  <si>
    <t>25401</t>
  </si>
  <si>
    <t>25401001-0150</t>
  </si>
  <si>
    <t>BANDITAS ADHESIVAS</t>
  </si>
  <si>
    <t>SERVICIO DE AGUA POTABLE PARA EL MODULO DE ATENCION CIUDADANA 100451</t>
  </si>
  <si>
    <t>SERVICIO DE ARRENDAMIENTO DEL EDIFICIO QUE OCUPA EL MODULO DE ATENCION CIUDADANA 100451 AL MES DE AGOSTO DE 2022</t>
  </si>
  <si>
    <t>INE/SAAS/001/2022</t>
  </si>
  <si>
    <t>SERVICIO DE ARRENDAMIENTO DEL EDIFICIO QUE OCUPA EL MODULO DE ATENCION CIUDADANA 100452 AL MES DE AGOSTO 2022</t>
  </si>
  <si>
    <t>INE/SAAS/002/2022</t>
  </si>
  <si>
    <t>SERVICIO DE VIGILANCIA EN EN LOS MODULOS DE ATENCION CIUDADANA 100451 Y 100452 AL MES DE AGOSTO 2022</t>
  </si>
  <si>
    <t>SERVICIO DE LIMPIEZA EN LOS MAC 100451 Y 100452 DE LA 04 JUNTA DISTRITAL AL MES DE AGOSTO 2022</t>
  </si>
  <si>
    <t>21601001-0118</t>
  </si>
  <si>
    <t>TOALLAS ANTIBACTERIALES</t>
  </si>
  <si>
    <t>21600002-0001</t>
  </si>
  <si>
    <t>ATOMIZADOR DE PLASTICO</t>
  </si>
  <si>
    <t>21601001-0002</t>
  </si>
  <si>
    <t>CLORO</t>
  </si>
  <si>
    <t>21600022-0016</t>
  </si>
  <si>
    <t>JABON P/MANOS (SHAMPOO) 1 GALON</t>
  </si>
  <si>
    <t>21600010-0004</t>
  </si>
  <si>
    <t>DETERGENTE EN POLVO</t>
  </si>
  <si>
    <t>045</t>
  </si>
  <si>
    <t>R11031A</t>
  </si>
  <si>
    <t>37204</t>
  </si>
  <si>
    <t>PASAJES TERRESTRES NACIONALES PARA SERVIDORES PÚBLICOS DE MANDO EN EL DESEMPEÑO DE COMISIONES Y FUNCIONES
OFICIALES</t>
  </si>
  <si>
    <t>PASAJES TERRESTRES PARA ASISTIR A LA CIUDAD DE GUADALAJARA, JALISCO EL 28 DE SEPTIEMBRE, EN ATENCION A LA CIRCULA INE/DEOE/0116/2022</t>
  </si>
  <si>
    <t>SERVICIO DE VIGILANCIA MODULO DE ATENCION CIUDADANA 1001151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</si>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</sst>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b/>
      <sz val="2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1" fillId="0" borderId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</cellStyleXfs>
  <cellXfs count="100">
    <xf numFmtId="0" fontId="0" fillId="0" borderId="0" xfId="0"/>
    <xf numFmtId="0" fontId="5" fillId="0" borderId="0" xfId="5" applyFont="1"/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44" fontId="6" fillId="0" borderId="3" xfId="1" applyFont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left" vertical="center"/>
    </xf>
    <xf numFmtId="3" fontId="7" fillId="3" borderId="1" xfId="2" applyNumberFormat="1" applyFont="1" applyFill="1" applyBorder="1" applyAlignment="1">
      <alignment horizontal="center" vertical="center" wrapText="1"/>
    </xf>
    <xf numFmtId="4" fontId="7" fillId="3" borderId="1" xfId="2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0" borderId="0" xfId="0" applyFont="1"/>
    <xf numFmtId="4" fontId="7" fillId="0" borderId="3" xfId="2" applyNumberFormat="1" applyFont="1" applyBorder="1" applyAlignment="1">
      <alignment horizontal="left" vertical="center" wrapText="1"/>
    </xf>
    <xf numFmtId="1" fontId="7" fillId="0" borderId="3" xfId="2" applyNumberFormat="1" applyFont="1" applyBorder="1" applyAlignment="1">
      <alignment horizontal="left" vertical="center" wrapText="1"/>
    </xf>
    <xf numFmtId="4" fontId="7" fillId="0" borderId="3" xfId="2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0" xfId="6" applyFont="1"/>
    <xf numFmtId="0" fontId="6" fillId="0" borderId="0" xfId="0" applyFont="1" applyAlignment="1">
      <alignment horizontal="left" vertical="center"/>
    </xf>
    <xf numFmtId="0" fontId="9" fillId="0" borderId="0" xfId="2" applyFont="1"/>
    <xf numFmtId="0" fontId="8" fillId="2" borderId="1" xfId="3" applyFont="1" applyFill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center" vertical="center" wrapText="1"/>
    </xf>
    <xf numFmtId="1" fontId="8" fillId="2" borderId="1" xfId="3" applyNumberFormat="1" applyFont="1" applyFill="1" applyBorder="1" applyAlignment="1">
      <alignment horizontal="left" vertical="center" wrapText="1"/>
    </xf>
    <xf numFmtId="0" fontId="8" fillId="2" borderId="1" xfId="1" applyNumberFormat="1" applyFont="1" applyFill="1" applyBorder="1" applyAlignment="1">
      <alignment horizontal="center" vertical="center" wrapText="1"/>
    </xf>
    <xf numFmtId="3" fontId="8" fillId="2" borderId="1" xfId="3" applyNumberFormat="1" applyFont="1" applyFill="1" applyBorder="1" applyAlignment="1">
      <alignment horizontal="center" vertical="center" wrapText="1"/>
    </xf>
    <xf numFmtId="3" fontId="8" fillId="2" borderId="1" xfId="4" applyNumberFormat="1" applyFont="1" applyFill="1" applyBorder="1" applyAlignment="1">
      <alignment horizontal="center" vertical="center" wrapText="1"/>
    </xf>
    <xf numFmtId="3" fontId="8" fillId="2" borderId="2" xfId="4" applyNumberFormat="1" applyFont="1" applyFill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 wrapText="1"/>
    </xf>
    <xf numFmtId="0" fontId="7" fillId="0" borderId="3" xfId="2" quotePrefix="1" applyFont="1" applyBorder="1" applyAlignment="1">
      <alignment horizontal="center" vertical="center" wrapText="1"/>
    </xf>
    <xf numFmtId="49" fontId="7" fillId="0" borderId="3" xfId="2" quotePrefix="1" applyNumberFormat="1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0" fontId="6" fillId="0" borderId="3" xfId="0" applyFont="1" applyBorder="1"/>
    <xf numFmtId="1" fontId="5" fillId="0" borderId="3" xfId="3" applyNumberFormat="1" applyFont="1" applyBorder="1" applyAlignment="1">
      <alignment horizontal="center" vertical="center" wrapText="1"/>
    </xf>
    <xf numFmtId="3" fontId="5" fillId="0" borderId="3" xfId="3" applyNumberFormat="1" applyFont="1" applyBorder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5" fillId="0" borderId="0" xfId="2" applyFont="1" applyAlignment="1">
      <alignment horizontal="left" vertical="center" wrapText="1"/>
    </xf>
    <xf numFmtId="49" fontId="6" fillId="0" borderId="5" xfId="2" applyNumberFormat="1" applyFont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" fontId="7" fillId="0" borderId="3" xfId="2" applyNumberFormat="1" applyFont="1" applyBorder="1" applyAlignment="1">
      <alignment horizontal="left" vertical="center"/>
    </xf>
    <xf numFmtId="1" fontId="7" fillId="0" borderId="1" xfId="2" applyNumberFormat="1" applyFont="1" applyBorder="1" applyAlignment="1">
      <alignment horizontal="left" vertical="center"/>
    </xf>
    <xf numFmtId="1" fontId="5" fillId="0" borderId="1" xfId="3" applyNumberFormat="1" applyFont="1" applyBorder="1" applyAlignment="1">
      <alignment horizontal="center" vertical="center" wrapText="1"/>
    </xf>
    <xf numFmtId="3" fontId="5" fillId="0" borderId="1" xfId="3" applyNumberFormat="1" applyFont="1" applyBorder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 wrapText="1"/>
    </xf>
    <xf numFmtId="44" fontId="7" fillId="0" borderId="1" xfId="1" applyFont="1" applyFill="1" applyBorder="1" applyAlignment="1">
      <alignment vertical="center"/>
    </xf>
    <xf numFmtId="1" fontId="7" fillId="0" borderId="3" xfId="2" applyNumberFormat="1" applyFont="1" applyBorder="1" applyAlignment="1">
      <alignment horizontal="left" vertical="center"/>
    </xf>
    <xf numFmtId="3" fontId="7" fillId="0" borderId="3" xfId="2" applyNumberFormat="1" applyFont="1" applyBorder="1" applyAlignment="1">
      <alignment horizontal="center" vertical="center" wrapText="1"/>
    </xf>
    <xf numFmtId="1" fontId="5" fillId="0" borderId="3" xfId="3" applyNumberFormat="1" applyFont="1" applyBorder="1" applyAlignment="1">
      <alignment horizontal="center" vertical="center"/>
    </xf>
    <xf numFmtId="0" fontId="10" fillId="5" borderId="7" xfId="0" applyFont="1" applyFill="1" applyBorder="1" applyAlignment="1">
      <alignment horizontal="center" vertical="center"/>
    </xf>
    <xf numFmtId="1" fontId="7" fillId="0" borderId="3" xfId="2" applyNumberFormat="1" applyFont="1" applyBorder="1" applyAlignment="1">
      <alignment horizontal="center" vertical="center" wrapText="1"/>
    </xf>
    <xf numFmtId="1" fontId="7" fillId="0" borderId="8" xfId="2" applyNumberFormat="1" applyFont="1" applyBorder="1" applyAlignment="1">
      <alignment horizontal="left" vertical="center"/>
    </xf>
    <xf numFmtId="0" fontId="6" fillId="0" borderId="6" xfId="2" applyFont="1" applyBorder="1" applyAlignment="1">
      <alignment horizontal="center" vertical="center" wrapText="1"/>
    </xf>
    <xf numFmtId="164" fontId="7" fillId="0" borderId="1" xfId="2" quotePrefix="1" applyNumberFormat="1" applyFont="1" applyBorder="1" applyAlignment="1">
      <alignment horizontal="center" vertical="center" wrapText="1"/>
    </xf>
    <xf numFmtId="164" fontId="7" fillId="0" borderId="3" xfId="2" applyNumberFormat="1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164" fontId="7" fillId="0" borderId="3" xfId="2" quotePrefix="1" applyNumberFormat="1" applyFont="1" applyBorder="1" applyAlignment="1">
      <alignment horizontal="center" vertical="center" wrapText="1"/>
    </xf>
    <xf numFmtId="164" fontId="7" fillId="0" borderId="1" xfId="2" applyNumberFormat="1" applyFont="1" applyBorder="1" applyAlignment="1">
      <alignment horizontal="center" vertical="center" wrapText="1"/>
    </xf>
    <xf numFmtId="0" fontId="6" fillId="0" borderId="3" xfId="6" applyFont="1" applyBorder="1" applyAlignment="1">
      <alignment horizontal="center" vertical="center"/>
    </xf>
    <xf numFmtId="49" fontId="5" fillId="0" borderId="1" xfId="3" applyNumberFormat="1" applyFont="1" applyBorder="1" applyAlignment="1">
      <alignment horizontal="center" vertical="center" wrapText="1"/>
    </xf>
    <xf numFmtId="49" fontId="5" fillId="0" borderId="3" xfId="3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3" fontId="7" fillId="0" borderId="3" xfId="2" applyNumberFormat="1" applyFont="1" applyBorder="1" applyAlignment="1">
      <alignment horizontal="center" vertical="center"/>
    </xf>
    <xf numFmtId="44" fontId="6" fillId="0" borderId="3" xfId="1" applyFont="1" applyBorder="1"/>
    <xf numFmtId="44" fontId="7" fillId="0" borderId="3" xfId="1" applyFont="1" applyBorder="1" applyAlignment="1">
      <alignment horizontal="left" vertical="center" wrapText="1"/>
    </xf>
    <xf numFmtId="44" fontId="6" fillId="0" borderId="3" xfId="1" applyFont="1" applyBorder="1" applyAlignment="1">
      <alignment horizontal="left" vertical="center"/>
    </xf>
    <xf numFmtId="0" fontId="5" fillId="0" borderId="0" xfId="5" applyFont="1" applyAlignment="1">
      <alignment vertical="center"/>
    </xf>
    <xf numFmtId="0" fontId="5" fillId="0" borderId="0" xfId="5" applyFont="1" applyAlignment="1">
      <alignment horizontal="left" wrapText="1"/>
    </xf>
    <xf numFmtId="0" fontId="5" fillId="0" borderId="0" xfId="7" applyNumberFormat="1" applyFont="1" applyAlignment="1">
      <alignment horizontal="center" vertical="center"/>
    </xf>
    <xf numFmtId="41" fontId="2" fillId="4" borderId="0" xfId="7" applyNumberFormat="1" applyFont="1" applyFill="1" applyAlignment="1"/>
    <xf numFmtId="44" fontId="2" fillId="4" borderId="0" xfId="7" applyFont="1" applyFill="1" applyAlignment="1"/>
    <xf numFmtId="44" fontId="6" fillId="0" borderId="0" xfId="0" applyNumberFormat="1" applyFont="1" applyAlignment="1">
      <alignment horizontal="center" vertical="center"/>
    </xf>
    <xf numFmtId="44" fontId="5" fillId="0" borderId="0" xfId="2" applyNumberFormat="1" applyFont="1" applyAlignment="1">
      <alignment horizontal="center" vertical="center" wrapText="1"/>
    </xf>
    <xf numFmtId="44" fontId="6" fillId="0" borderId="0" xfId="0" applyNumberFormat="1" applyFont="1"/>
    <xf numFmtId="1" fontId="5" fillId="0" borderId="3" xfId="3" applyNumberFormat="1" applyFont="1" applyBorder="1" applyAlignment="1">
      <alignment horizontal="left" vertical="center" wrapText="1"/>
    </xf>
    <xf numFmtId="44" fontId="7" fillId="0" borderId="3" xfId="1" applyFont="1" applyFill="1" applyBorder="1" applyAlignment="1">
      <alignment horizontal="left" vertical="center" wrapText="1"/>
    </xf>
    <xf numFmtId="44" fontId="6" fillId="0" borderId="3" xfId="1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 vertical="center" wrapText="1"/>
    </xf>
    <xf numFmtId="44" fontId="6" fillId="3" borderId="0" xfId="0" applyNumberFormat="1" applyFont="1" applyFill="1"/>
    <xf numFmtId="0" fontId="5" fillId="0" borderId="0" xfId="5" applyFont="1" applyAlignment="1">
      <alignment horizontal="center" vertical="center"/>
    </xf>
    <xf numFmtId="0" fontId="11" fillId="0" borderId="3" xfId="0" applyFont="1" applyBorder="1"/>
    <xf numFmtId="0" fontId="11" fillId="0" borderId="3" xfId="0" applyFont="1" applyBorder="1" applyAlignment="1">
      <alignment wrapText="1"/>
    </xf>
    <xf numFmtId="165" fontId="11" fillId="0" borderId="3" xfId="0" applyNumberFormat="1" applyFont="1" applyBorder="1" applyAlignment="1">
      <alignment horizontal="left"/>
    </xf>
    <xf numFmtId="44" fontId="11" fillId="0" borderId="3" xfId="1" applyFont="1" applyFill="1" applyBorder="1" applyAlignment="1"/>
    <xf numFmtId="1" fontId="4" fillId="0" borderId="3" xfId="3" applyNumberFormat="1" applyFont="1" applyBorder="1" applyAlignment="1">
      <alignment horizontal="center" vertical="center" wrapText="1"/>
    </xf>
    <xf numFmtId="44" fontId="7" fillId="0" borderId="3" xfId="1" applyFont="1" applyBorder="1" applyAlignment="1">
      <alignment vertical="center" wrapText="1"/>
    </xf>
    <xf numFmtId="44" fontId="5" fillId="0" borderId="3" xfId="1" applyFont="1" applyBorder="1" applyAlignment="1">
      <alignment horizontal="center" vertical="center" wrapText="1"/>
    </xf>
    <xf numFmtId="44" fontId="6" fillId="3" borderId="3" xfId="1" applyFont="1" applyFill="1" applyBorder="1" applyAlignment="1">
      <alignment horizontal="center" vertical="center"/>
    </xf>
    <xf numFmtId="44" fontId="6" fillId="3" borderId="0" xfId="0" applyNumberFormat="1" applyFont="1" applyFill="1" applyAlignment="1">
      <alignment horizontal="center" vertical="center"/>
    </xf>
    <xf numFmtId="44" fontId="6" fillId="3" borderId="3" xfId="1" applyFont="1" applyFill="1" applyBorder="1" applyAlignment="1">
      <alignment horizontal="left" vertical="center"/>
    </xf>
    <xf numFmtId="0" fontId="11" fillId="0" borderId="3" xfId="0" applyFont="1" applyBorder="1" applyAlignment="1">
      <alignment horizontal="center" vertical="center"/>
    </xf>
    <xf numFmtId="0" fontId="11" fillId="0" borderId="3" xfId="0" quotePrefix="1" applyFont="1" applyBorder="1" applyAlignment="1">
      <alignment horizontal="center" vertical="center"/>
    </xf>
    <xf numFmtId="49" fontId="7" fillId="0" borderId="3" xfId="2" applyNumberFormat="1" applyFont="1" applyBorder="1" applyAlignment="1">
      <alignment horizontal="center" vertical="center" wrapText="1"/>
    </xf>
    <xf numFmtId="3" fontId="12" fillId="0" borderId="3" xfId="2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41" fontId="2" fillId="4" borderId="0" xfId="7" applyNumberFormat="1" applyFont="1" applyFill="1" applyAlignment="1">
      <alignment horizontal="center" vertical="center"/>
    </xf>
    <xf numFmtId="44" fontId="2" fillId="4" borderId="0" xfId="7" applyFont="1" applyFill="1" applyAlignment="1">
      <alignment horizontal="center" vertical="center"/>
    </xf>
    <xf numFmtId="41" fontId="2" fillId="4" borderId="4" xfId="7" applyNumberFormat="1" applyFont="1" applyFill="1" applyBorder="1" applyAlignment="1">
      <alignment horizontal="center"/>
    </xf>
    <xf numFmtId="0" fontId="2" fillId="4" borderId="0" xfId="5" applyFont="1" applyFill="1" applyAlignment="1">
      <alignment horizontal="center"/>
    </xf>
    <xf numFmtId="0" fontId="14" fillId="0" borderId="0" xfId="2" applyFont="1" applyAlignment="1">
      <alignment horizontal="center"/>
    </xf>
  </cellXfs>
  <cellStyles count="9">
    <cellStyle name="Millares 2" xfId="4" xr:uid="{C5117D66-B1B0-43DC-9DDB-C57585C387BA}"/>
    <cellStyle name="Millares 2 2" xfId="8" xr:uid="{C14BE828-25BB-41C6-8B95-8CD81E94C9A2}"/>
    <cellStyle name="Moneda" xfId="1" builtinId="4"/>
    <cellStyle name="Moneda 2" xfId="7" xr:uid="{49C136AE-847D-4E92-95BA-A341E97DAE1C}"/>
    <cellStyle name="Normal" xfId="0" builtinId="0"/>
    <cellStyle name="Normal 2 2" xfId="2" xr:uid="{307F74B4-D5BB-410E-B760-33217269BA3A}"/>
    <cellStyle name="Normal 4 2" xfId="5" xr:uid="{F2CD4138-5BA9-4B3B-B5A7-CF55AC82B46E}"/>
    <cellStyle name="Normal 5" xfId="6" xr:uid="{94686A42-9E47-4BF9-9B61-F6E41D2CB5A8}"/>
    <cellStyle name="Normal 8" xfId="3" xr:uid="{5E4FA2E2-50CF-4149-BD32-FDBD7A3267F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356347</xdr:colOff>
      <xdr:row>1</xdr:row>
      <xdr:rowOff>74520</xdr:rowOff>
    </xdr:from>
    <xdr:to>
      <xdr:col>3</xdr:col>
      <xdr:colOff>180996</xdr:colOff>
      <xdr:row>6</xdr:row>
      <xdr:rowOff>134777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C142E56-F3AB-4652-BC17-C17C836967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6347" y="265020"/>
          <a:ext cx="2815499" cy="92616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A605C-E28C-4BD7-AD1A-FB0823B966D9}">
  <dimension ref="A7:AW281"/>
  <sheetViews>
    <sheetView tabSelected="1" zoomScale="55" zoomScaleNormal="55" workbookViewId="0">
      <selection activeCell="K275" sqref="K275"/>
    </sheetView>
  </sheetViews>
  <sheetFormatPr baseColWidth="10" defaultColWidth="11.44140625" defaultRowHeight="13.8" x14ac:dyDescent="0.25"/>
  <cols>
    <col min="1" max="1" width="17.88671875" style="11" customWidth="1"/>
    <col min="2" max="2" width="15.5546875" style="11" customWidth="1"/>
    <col min="3" max="5" width="11.44140625" style="11"/>
    <col min="6" max="6" width="14.6640625" style="11" customWidth="1"/>
    <col min="7" max="7" width="11.44140625" style="11"/>
    <col min="8" max="8" width="11.6640625" style="11" bestFit="1" customWidth="1"/>
    <col min="9" max="9" width="61.5546875" style="13" customWidth="1"/>
    <col min="10" max="10" width="19.88671875" style="11" customWidth="1"/>
    <col min="11" max="11" width="94" style="19" customWidth="1"/>
    <col min="12" max="12" width="31.88671875" style="11" bestFit="1" customWidth="1"/>
    <col min="13" max="13" width="12.44140625" style="11" customWidth="1"/>
    <col min="14" max="14" width="11.44140625" style="11"/>
    <col min="15" max="15" width="11.6640625" style="11" bestFit="1" customWidth="1"/>
    <col min="16" max="16" width="13.5546875" style="13" bestFit="1" customWidth="1"/>
    <col min="17" max="17" width="34.109375" style="11" customWidth="1"/>
    <col min="18" max="18" width="19.5546875" style="13" bestFit="1" customWidth="1"/>
    <col min="19" max="20" width="11.6640625" style="11" bestFit="1" customWidth="1"/>
    <col min="21" max="21" width="15" style="11" bestFit="1" customWidth="1"/>
    <col min="22" max="26" width="11.6640625" style="11" bestFit="1" customWidth="1"/>
    <col min="27" max="27" width="22.5546875" style="13" customWidth="1"/>
    <col min="28" max="28" width="11.6640625" style="13" bestFit="1" customWidth="1"/>
    <col min="29" max="29" width="14.44140625" style="13" customWidth="1"/>
    <col min="30" max="30" width="12.88671875" style="13" customWidth="1"/>
    <col min="31" max="32" width="13.88671875" style="13" bestFit="1" customWidth="1"/>
    <col min="33" max="16384" width="11.44140625" style="13"/>
  </cols>
  <sheetData>
    <row r="7" spans="1:39" ht="24.6" x14ac:dyDescent="0.4">
      <c r="A7" s="99" t="s">
        <v>0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</row>
    <row r="8" spans="1:39" ht="24.6" x14ac:dyDescent="0.4">
      <c r="A8" s="99" t="s">
        <v>198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9"/>
      <c r="AE8" s="20"/>
      <c r="AF8" s="20"/>
      <c r="AG8" s="20"/>
      <c r="AH8" s="20"/>
      <c r="AI8" s="20"/>
      <c r="AJ8" s="20"/>
      <c r="AK8" s="20"/>
      <c r="AL8" s="20"/>
      <c r="AM8" s="20"/>
    </row>
    <row r="9" spans="1:39" ht="41.4" x14ac:dyDescent="0.25">
      <c r="A9" s="21" t="s">
        <v>1</v>
      </c>
      <c r="B9" s="21" t="s">
        <v>2</v>
      </c>
      <c r="C9" s="21" t="s">
        <v>3</v>
      </c>
      <c r="D9" s="21" t="s">
        <v>4</v>
      </c>
      <c r="E9" s="21" t="s">
        <v>5</v>
      </c>
      <c r="F9" s="21" t="s">
        <v>6</v>
      </c>
      <c r="G9" s="21" t="s">
        <v>7</v>
      </c>
      <c r="H9" s="22" t="s">
        <v>8</v>
      </c>
      <c r="I9" s="22" t="s">
        <v>9</v>
      </c>
      <c r="J9" s="22" t="s">
        <v>10</v>
      </c>
      <c r="K9" s="23" t="s">
        <v>11</v>
      </c>
      <c r="L9" s="22" t="s">
        <v>12</v>
      </c>
      <c r="M9" s="22" t="s">
        <v>13</v>
      </c>
      <c r="N9" s="22" t="s">
        <v>14</v>
      </c>
      <c r="O9" s="24" t="s">
        <v>15</v>
      </c>
      <c r="P9" s="24" t="s">
        <v>16</v>
      </c>
      <c r="Q9" s="25" t="s">
        <v>17</v>
      </c>
      <c r="R9" s="26" t="s">
        <v>18</v>
      </c>
      <c r="S9" s="26" t="s">
        <v>19</v>
      </c>
      <c r="T9" s="26" t="s">
        <v>20</v>
      </c>
      <c r="U9" s="26" t="s">
        <v>21</v>
      </c>
      <c r="V9" s="27" t="s">
        <v>22</v>
      </c>
      <c r="W9" s="27" t="s">
        <v>23</v>
      </c>
      <c r="X9" s="27" t="s">
        <v>24</v>
      </c>
      <c r="Y9" s="27" t="s">
        <v>25</v>
      </c>
      <c r="Z9" s="27" t="s">
        <v>26</v>
      </c>
      <c r="AA9" s="27" t="s">
        <v>27</v>
      </c>
      <c r="AB9" s="27" t="s">
        <v>28</v>
      </c>
      <c r="AC9" s="27" t="s">
        <v>29</v>
      </c>
      <c r="AD9" s="27" t="s">
        <v>30</v>
      </c>
    </row>
    <row r="10" spans="1:39" s="11" customFormat="1" ht="28.5" customHeight="1" x14ac:dyDescent="0.3">
      <c r="A10" s="7" t="s">
        <v>31</v>
      </c>
      <c r="B10" s="2" t="s">
        <v>32</v>
      </c>
      <c r="C10" s="2" t="s">
        <v>32</v>
      </c>
      <c r="D10" s="7" t="s">
        <v>33</v>
      </c>
      <c r="E10" s="2" t="s">
        <v>34</v>
      </c>
      <c r="F10" s="7" t="s">
        <v>33</v>
      </c>
      <c r="G10" s="2" t="s">
        <v>35</v>
      </c>
      <c r="H10" s="2">
        <v>21101</v>
      </c>
      <c r="I10" s="8" t="s">
        <v>36</v>
      </c>
      <c r="J10" s="2" t="s">
        <v>49</v>
      </c>
      <c r="K10" s="3" t="s">
        <v>50</v>
      </c>
      <c r="L10" s="7" t="s">
        <v>37</v>
      </c>
      <c r="M10" s="7" t="s">
        <v>37</v>
      </c>
      <c r="N10" s="2" t="s">
        <v>42</v>
      </c>
      <c r="O10" s="2">
        <v>70</v>
      </c>
      <c r="P10" s="4">
        <f>R10/O10</f>
        <v>109.27200000000001</v>
      </c>
      <c r="Q10" s="4" t="s">
        <v>38</v>
      </c>
      <c r="R10" s="4">
        <v>7649.04</v>
      </c>
      <c r="S10" s="9">
        <v>0</v>
      </c>
      <c r="T10" s="9">
        <v>0</v>
      </c>
      <c r="U10" s="9">
        <v>0</v>
      </c>
      <c r="V10" s="9">
        <v>0</v>
      </c>
      <c r="W10" s="9">
        <v>0</v>
      </c>
      <c r="X10" s="9">
        <v>0</v>
      </c>
      <c r="Y10" s="9">
        <v>0</v>
      </c>
      <c r="Z10" s="9">
        <v>0</v>
      </c>
      <c r="AA10" s="4">
        <v>7649.04</v>
      </c>
      <c r="AB10" s="9">
        <v>0</v>
      </c>
      <c r="AC10" s="9">
        <v>0</v>
      </c>
      <c r="AD10" s="9">
        <v>0</v>
      </c>
      <c r="AF10" s="71"/>
    </row>
    <row r="11" spans="1:39" s="11" customFormat="1" ht="28.5" customHeight="1" x14ac:dyDescent="0.3">
      <c r="A11" s="7" t="s">
        <v>31</v>
      </c>
      <c r="B11" s="2" t="s">
        <v>32</v>
      </c>
      <c r="C11" s="2" t="s">
        <v>32</v>
      </c>
      <c r="D11" s="7" t="s">
        <v>33</v>
      </c>
      <c r="E11" s="2" t="s">
        <v>34</v>
      </c>
      <c r="F11" s="7" t="s">
        <v>33</v>
      </c>
      <c r="G11" s="2" t="s">
        <v>35</v>
      </c>
      <c r="H11" s="2">
        <v>21101</v>
      </c>
      <c r="I11" s="8" t="s">
        <v>36</v>
      </c>
      <c r="J11" s="2" t="s">
        <v>47</v>
      </c>
      <c r="K11" s="3" t="s">
        <v>48</v>
      </c>
      <c r="L11" s="7" t="s">
        <v>37</v>
      </c>
      <c r="M11" s="7" t="s">
        <v>37</v>
      </c>
      <c r="N11" s="2" t="s">
        <v>192</v>
      </c>
      <c r="O11" s="2">
        <v>7</v>
      </c>
      <c r="P11" s="4">
        <f t="shared" ref="P11:P74" si="0">R11/O11</f>
        <v>27.55</v>
      </c>
      <c r="Q11" s="4" t="s">
        <v>38</v>
      </c>
      <c r="R11" s="4">
        <v>192.85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4">
        <v>192.85</v>
      </c>
      <c r="AB11" s="9">
        <v>0</v>
      </c>
      <c r="AC11" s="9">
        <v>0</v>
      </c>
      <c r="AD11" s="9">
        <v>0</v>
      </c>
      <c r="AF11" s="71"/>
    </row>
    <row r="12" spans="1:39" s="11" customFormat="1" ht="28.5" customHeight="1" x14ac:dyDescent="0.3">
      <c r="A12" s="7" t="s">
        <v>31</v>
      </c>
      <c r="B12" s="2" t="s">
        <v>32</v>
      </c>
      <c r="C12" s="2" t="s">
        <v>32</v>
      </c>
      <c r="D12" s="7" t="s">
        <v>33</v>
      </c>
      <c r="E12" s="2" t="s">
        <v>34</v>
      </c>
      <c r="F12" s="7" t="s">
        <v>33</v>
      </c>
      <c r="G12" s="2" t="s">
        <v>35</v>
      </c>
      <c r="H12" s="2">
        <v>21101</v>
      </c>
      <c r="I12" s="8" t="s">
        <v>36</v>
      </c>
      <c r="J12" s="2" t="s">
        <v>164</v>
      </c>
      <c r="K12" s="3" t="s">
        <v>110</v>
      </c>
      <c r="L12" s="7" t="s">
        <v>37</v>
      </c>
      <c r="M12" s="7" t="s">
        <v>37</v>
      </c>
      <c r="N12" s="2" t="s">
        <v>193</v>
      </c>
      <c r="O12" s="2">
        <v>10</v>
      </c>
      <c r="P12" s="4">
        <f t="shared" si="0"/>
        <v>57.71</v>
      </c>
      <c r="Q12" s="4" t="s">
        <v>38</v>
      </c>
      <c r="R12" s="4">
        <v>577.1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4">
        <v>577.1</v>
      </c>
      <c r="AB12" s="9">
        <v>0</v>
      </c>
      <c r="AC12" s="9">
        <v>0</v>
      </c>
      <c r="AD12" s="9">
        <v>0</v>
      </c>
    </row>
    <row r="13" spans="1:39" s="11" customFormat="1" ht="28.5" customHeight="1" x14ac:dyDescent="0.3">
      <c r="A13" s="7" t="s">
        <v>31</v>
      </c>
      <c r="B13" s="2" t="s">
        <v>32</v>
      </c>
      <c r="C13" s="2" t="s">
        <v>32</v>
      </c>
      <c r="D13" s="7" t="s">
        <v>33</v>
      </c>
      <c r="E13" s="2" t="s">
        <v>34</v>
      </c>
      <c r="F13" s="7" t="s">
        <v>33</v>
      </c>
      <c r="G13" s="2" t="s">
        <v>35</v>
      </c>
      <c r="H13" s="2">
        <v>21101</v>
      </c>
      <c r="I13" s="8" t="s">
        <v>36</v>
      </c>
      <c r="J13" s="2" t="s">
        <v>165</v>
      </c>
      <c r="K13" s="3" t="s">
        <v>111</v>
      </c>
      <c r="L13" s="7" t="s">
        <v>37</v>
      </c>
      <c r="M13" s="7" t="s">
        <v>37</v>
      </c>
      <c r="N13" s="2" t="s">
        <v>67</v>
      </c>
      <c r="O13" s="2">
        <v>5</v>
      </c>
      <c r="P13" s="4">
        <f t="shared" si="0"/>
        <v>47.56</v>
      </c>
      <c r="Q13" s="4" t="s">
        <v>38</v>
      </c>
      <c r="R13" s="4">
        <v>237.8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4">
        <v>237.8</v>
      </c>
      <c r="AB13" s="9">
        <v>0</v>
      </c>
      <c r="AC13" s="9">
        <v>0</v>
      </c>
      <c r="AD13" s="9">
        <v>0</v>
      </c>
    </row>
    <row r="14" spans="1:39" s="11" customFormat="1" ht="28.5" customHeight="1" x14ac:dyDescent="0.3">
      <c r="A14" s="7" t="s">
        <v>31</v>
      </c>
      <c r="B14" s="2" t="s">
        <v>32</v>
      </c>
      <c r="C14" s="2" t="s">
        <v>32</v>
      </c>
      <c r="D14" s="7" t="s">
        <v>33</v>
      </c>
      <c r="E14" s="2" t="s">
        <v>34</v>
      </c>
      <c r="F14" s="7" t="s">
        <v>33</v>
      </c>
      <c r="G14" s="2" t="s">
        <v>35</v>
      </c>
      <c r="H14" s="2">
        <v>21101</v>
      </c>
      <c r="I14" s="8" t="s">
        <v>36</v>
      </c>
      <c r="J14" s="2" t="s">
        <v>166</v>
      </c>
      <c r="K14" s="3" t="s">
        <v>112</v>
      </c>
      <c r="L14" s="7" t="s">
        <v>37</v>
      </c>
      <c r="M14" s="7" t="s">
        <v>37</v>
      </c>
      <c r="N14" s="2" t="s">
        <v>192</v>
      </c>
      <c r="O14" s="2">
        <v>20</v>
      </c>
      <c r="P14" s="4">
        <f t="shared" si="0"/>
        <v>49.88</v>
      </c>
      <c r="Q14" s="4" t="s">
        <v>38</v>
      </c>
      <c r="R14" s="4">
        <v>997.6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0</v>
      </c>
      <c r="AA14" s="4">
        <v>997.6</v>
      </c>
      <c r="AB14" s="9">
        <v>0</v>
      </c>
      <c r="AC14" s="9">
        <v>0</v>
      </c>
      <c r="AD14" s="9">
        <v>0</v>
      </c>
    </row>
    <row r="15" spans="1:39" s="11" customFormat="1" ht="28.5" customHeight="1" x14ac:dyDescent="0.3">
      <c r="A15" s="7" t="s">
        <v>31</v>
      </c>
      <c r="B15" s="2" t="s">
        <v>32</v>
      </c>
      <c r="C15" s="2" t="s">
        <v>32</v>
      </c>
      <c r="D15" s="7" t="s">
        <v>33</v>
      </c>
      <c r="E15" s="2" t="s">
        <v>34</v>
      </c>
      <c r="F15" s="7" t="s">
        <v>33</v>
      </c>
      <c r="G15" s="2" t="s">
        <v>35</v>
      </c>
      <c r="H15" s="2">
        <v>21101</v>
      </c>
      <c r="I15" s="8" t="s">
        <v>36</v>
      </c>
      <c r="J15" s="2" t="s">
        <v>167</v>
      </c>
      <c r="K15" s="3" t="s">
        <v>113</v>
      </c>
      <c r="L15" s="7" t="s">
        <v>37</v>
      </c>
      <c r="M15" s="7" t="s">
        <v>37</v>
      </c>
      <c r="N15" s="2" t="s">
        <v>192</v>
      </c>
      <c r="O15" s="2">
        <v>60</v>
      </c>
      <c r="P15" s="4">
        <f t="shared" si="0"/>
        <v>1.8608333333333333</v>
      </c>
      <c r="Q15" s="4" t="s">
        <v>38</v>
      </c>
      <c r="R15" s="4">
        <v>111.65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0</v>
      </c>
      <c r="AA15" s="4">
        <v>111.65</v>
      </c>
      <c r="AB15" s="9">
        <v>0</v>
      </c>
      <c r="AC15" s="9">
        <v>0</v>
      </c>
      <c r="AD15" s="9">
        <v>0</v>
      </c>
    </row>
    <row r="16" spans="1:39" s="11" customFormat="1" ht="28.5" customHeight="1" x14ac:dyDescent="0.3">
      <c r="A16" s="7" t="s">
        <v>31</v>
      </c>
      <c r="B16" s="2" t="s">
        <v>32</v>
      </c>
      <c r="C16" s="2" t="s">
        <v>32</v>
      </c>
      <c r="D16" s="7" t="s">
        <v>33</v>
      </c>
      <c r="E16" s="2" t="s">
        <v>34</v>
      </c>
      <c r="F16" s="7" t="s">
        <v>33</v>
      </c>
      <c r="G16" s="2" t="s">
        <v>35</v>
      </c>
      <c r="H16" s="2">
        <v>21101</v>
      </c>
      <c r="I16" s="8" t="s">
        <v>36</v>
      </c>
      <c r="J16" s="2" t="s">
        <v>168</v>
      </c>
      <c r="K16" s="3" t="s">
        <v>114</v>
      </c>
      <c r="L16" s="7" t="s">
        <v>37</v>
      </c>
      <c r="M16" s="7" t="s">
        <v>37</v>
      </c>
      <c r="N16" s="2" t="s">
        <v>192</v>
      </c>
      <c r="O16" s="2">
        <v>60</v>
      </c>
      <c r="P16" s="4">
        <f t="shared" si="0"/>
        <v>2.9</v>
      </c>
      <c r="Q16" s="4" t="s">
        <v>38</v>
      </c>
      <c r="R16" s="4">
        <v>174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>
        <v>0</v>
      </c>
      <c r="AA16" s="4">
        <v>174</v>
      </c>
      <c r="AB16" s="9">
        <v>0</v>
      </c>
      <c r="AC16" s="9">
        <v>0</v>
      </c>
      <c r="AD16" s="9">
        <v>0</v>
      </c>
    </row>
    <row r="17" spans="1:30" s="11" customFormat="1" ht="28.5" customHeight="1" x14ac:dyDescent="0.3">
      <c r="A17" s="7" t="s">
        <v>31</v>
      </c>
      <c r="B17" s="2" t="s">
        <v>32</v>
      </c>
      <c r="C17" s="2" t="s">
        <v>32</v>
      </c>
      <c r="D17" s="7" t="s">
        <v>33</v>
      </c>
      <c r="E17" s="2" t="s">
        <v>34</v>
      </c>
      <c r="F17" s="7" t="s">
        <v>33</v>
      </c>
      <c r="G17" s="2" t="s">
        <v>35</v>
      </c>
      <c r="H17" s="2">
        <v>21101</v>
      </c>
      <c r="I17" s="8" t="s">
        <v>36</v>
      </c>
      <c r="J17" s="2" t="s">
        <v>169</v>
      </c>
      <c r="K17" s="3" t="s">
        <v>115</v>
      </c>
      <c r="L17" s="7" t="s">
        <v>37</v>
      </c>
      <c r="M17" s="7" t="s">
        <v>37</v>
      </c>
      <c r="N17" s="2" t="s">
        <v>192</v>
      </c>
      <c r="O17" s="2">
        <v>60</v>
      </c>
      <c r="P17" s="4">
        <f t="shared" si="0"/>
        <v>3.915</v>
      </c>
      <c r="Q17" s="4" t="s">
        <v>38</v>
      </c>
      <c r="R17" s="4">
        <v>234.9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0</v>
      </c>
      <c r="Y17" s="9">
        <v>0</v>
      </c>
      <c r="Z17" s="9">
        <v>0</v>
      </c>
      <c r="AA17" s="4">
        <v>234.9</v>
      </c>
      <c r="AB17" s="9">
        <v>0</v>
      </c>
      <c r="AC17" s="9">
        <v>0</v>
      </c>
      <c r="AD17" s="9">
        <v>0</v>
      </c>
    </row>
    <row r="18" spans="1:30" s="11" customFormat="1" ht="28.5" customHeight="1" x14ac:dyDescent="0.3">
      <c r="A18" s="7" t="s">
        <v>31</v>
      </c>
      <c r="B18" s="2" t="s">
        <v>32</v>
      </c>
      <c r="C18" s="2" t="s">
        <v>32</v>
      </c>
      <c r="D18" s="7" t="s">
        <v>33</v>
      </c>
      <c r="E18" s="2" t="s">
        <v>34</v>
      </c>
      <c r="F18" s="7" t="s">
        <v>33</v>
      </c>
      <c r="G18" s="2" t="s">
        <v>35</v>
      </c>
      <c r="H18" s="2">
        <v>21101</v>
      </c>
      <c r="I18" s="8" t="s">
        <v>36</v>
      </c>
      <c r="J18" s="2" t="s">
        <v>170</v>
      </c>
      <c r="K18" s="3" t="s">
        <v>116</v>
      </c>
      <c r="L18" s="7" t="s">
        <v>37</v>
      </c>
      <c r="M18" s="7" t="s">
        <v>37</v>
      </c>
      <c r="N18" s="2" t="s">
        <v>192</v>
      </c>
      <c r="O18" s="2">
        <v>24</v>
      </c>
      <c r="P18" s="4">
        <f t="shared" si="0"/>
        <v>5.7033333333333331</v>
      </c>
      <c r="Q18" s="4" t="s">
        <v>38</v>
      </c>
      <c r="R18" s="4">
        <v>136.88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4">
        <v>136.88</v>
      </c>
      <c r="AB18" s="9">
        <v>0</v>
      </c>
      <c r="AC18" s="9">
        <v>0</v>
      </c>
      <c r="AD18" s="9">
        <v>0</v>
      </c>
    </row>
    <row r="19" spans="1:30" s="11" customFormat="1" ht="28.5" customHeight="1" x14ac:dyDescent="0.3">
      <c r="A19" s="7" t="s">
        <v>31</v>
      </c>
      <c r="B19" s="2" t="s">
        <v>32</v>
      </c>
      <c r="C19" s="2" t="s">
        <v>32</v>
      </c>
      <c r="D19" s="7" t="s">
        <v>33</v>
      </c>
      <c r="E19" s="2" t="s">
        <v>34</v>
      </c>
      <c r="F19" s="7" t="s">
        <v>33</v>
      </c>
      <c r="G19" s="2" t="s">
        <v>35</v>
      </c>
      <c r="H19" s="2">
        <v>21101</v>
      </c>
      <c r="I19" s="8" t="s">
        <v>36</v>
      </c>
      <c r="J19" s="2" t="s">
        <v>171</v>
      </c>
      <c r="K19" s="3" t="s">
        <v>117</v>
      </c>
      <c r="L19" s="7" t="s">
        <v>37</v>
      </c>
      <c r="M19" s="7" t="s">
        <v>37</v>
      </c>
      <c r="N19" s="2" t="s">
        <v>192</v>
      </c>
      <c r="O19" s="2">
        <v>36</v>
      </c>
      <c r="P19" s="4">
        <f t="shared" si="0"/>
        <v>30.568055555555556</v>
      </c>
      <c r="Q19" s="4" t="s">
        <v>38</v>
      </c>
      <c r="R19" s="4">
        <v>1100.45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4">
        <v>1100.45</v>
      </c>
      <c r="AB19" s="9">
        <v>0</v>
      </c>
      <c r="AC19" s="9">
        <v>0</v>
      </c>
      <c r="AD19" s="9">
        <v>0</v>
      </c>
    </row>
    <row r="20" spans="1:30" s="11" customFormat="1" ht="28.5" customHeight="1" x14ac:dyDescent="0.3">
      <c r="A20" s="7" t="s">
        <v>31</v>
      </c>
      <c r="B20" s="2" t="s">
        <v>32</v>
      </c>
      <c r="C20" s="2" t="s">
        <v>32</v>
      </c>
      <c r="D20" s="7" t="s">
        <v>33</v>
      </c>
      <c r="E20" s="2" t="s">
        <v>34</v>
      </c>
      <c r="F20" s="7" t="s">
        <v>33</v>
      </c>
      <c r="G20" s="2" t="s">
        <v>35</v>
      </c>
      <c r="H20" s="2">
        <v>21101</v>
      </c>
      <c r="I20" s="8" t="s">
        <v>36</v>
      </c>
      <c r="J20" s="2" t="s">
        <v>45</v>
      </c>
      <c r="K20" s="3" t="s">
        <v>46</v>
      </c>
      <c r="L20" s="7" t="s">
        <v>37</v>
      </c>
      <c r="M20" s="7" t="s">
        <v>37</v>
      </c>
      <c r="N20" s="2" t="s">
        <v>192</v>
      </c>
      <c r="O20" s="2">
        <v>60</v>
      </c>
      <c r="P20" s="4">
        <f t="shared" si="0"/>
        <v>3.6733333333333333</v>
      </c>
      <c r="Q20" s="4" t="s">
        <v>38</v>
      </c>
      <c r="R20" s="4">
        <v>220.4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4">
        <v>220.4</v>
      </c>
      <c r="AB20" s="9">
        <v>0</v>
      </c>
      <c r="AC20" s="9">
        <v>0</v>
      </c>
      <c r="AD20" s="9">
        <v>0</v>
      </c>
    </row>
    <row r="21" spans="1:30" s="11" customFormat="1" ht="28.5" customHeight="1" x14ac:dyDescent="0.3">
      <c r="A21" s="7" t="s">
        <v>31</v>
      </c>
      <c r="B21" s="2" t="s">
        <v>32</v>
      </c>
      <c r="C21" s="2" t="s">
        <v>32</v>
      </c>
      <c r="D21" s="7" t="s">
        <v>33</v>
      </c>
      <c r="E21" s="2" t="s">
        <v>34</v>
      </c>
      <c r="F21" s="7" t="s">
        <v>33</v>
      </c>
      <c r="G21" s="2" t="s">
        <v>35</v>
      </c>
      <c r="H21" s="2">
        <v>21101</v>
      </c>
      <c r="I21" s="8" t="s">
        <v>36</v>
      </c>
      <c r="J21" s="2" t="s">
        <v>172</v>
      </c>
      <c r="K21" s="3" t="s">
        <v>118</v>
      </c>
      <c r="L21" s="7" t="s">
        <v>37</v>
      </c>
      <c r="M21" s="7" t="s">
        <v>37</v>
      </c>
      <c r="N21" s="2" t="s">
        <v>192</v>
      </c>
      <c r="O21" s="2">
        <v>10</v>
      </c>
      <c r="P21" s="4">
        <f t="shared" si="0"/>
        <v>34.81</v>
      </c>
      <c r="Q21" s="4" t="s">
        <v>38</v>
      </c>
      <c r="R21" s="4">
        <v>348.1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4">
        <v>348.1</v>
      </c>
      <c r="AB21" s="9">
        <v>0</v>
      </c>
      <c r="AC21" s="9">
        <v>0</v>
      </c>
      <c r="AD21" s="9">
        <v>0</v>
      </c>
    </row>
    <row r="22" spans="1:30" s="11" customFormat="1" ht="28.5" customHeight="1" x14ac:dyDescent="0.3">
      <c r="A22" s="7" t="s">
        <v>31</v>
      </c>
      <c r="B22" s="2" t="s">
        <v>32</v>
      </c>
      <c r="C22" s="2" t="s">
        <v>32</v>
      </c>
      <c r="D22" s="7" t="s">
        <v>33</v>
      </c>
      <c r="E22" s="2" t="s">
        <v>34</v>
      </c>
      <c r="F22" s="7" t="s">
        <v>33</v>
      </c>
      <c r="G22" s="2" t="s">
        <v>35</v>
      </c>
      <c r="H22" s="2">
        <v>21101</v>
      </c>
      <c r="I22" s="8" t="s">
        <v>36</v>
      </c>
      <c r="J22" s="2" t="s">
        <v>173</v>
      </c>
      <c r="K22" s="3" t="s">
        <v>119</v>
      </c>
      <c r="L22" s="7" t="s">
        <v>37</v>
      </c>
      <c r="M22" s="7" t="s">
        <v>37</v>
      </c>
      <c r="N22" s="2" t="s">
        <v>192</v>
      </c>
      <c r="O22" s="2">
        <v>300</v>
      </c>
      <c r="P22" s="4">
        <f t="shared" si="0"/>
        <v>2.4990000000000001</v>
      </c>
      <c r="Q22" s="4" t="s">
        <v>38</v>
      </c>
      <c r="R22" s="4">
        <v>749.7</v>
      </c>
      <c r="S22" s="9">
        <v>0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4">
        <v>749.7</v>
      </c>
      <c r="AB22" s="9">
        <v>0</v>
      </c>
      <c r="AC22" s="9">
        <v>0</v>
      </c>
      <c r="AD22" s="9">
        <v>0</v>
      </c>
    </row>
    <row r="23" spans="1:30" s="11" customFormat="1" ht="28.5" customHeight="1" x14ac:dyDescent="0.3">
      <c r="A23" s="7" t="s">
        <v>31</v>
      </c>
      <c r="B23" s="2" t="s">
        <v>32</v>
      </c>
      <c r="C23" s="2" t="s">
        <v>32</v>
      </c>
      <c r="D23" s="7" t="s">
        <v>33</v>
      </c>
      <c r="E23" s="2" t="s">
        <v>34</v>
      </c>
      <c r="F23" s="7" t="s">
        <v>33</v>
      </c>
      <c r="G23" s="2" t="s">
        <v>35</v>
      </c>
      <c r="H23" s="2">
        <v>21101</v>
      </c>
      <c r="I23" s="8" t="s">
        <v>36</v>
      </c>
      <c r="J23" s="2" t="s">
        <v>174</v>
      </c>
      <c r="K23" s="3" t="s">
        <v>120</v>
      </c>
      <c r="L23" s="7" t="s">
        <v>37</v>
      </c>
      <c r="M23" s="7" t="s">
        <v>37</v>
      </c>
      <c r="N23" s="2" t="s">
        <v>192</v>
      </c>
      <c r="O23" s="2">
        <v>6</v>
      </c>
      <c r="P23" s="4">
        <f t="shared" si="0"/>
        <v>32</v>
      </c>
      <c r="Q23" s="4" t="s">
        <v>38</v>
      </c>
      <c r="R23" s="4">
        <v>192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4">
        <v>192</v>
      </c>
      <c r="AB23" s="9">
        <v>0</v>
      </c>
      <c r="AC23" s="9">
        <v>0</v>
      </c>
      <c r="AD23" s="9">
        <v>0</v>
      </c>
    </row>
    <row r="24" spans="1:30" s="11" customFormat="1" ht="28.5" customHeight="1" x14ac:dyDescent="0.3">
      <c r="A24" s="7" t="s">
        <v>31</v>
      </c>
      <c r="B24" s="2" t="s">
        <v>32</v>
      </c>
      <c r="C24" s="2" t="s">
        <v>32</v>
      </c>
      <c r="D24" s="7" t="s">
        <v>33</v>
      </c>
      <c r="E24" s="2" t="s">
        <v>34</v>
      </c>
      <c r="F24" s="7" t="s">
        <v>33</v>
      </c>
      <c r="G24" s="2" t="s">
        <v>35</v>
      </c>
      <c r="H24" s="2">
        <v>21101</v>
      </c>
      <c r="I24" s="8" t="s">
        <v>36</v>
      </c>
      <c r="J24" s="2" t="s">
        <v>175</v>
      </c>
      <c r="K24" s="3" t="s">
        <v>121</v>
      </c>
      <c r="L24" s="7" t="s">
        <v>37</v>
      </c>
      <c r="M24" s="7" t="s">
        <v>37</v>
      </c>
      <c r="N24" s="2" t="s">
        <v>74</v>
      </c>
      <c r="O24" s="2">
        <v>50</v>
      </c>
      <c r="P24" s="4">
        <f t="shared" si="0"/>
        <v>8.2379999999999995</v>
      </c>
      <c r="Q24" s="4" t="s">
        <v>38</v>
      </c>
      <c r="R24" s="4">
        <v>411.9</v>
      </c>
      <c r="S24" s="9">
        <v>0</v>
      </c>
      <c r="T24" s="9">
        <v>0</v>
      </c>
      <c r="U24" s="9">
        <v>0</v>
      </c>
      <c r="V24" s="9">
        <v>0</v>
      </c>
      <c r="W24" s="9">
        <v>0</v>
      </c>
      <c r="X24" s="9">
        <v>0</v>
      </c>
      <c r="Y24" s="9">
        <v>0</v>
      </c>
      <c r="Z24" s="9">
        <v>0</v>
      </c>
      <c r="AA24" s="4">
        <v>411.9</v>
      </c>
      <c r="AB24" s="9">
        <v>0</v>
      </c>
      <c r="AC24" s="9">
        <v>0</v>
      </c>
      <c r="AD24" s="9">
        <v>0</v>
      </c>
    </row>
    <row r="25" spans="1:30" s="11" customFormat="1" ht="28.5" customHeight="1" x14ac:dyDescent="0.3">
      <c r="A25" s="7" t="s">
        <v>31</v>
      </c>
      <c r="B25" s="2" t="s">
        <v>32</v>
      </c>
      <c r="C25" s="2" t="s">
        <v>32</v>
      </c>
      <c r="D25" s="7" t="s">
        <v>33</v>
      </c>
      <c r="E25" s="2" t="s">
        <v>34</v>
      </c>
      <c r="F25" s="7" t="s">
        <v>33</v>
      </c>
      <c r="G25" s="2" t="s">
        <v>35</v>
      </c>
      <c r="H25" s="2">
        <v>21101</v>
      </c>
      <c r="I25" s="8" t="s">
        <v>36</v>
      </c>
      <c r="J25" s="2" t="s">
        <v>176</v>
      </c>
      <c r="K25" s="3" t="s">
        <v>122</v>
      </c>
      <c r="L25" s="7" t="s">
        <v>37</v>
      </c>
      <c r="M25" s="7" t="s">
        <v>37</v>
      </c>
      <c r="N25" s="2" t="s">
        <v>67</v>
      </c>
      <c r="O25" s="2">
        <v>20</v>
      </c>
      <c r="P25" s="4">
        <f t="shared" si="0"/>
        <v>16.541499999999999</v>
      </c>
      <c r="Q25" s="4" t="s">
        <v>38</v>
      </c>
      <c r="R25" s="4">
        <v>330.83</v>
      </c>
      <c r="S25" s="9">
        <v>0</v>
      </c>
      <c r="T25" s="9">
        <v>0</v>
      </c>
      <c r="U25" s="9">
        <v>0</v>
      </c>
      <c r="V25" s="9">
        <v>0</v>
      </c>
      <c r="W25" s="9">
        <v>0</v>
      </c>
      <c r="X25" s="9">
        <v>0</v>
      </c>
      <c r="Y25" s="9">
        <v>0</v>
      </c>
      <c r="Z25" s="9">
        <v>0</v>
      </c>
      <c r="AA25" s="4">
        <v>330.83</v>
      </c>
      <c r="AB25" s="9">
        <v>0</v>
      </c>
      <c r="AC25" s="9">
        <v>0</v>
      </c>
      <c r="AD25" s="9">
        <v>0</v>
      </c>
    </row>
    <row r="26" spans="1:30" s="11" customFormat="1" ht="28.5" customHeight="1" x14ac:dyDescent="0.3">
      <c r="A26" s="7" t="s">
        <v>31</v>
      </c>
      <c r="B26" s="2" t="s">
        <v>32</v>
      </c>
      <c r="C26" s="2" t="s">
        <v>32</v>
      </c>
      <c r="D26" s="7" t="s">
        <v>33</v>
      </c>
      <c r="E26" s="2" t="s">
        <v>34</v>
      </c>
      <c r="F26" s="7" t="s">
        <v>33</v>
      </c>
      <c r="G26" s="2" t="s">
        <v>35</v>
      </c>
      <c r="H26" s="2">
        <v>21101</v>
      </c>
      <c r="I26" s="8" t="s">
        <v>36</v>
      </c>
      <c r="J26" s="2" t="s">
        <v>43</v>
      </c>
      <c r="K26" s="3" t="s">
        <v>44</v>
      </c>
      <c r="L26" s="7" t="s">
        <v>37</v>
      </c>
      <c r="M26" s="7" t="s">
        <v>37</v>
      </c>
      <c r="N26" s="2" t="s">
        <v>42</v>
      </c>
      <c r="O26" s="2">
        <v>1</v>
      </c>
      <c r="P26" s="4">
        <f t="shared" si="0"/>
        <v>429.2</v>
      </c>
      <c r="Q26" s="4" t="s">
        <v>38</v>
      </c>
      <c r="R26" s="4">
        <v>429.2</v>
      </c>
      <c r="S26" s="9">
        <v>0</v>
      </c>
      <c r="T26" s="9">
        <v>0</v>
      </c>
      <c r="U26" s="9">
        <v>0</v>
      </c>
      <c r="V26" s="9">
        <v>0</v>
      </c>
      <c r="W26" s="9">
        <v>0</v>
      </c>
      <c r="X26" s="9">
        <v>0</v>
      </c>
      <c r="Y26" s="9">
        <v>0</v>
      </c>
      <c r="Z26" s="9">
        <v>0</v>
      </c>
      <c r="AA26" s="4">
        <v>429.2</v>
      </c>
      <c r="AB26" s="9">
        <v>0</v>
      </c>
      <c r="AC26" s="9">
        <v>0</v>
      </c>
      <c r="AD26" s="9">
        <v>0</v>
      </c>
    </row>
    <row r="27" spans="1:30" s="11" customFormat="1" ht="28.5" customHeight="1" x14ac:dyDescent="0.3">
      <c r="A27" s="7" t="s">
        <v>31</v>
      </c>
      <c r="B27" s="2" t="s">
        <v>32</v>
      </c>
      <c r="C27" s="2" t="s">
        <v>32</v>
      </c>
      <c r="D27" s="7" t="s">
        <v>33</v>
      </c>
      <c r="E27" s="2" t="s">
        <v>34</v>
      </c>
      <c r="F27" s="7" t="s">
        <v>33</v>
      </c>
      <c r="G27" s="2" t="s">
        <v>35</v>
      </c>
      <c r="H27" s="2">
        <v>21101</v>
      </c>
      <c r="I27" s="8" t="s">
        <v>36</v>
      </c>
      <c r="J27" s="2" t="s">
        <v>40</v>
      </c>
      <c r="K27" s="3" t="s">
        <v>41</v>
      </c>
      <c r="L27" s="7" t="s">
        <v>37</v>
      </c>
      <c r="M27" s="7" t="s">
        <v>37</v>
      </c>
      <c r="N27" s="2" t="s">
        <v>42</v>
      </c>
      <c r="O27" s="2">
        <v>1</v>
      </c>
      <c r="P27" s="4">
        <f t="shared" si="0"/>
        <v>313.2</v>
      </c>
      <c r="Q27" s="4" t="s">
        <v>38</v>
      </c>
      <c r="R27" s="4">
        <v>313.2</v>
      </c>
      <c r="S27" s="9">
        <v>0</v>
      </c>
      <c r="T27" s="9">
        <v>0</v>
      </c>
      <c r="U27" s="9">
        <v>0</v>
      </c>
      <c r="V27" s="9">
        <v>0</v>
      </c>
      <c r="W27" s="9">
        <v>0</v>
      </c>
      <c r="X27" s="9">
        <v>0</v>
      </c>
      <c r="Y27" s="9">
        <v>0</v>
      </c>
      <c r="Z27" s="9">
        <v>0</v>
      </c>
      <c r="AA27" s="4">
        <v>313.2</v>
      </c>
      <c r="AB27" s="9">
        <v>0</v>
      </c>
      <c r="AC27" s="9">
        <v>0</v>
      </c>
      <c r="AD27" s="9">
        <v>0</v>
      </c>
    </row>
    <row r="28" spans="1:30" s="11" customFormat="1" ht="28.5" customHeight="1" x14ac:dyDescent="0.3">
      <c r="A28" s="7" t="s">
        <v>31</v>
      </c>
      <c r="B28" s="2" t="s">
        <v>32</v>
      </c>
      <c r="C28" s="2" t="s">
        <v>32</v>
      </c>
      <c r="D28" s="7" t="s">
        <v>33</v>
      </c>
      <c r="E28" s="2" t="s">
        <v>34</v>
      </c>
      <c r="F28" s="7" t="s">
        <v>33</v>
      </c>
      <c r="G28" s="2" t="s">
        <v>35</v>
      </c>
      <c r="H28" s="2">
        <v>21101</v>
      </c>
      <c r="I28" s="8" t="s">
        <v>36</v>
      </c>
      <c r="J28" s="2" t="s">
        <v>177</v>
      </c>
      <c r="K28" s="3" t="s">
        <v>123</v>
      </c>
      <c r="L28" s="7" t="s">
        <v>37</v>
      </c>
      <c r="M28" s="7" t="s">
        <v>37</v>
      </c>
      <c r="N28" s="2" t="s">
        <v>194</v>
      </c>
      <c r="O28" s="2">
        <v>5</v>
      </c>
      <c r="P28" s="4">
        <f t="shared" si="0"/>
        <v>90.003999999999991</v>
      </c>
      <c r="Q28" s="4" t="s">
        <v>38</v>
      </c>
      <c r="R28" s="4">
        <v>450.02</v>
      </c>
      <c r="S28" s="9">
        <v>0</v>
      </c>
      <c r="T28" s="9">
        <v>0</v>
      </c>
      <c r="U28" s="9">
        <v>0</v>
      </c>
      <c r="V28" s="9">
        <v>0</v>
      </c>
      <c r="W28" s="9">
        <v>0</v>
      </c>
      <c r="X28" s="9">
        <v>0</v>
      </c>
      <c r="Y28" s="9">
        <v>0</v>
      </c>
      <c r="Z28" s="9">
        <v>0</v>
      </c>
      <c r="AA28" s="4">
        <v>450.02</v>
      </c>
      <c r="AB28" s="9">
        <v>0</v>
      </c>
      <c r="AC28" s="9">
        <v>0</v>
      </c>
      <c r="AD28" s="9">
        <v>0</v>
      </c>
    </row>
    <row r="29" spans="1:30" s="11" customFormat="1" ht="28.5" customHeight="1" x14ac:dyDescent="0.3">
      <c r="A29" s="7" t="s">
        <v>31</v>
      </c>
      <c r="B29" s="2" t="s">
        <v>32</v>
      </c>
      <c r="C29" s="2" t="s">
        <v>32</v>
      </c>
      <c r="D29" s="7" t="s">
        <v>33</v>
      </c>
      <c r="E29" s="2" t="s">
        <v>34</v>
      </c>
      <c r="F29" s="7" t="s">
        <v>33</v>
      </c>
      <c r="G29" s="2" t="s">
        <v>35</v>
      </c>
      <c r="H29" s="2">
        <v>21101</v>
      </c>
      <c r="I29" s="8" t="s">
        <v>36</v>
      </c>
      <c r="J29" s="2" t="s">
        <v>178</v>
      </c>
      <c r="K29" s="3" t="s">
        <v>124</v>
      </c>
      <c r="L29" s="7" t="s">
        <v>37</v>
      </c>
      <c r="M29" s="7" t="s">
        <v>37</v>
      </c>
      <c r="N29" s="2" t="s">
        <v>74</v>
      </c>
      <c r="O29" s="2">
        <v>100</v>
      </c>
      <c r="P29" s="4">
        <f t="shared" si="0"/>
        <v>7.9370000000000003</v>
      </c>
      <c r="Q29" s="4" t="s">
        <v>38</v>
      </c>
      <c r="R29" s="4">
        <v>793.7</v>
      </c>
      <c r="S29" s="9">
        <v>0</v>
      </c>
      <c r="T29" s="9">
        <v>0</v>
      </c>
      <c r="U29" s="9">
        <v>0</v>
      </c>
      <c r="V29" s="9">
        <v>0</v>
      </c>
      <c r="W29" s="9">
        <v>0</v>
      </c>
      <c r="X29" s="9">
        <v>0</v>
      </c>
      <c r="Y29" s="9">
        <v>0</v>
      </c>
      <c r="Z29" s="9">
        <v>0</v>
      </c>
      <c r="AA29" s="4">
        <v>793.7</v>
      </c>
      <c r="AB29" s="9">
        <v>0</v>
      </c>
      <c r="AC29" s="9">
        <v>0</v>
      </c>
      <c r="AD29" s="9">
        <v>0</v>
      </c>
    </row>
    <row r="30" spans="1:30" s="11" customFormat="1" ht="28.5" customHeight="1" x14ac:dyDescent="0.3">
      <c r="A30" s="7" t="s">
        <v>31</v>
      </c>
      <c r="B30" s="2" t="s">
        <v>32</v>
      </c>
      <c r="C30" s="2" t="s">
        <v>32</v>
      </c>
      <c r="D30" s="7" t="s">
        <v>33</v>
      </c>
      <c r="E30" s="2" t="s">
        <v>34</v>
      </c>
      <c r="F30" s="7" t="s">
        <v>33</v>
      </c>
      <c r="G30" s="2" t="s">
        <v>35</v>
      </c>
      <c r="H30" s="2">
        <v>21101</v>
      </c>
      <c r="I30" s="8" t="s">
        <v>36</v>
      </c>
      <c r="J30" s="2" t="s">
        <v>51</v>
      </c>
      <c r="K30" s="3" t="s">
        <v>52</v>
      </c>
      <c r="L30" s="7" t="s">
        <v>37</v>
      </c>
      <c r="M30" s="7" t="s">
        <v>37</v>
      </c>
      <c r="N30" s="2" t="s">
        <v>192</v>
      </c>
      <c r="O30" s="2">
        <v>50</v>
      </c>
      <c r="P30" s="4">
        <f t="shared" si="0"/>
        <v>1.9990000000000001</v>
      </c>
      <c r="Q30" s="4" t="s">
        <v>38</v>
      </c>
      <c r="R30" s="4">
        <v>99.95</v>
      </c>
      <c r="S30" s="9">
        <v>0</v>
      </c>
      <c r="T30" s="9">
        <v>0</v>
      </c>
      <c r="U30" s="9">
        <v>0</v>
      </c>
      <c r="V30" s="9">
        <v>0</v>
      </c>
      <c r="W30" s="9">
        <v>0</v>
      </c>
      <c r="X30" s="9">
        <v>0</v>
      </c>
      <c r="Y30" s="9">
        <v>0</v>
      </c>
      <c r="Z30" s="9">
        <v>0</v>
      </c>
      <c r="AA30" s="4">
        <v>99.95</v>
      </c>
      <c r="AB30" s="9">
        <v>0</v>
      </c>
      <c r="AC30" s="9">
        <v>0</v>
      </c>
      <c r="AD30" s="9">
        <v>0</v>
      </c>
    </row>
    <row r="31" spans="1:30" s="11" customFormat="1" ht="28.5" customHeight="1" x14ac:dyDescent="0.3">
      <c r="A31" s="7" t="s">
        <v>31</v>
      </c>
      <c r="B31" s="2" t="s">
        <v>32</v>
      </c>
      <c r="C31" s="2" t="s">
        <v>32</v>
      </c>
      <c r="D31" s="7" t="s">
        <v>33</v>
      </c>
      <c r="E31" s="2" t="s">
        <v>34</v>
      </c>
      <c r="F31" s="7" t="s">
        <v>33</v>
      </c>
      <c r="G31" s="2" t="s">
        <v>35</v>
      </c>
      <c r="H31" s="2">
        <v>21101</v>
      </c>
      <c r="I31" s="8" t="s">
        <v>36</v>
      </c>
      <c r="J31" s="2" t="s">
        <v>174</v>
      </c>
      <c r="K31" s="3" t="s">
        <v>120</v>
      </c>
      <c r="L31" s="7" t="s">
        <v>37</v>
      </c>
      <c r="M31" s="7" t="s">
        <v>37</v>
      </c>
      <c r="N31" s="2" t="s">
        <v>192</v>
      </c>
      <c r="O31" s="2">
        <v>6</v>
      </c>
      <c r="P31" s="4">
        <f t="shared" si="0"/>
        <v>16.658333333333335</v>
      </c>
      <c r="Q31" s="4" t="s">
        <v>38</v>
      </c>
      <c r="R31" s="4">
        <v>99.95</v>
      </c>
      <c r="S31" s="9">
        <v>0</v>
      </c>
      <c r="T31" s="9">
        <v>0</v>
      </c>
      <c r="U31" s="9">
        <v>0</v>
      </c>
      <c r="V31" s="9">
        <v>0</v>
      </c>
      <c r="W31" s="9">
        <v>0</v>
      </c>
      <c r="X31" s="9">
        <v>0</v>
      </c>
      <c r="Y31" s="9">
        <v>0</v>
      </c>
      <c r="Z31" s="9">
        <v>0</v>
      </c>
      <c r="AA31" s="4">
        <v>99.95</v>
      </c>
      <c r="AB31" s="9">
        <v>0</v>
      </c>
      <c r="AC31" s="9">
        <v>0</v>
      </c>
      <c r="AD31" s="9">
        <v>0</v>
      </c>
    </row>
    <row r="32" spans="1:30" s="11" customFormat="1" ht="28.5" customHeight="1" x14ac:dyDescent="0.3">
      <c r="A32" s="7" t="s">
        <v>31</v>
      </c>
      <c r="B32" s="2" t="s">
        <v>32</v>
      </c>
      <c r="C32" s="2" t="s">
        <v>32</v>
      </c>
      <c r="D32" s="7" t="s">
        <v>33</v>
      </c>
      <c r="E32" s="2" t="s">
        <v>34</v>
      </c>
      <c r="F32" s="7" t="s">
        <v>33</v>
      </c>
      <c r="G32" s="2" t="s">
        <v>35</v>
      </c>
      <c r="H32" s="2">
        <v>21601</v>
      </c>
      <c r="I32" s="10" t="s">
        <v>53</v>
      </c>
      <c r="J32" s="2" t="s">
        <v>179</v>
      </c>
      <c r="K32" s="3" t="s">
        <v>125</v>
      </c>
      <c r="L32" s="7" t="s">
        <v>37</v>
      </c>
      <c r="M32" s="7" t="s">
        <v>37</v>
      </c>
      <c r="N32" s="2" t="s">
        <v>192</v>
      </c>
      <c r="O32" s="2">
        <v>30</v>
      </c>
      <c r="P32" s="4">
        <f t="shared" si="0"/>
        <v>73.08</v>
      </c>
      <c r="Q32" s="4" t="s">
        <v>38</v>
      </c>
      <c r="R32" s="4">
        <v>2192.4</v>
      </c>
      <c r="S32" s="9">
        <v>0</v>
      </c>
      <c r="T32" s="9">
        <v>0</v>
      </c>
      <c r="U32" s="9">
        <v>0</v>
      </c>
      <c r="V32" s="9">
        <v>0</v>
      </c>
      <c r="W32" s="9">
        <v>0</v>
      </c>
      <c r="X32" s="9">
        <v>0</v>
      </c>
      <c r="Y32" s="9">
        <v>0</v>
      </c>
      <c r="Z32" s="9">
        <v>0</v>
      </c>
      <c r="AA32" s="4">
        <v>2192.4</v>
      </c>
      <c r="AB32" s="9">
        <v>0</v>
      </c>
      <c r="AC32" s="9">
        <v>0</v>
      </c>
      <c r="AD32" s="9">
        <v>0</v>
      </c>
    </row>
    <row r="33" spans="1:30" s="11" customFormat="1" ht="28.5" customHeight="1" x14ac:dyDescent="0.3">
      <c r="A33" s="7" t="s">
        <v>31</v>
      </c>
      <c r="B33" s="2" t="s">
        <v>32</v>
      </c>
      <c r="C33" s="2" t="s">
        <v>32</v>
      </c>
      <c r="D33" s="7" t="s">
        <v>33</v>
      </c>
      <c r="E33" s="2" t="s">
        <v>34</v>
      </c>
      <c r="F33" s="7" t="s">
        <v>33</v>
      </c>
      <c r="G33" s="2" t="s">
        <v>35</v>
      </c>
      <c r="H33" s="2">
        <v>21601</v>
      </c>
      <c r="I33" s="10" t="s">
        <v>53</v>
      </c>
      <c r="J33" s="2" t="s">
        <v>180</v>
      </c>
      <c r="K33" s="3" t="s">
        <v>126</v>
      </c>
      <c r="L33" s="7" t="s">
        <v>37</v>
      </c>
      <c r="M33" s="7" t="s">
        <v>37</v>
      </c>
      <c r="N33" s="2" t="s">
        <v>192</v>
      </c>
      <c r="O33" s="2">
        <v>3</v>
      </c>
      <c r="P33" s="4">
        <f t="shared" si="0"/>
        <v>49.533333333333331</v>
      </c>
      <c r="Q33" s="4" t="s">
        <v>38</v>
      </c>
      <c r="R33" s="4">
        <v>148.6</v>
      </c>
      <c r="S33" s="9">
        <v>0</v>
      </c>
      <c r="T33" s="9">
        <v>0</v>
      </c>
      <c r="U33" s="9">
        <v>0</v>
      </c>
      <c r="V33" s="9">
        <v>0</v>
      </c>
      <c r="W33" s="9">
        <v>0</v>
      </c>
      <c r="X33" s="9">
        <v>0</v>
      </c>
      <c r="Y33" s="9">
        <v>0</v>
      </c>
      <c r="Z33" s="9">
        <v>0</v>
      </c>
      <c r="AA33" s="4">
        <v>148.6</v>
      </c>
      <c r="AB33" s="9">
        <v>0</v>
      </c>
      <c r="AC33" s="9">
        <v>0</v>
      </c>
      <c r="AD33" s="9">
        <v>0</v>
      </c>
    </row>
    <row r="34" spans="1:30" s="11" customFormat="1" ht="28.5" customHeight="1" x14ac:dyDescent="0.3">
      <c r="A34" s="7" t="s">
        <v>31</v>
      </c>
      <c r="B34" s="2" t="s">
        <v>32</v>
      </c>
      <c r="C34" s="2" t="s">
        <v>32</v>
      </c>
      <c r="D34" s="7" t="s">
        <v>33</v>
      </c>
      <c r="E34" s="2" t="s">
        <v>34</v>
      </c>
      <c r="F34" s="7" t="s">
        <v>33</v>
      </c>
      <c r="G34" s="2" t="s">
        <v>35</v>
      </c>
      <c r="H34" s="2">
        <v>21601</v>
      </c>
      <c r="I34" s="10" t="s">
        <v>53</v>
      </c>
      <c r="J34" s="2" t="s">
        <v>181</v>
      </c>
      <c r="K34" s="3" t="s">
        <v>127</v>
      </c>
      <c r="L34" s="7" t="s">
        <v>37</v>
      </c>
      <c r="M34" s="7" t="s">
        <v>37</v>
      </c>
      <c r="N34" s="2" t="s">
        <v>192</v>
      </c>
      <c r="O34" s="2">
        <v>2</v>
      </c>
      <c r="P34" s="4">
        <f t="shared" si="0"/>
        <v>90.48</v>
      </c>
      <c r="Q34" s="4" t="s">
        <v>38</v>
      </c>
      <c r="R34" s="4">
        <v>180.96</v>
      </c>
      <c r="S34" s="9">
        <v>0</v>
      </c>
      <c r="T34" s="9">
        <v>0</v>
      </c>
      <c r="U34" s="9">
        <v>0</v>
      </c>
      <c r="V34" s="9">
        <v>0</v>
      </c>
      <c r="W34" s="9">
        <v>0</v>
      </c>
      <c r="X34" s="9">
        <v>0</v>
      </c>
      <c r="Y34" s="9">
        <v>0</v>
      </c>
      <c r="Z34" s="9">
        <v>0</v>
      </c>
      <c r="AA34" s="4">
        <v>180.96</v>
      </c>
      <c r="AB34" s="9">
        <v>0</v>
      </c>
      <c r="AC34" s="9">
        <v>0</v>
      </c>
      <c r="AD34" s="9">
        <v>0</v>
      </c>
    </row>
    <row r="35" spans="1:30" s="11" customFormat="1" ht="28.5" customHeight="1" x14ac:dyDescent="0.3">
      <c r="A35" s="7" t="s">
        <v>31</v>
      </c>
      <c r="B35" s="2" t="s">
        <v>32</v>
      </c>
      <c r="C35" s="2" t="s">
        <v>32</v>
      </c>
      <c r="D35" s="7" t="s">
        <v>33</v>
      </c>
      <c r="E35" s="2" t="s">
        <v>34</v>
      </c>
      <c r="F35" s="7" t="s">
        <v>33</v>
      </c>
      <c r="G35" s="2" t="s">
        <v>35</v>
      </c>
      <c r="H35" s="2">
        <v>21601</v>
      </c>
      <c r="I35" s="10" t="s">
        <v>53</v>
      </c>
      <c r="J35" s="2" t="s">
        <v>182</v>
      </c>
      <c r="K35" s="3" t="s">
        <v>128</v>
      </c>
      <c r="L35" s="7" t="s">
        <v>37</v>
      </c>
      <c r="M35" s="7" t="s">
        <v>37</v>
      </c>
      <c r="N35" s="2" t="s">
        <v>192</v>
      </c>
      <c r="O35" s="2">
        <v>2</v>
      </c>
      <c r="P35" s="4">
        <f t="shared" si="0"/>
        <v>39.44</v>
      </c>
      <c r="Q35" s="4" t="s">
        <v>38</v>
      </c>
      <c r="R35" s="4">
        <v>78.88</v>
      </c>
      <c r="S35" s="9">
        <v>0</v>
      </c>
      <c r="T35" s="9">
        <v>0</v>
      </c>
      <c r="U35" s="9">
        <v>0</v>
      </c>
      <c r="V35" s="9">
        <v>0</v>
      </c>
      <c r="W35" s="9">
        <v>0</v>
      </c>
      <c r="X35" s="9">
        <v>0</v>
      </c>
      <c r="Y35" s="9">
        <v>0</v>
      </c>
      <c r="Z35" s="9">
        <v>0</v>
      </c>
      <c r="AA35" s="4">
        <v>78.88</v>
      </c>
      <c r="AB35" s="9">
        <v>0</v>
      </c>
      <c r="AC35" s="9">
        <v>0</v>
      </c>
      <c r="AD35" s="9">
        <v>0</v>
      </c>
    </row>
    <row r="36" spans="1:30" s="11" customFormat="1" ht="28.5" customHeight="1" x14ac:dyDescent="0.3">
      <c r="A36" s="7" t="s">
        <v>31</v>
      </c>
      <c r="B36" s="2" t="s">
        <v>32</v>
      </c>
      <c r="C36" s="2" t="s">
        <v>32</v>
      </c>
      <c r="D36" s="7" t="s">
        <v>33</v>
      </c>
      <c r="E36" s="2" t="s">
        <v>34</v>
      </c>
      <c r="F36" s="7" t="s">
        <v>33</v>
      </c>
      <c r="G36" s="2" t="s">
        <v>35</v>
      </c>
      <c r="H36" s="2">
        <v>21601</v>
      </c>
      <c r="I36" s="10" t="s">
        <v>53</v>
      </c>
      <c r="J36" s="2" t="s">
        <v>54</v>
      </c>
      <c r="K36" s="3" t="s">
        <v>55</v>
      </c>
      <c r="L36" s="7" t="s">
        <v>37</v>
      </c>
      <c r="M36" s="7" t="s">
        <v>37</v>
      </c>
      <c r="N36" s="2" t="s">
        <v>192</v>
      </c>
      <c r="O36" s="2">
        <v>40</v>
      </c>
      <c r="P36" s="4">
        <f t="shared" si="0"/>
        <v>7.2965</v>
      </c>
      <c r="Q36" s="4" t="s">
        <v>38</v>
      </c>
      <c r="R36" s="4">
        <v>291.86</v>
      </c>
      <c r="S36" s="9">
        <v>0</v>
      </c>
      <c r="T36" s="9">
        <v>0</v>
      </c>
      <c r="U36" s="9">
        <v>0</v>
      </c>
      <c r="V36" s="9">
        <v>0</v>
      </c>
      <c r="W36" s="9">
        <v>0</v>
      </c>
      <c r="X36" s="9">
        <v>0</v>
      </c>
      <c r="Y36" s="9">
        <v>0</v>
      </c>
      <c r="Z36" s="9">
        <v>0</v>
      </c>
      <c r="AA36" s="4">
        <v>291.86</v>
      </c>
      <c r="AB36" s="9">
        <v>0</v>
      </c>
      <c r="AC36" s="9">
        <v>0</v>
      </c>
      <c r="AD36" s="9">
        <v>0</v>
      </c>
    </row>
    <row r="37" spans="1:30" s="11" customFormat="1" ht="28.5" customHeight="1" x14ac:dyDescent="0.3">
      <c r="A37" s="7" t="s">
        <v>31</v>
      </c>
      <c r="B37" s="2" t="s">
        <v>32</v>
      </c>
      <c r="C37" s="2" t="s">
        <v>32</v>
      </c>
      <c r="D37" s="7" t="s">
        <v>33</v>
      </c>
      <c r="E37" s="2" t="s">
        <v>34</v>
      </c>
      <c r="F37" s="7" t="s">
        <v>33</v>
      </c>
      <c r="G37" s="2" t="s">
        <v>35</v>
      </c>
      <c r="H37" s="2">
        <v>22104</v>
      </c>
      <c r="I37" s="10" t="s">
        <v>58</v>
      </c>
      <c r="J37" s="2" t="s">
        <v>183</v>
      </c>
      <c r="K37" s="3" t="s">
        <v>129</v>
      </c>
      <c r="L37" s="7" t="s">
        <v>37</v>
      </c>
      <c r="M37" s="7" t="s">
        <v>37</v>
      </c>
      <c r="N37" s="2" t="s">
        <v>194</v>
      </c>
      <c r="O37" s="2">
        <v>3</v>
      </c>
      <c r="P37" s="4">
        <f t="shared" si="0"/>
        <v>255</v>
      </c>
      <c r="Q37" s="4" t="s">
        <v>38</v>
      </c>
      <c r="R37" s="4">
        <v>765</v>
      </c>
      <c r="S37" s="9">
        <v>0</v>
      </c>
      <c r="T37" s="9">
        <v>0</v>
      </c>
      <c r="U37" s="9">
        <v>0</v>
      </c>
      <c r="V37" s="9">
        <v>0</v>
      </c>
      <c r="W37" s="9">
        <v>0</v>
      </c>
      <c r="X37" s="9">
        <v>0</v>
      </c>
      <c r="Y37" s="9">
        <v>0</v>
      </c>
      <c r="Z37" s="9">
        <v>0</v>
      </c>
      <c r="AA37" s="4">
        <v>765</v>
      </c>
      <c r="AB37" s="9">
        <v>0</v>
      </c>
      <c r="AC37" s="9">
        <v>0</v>
      </c>
      <c r="AD37" s="9">
        <v>0</v>
      </c>
    </row>
    <row r="38" spans="1:30" s="11" customFormat="1" ht="28.5" customHeight="1" x14ac:dyDescent="0.3">
      <c r="A38" s="7" t="s">
        <v>31</v>
      </c>
      <c r="B38" s="2" t="s">
        <v>32</v>
      </c>
      <c r="C38" s="2" t="s">
        <v>32</v>
      </c>
      <c r="D38" s="7" t="s">
        <v>33</v>
      </c>
      <c r="E38" s="2" t="s">
        <v>34</v>
      </c>
      <c r="F38" s="7" t="s">
        <v>33</v>
      </c>
      <c r="G38" s="2" t="s">
        <v>35</v>
      </c>
      <c r="H38" s="2">
        <v>22104</v>
      </c>
      <c r="I38" s="10" t="s">
        <v>58</v>
      </c>
      <c r="J38" s="2" t="s">
        <v>70</v>
      </c>
      <c r="K38" s="3" t="s">
        <v>71</v>
      </c>
      <c r="L38" s="7" t="s">
        <v>37</v>
      </c>
      <c r="M38" s="7" t="s">
        <v>37</v>
      </c>
      <c r="N38" s="2" t="s">
        <v>192</v>
      </c>
      <c r="O38" s="2">
        <v>180</v>
      </c>
      <c r="P38" s="4">
        <f t="shared" si="0"/>
        <v>7.5</v>
      </c>
      <c r="Q38" s="4" t="s">
        <v>38</v>
      </c>
      <c r="R38" s="4">
        <v>1350</v>
      </c>
      <c r="S38" s="9">
        <v>0</v>
      </c>
      <c r="T38" s="9">
        <v>0</v>
      </c>
      <c r="U38" s="9">
        <v>0</v>
      </c>
      <c r="V38" s="9">
        <v>0</v>
      </c>
      <c r="W38" s="9">
        <v>0</v>
      </c>
      <c r="X38" s="9">
        <v>0</v>
      </c>
      <c r="Y38" s="9">
        <v>0</v>
      </c>
      <c r="Z38" s="9">
        <v>0</v>
      </c>
      <c r="AA38" s="4">
        <v>1350</v>
      </c>
      <c r="AB38" s="9">
        <v>0</v>
      </c>
      <c r="AC38" s="9">
        <v>0</v>
      </c>
      <c r="AD38" s="9">
        <v>0</v>
      </c>
    </row>
    <row r="39" spans="1:30" s="11" customFormat="1" ht="28.5" customHeight="1" x14ac:dyDescent="0.3">
      <c r="A39" s="7" t="s">
        <v>31</v>
      </c>
      <c r="B39" s="2" t="s">
        <v>32</v>
      </c>
      <c r="C39" s="2" t="s">
        <v>32</v>
      </c>
      <c r="D39" s="7" t="s">
        <v>33</v>
      </c>
      <c r="E39" s="2" t="s">
        <v>34</v>
      </c>
      <c r="F39" s="7" t="s">
        <v>33</v>
      </c>
      <c r="G39" s="2" t="s">
        <v>35</v>
      </c>
      <c r="H39" s="2">
        <v>22104</v>
      </c>
      <c r="I39" s="10" t="s">
        <v>58</v>
      </c>
      <c r="J39" s="2" t="s">
        <v>184</v>
      </c>
      <c r="K39" s="3" t="s">
        <v>130</v>
      </c>
      <c r="L39" s="7" t="s">
        <v>37</v>
      </c>
      <c r="M39" s="7" t="s">
        <v>37</v>
      </c>
      <c r="N39" s="2" t="s">
        <v>67</v>
      </c>
      <c r="O39" s="2">
        <v>2</v>
      </c>
      <c r="P39" s="4">
        <f t="shared" si="0"/>
        <v>205</v>
      </c>
      <c r="Q39" s="4" t="s">
        <v>38</v>
      </c>
      <c r="R39" s="4">
        <v>410</v>
      </c>
      <c r="S39" s="9">
        <v>0</v>
      </c>
      <c r="T39" s="9">
        <v>0</v>
      </c>
      <c r="U39" s="9">
        <v>0</v>
      </c>
      <c r="V39" s="9">
        <v>0</v>
      </c>
      <c r="W39" s="9">
        <v>0</v>
      </c>
      <c r="X39" s="9">
        <v>0</v>
      </c>
      <c r="Y39" s="9">
        <v>0</v>
      </c>
      <c r="Z39" s="9">
        <v>0</v>
      </c>
      <c r="AA39" s="4">
        <v>410</v>
      </c>
      <c r="AB39" s="9">
        <v>0</v>
      </c>
      <c r="AC39" s="9">
        <v>0</v>
      </c>
      <c r="AD39" s="9">
        <v>0</v>
      </c>
    </row>
    <row r="40" spans="1:30" s="11" customFormat="1" ht="28.5" customHeight="1" x14ac:dyDescent="0.3">
      <c r="A40" s="7" t="s">
        <v>31</v>
      </c>
      <c r="B40" s="2" t="s">
        <v>32</v>
      </c>
      <c r="C40" s="2" t="s">
        <v>32</v>
      </c>
      <c r="D40" s="7" t="s">
        <v>33</v>
      </c>
      <c r="E40" s="2" t="s">
        <v>34</v>
      </c>
      <c r="F40" s="7" t="s">
        <v>33</v>
      </c>
      <c r="G40" s="2" t="s">
        <v>35</v>
      </c>
      <c r="H40" s="2">
        <v>22104</v>
      </c>
      <c r="I40" s="10" t="s">
        <v>58</v>
      </c>
      <c r="J40" s="2" t="s">
        <v>185</v>
      </c>
      <c r="K40" s="3" t="s">
        <v>131</v>
      </c>
      <c r="L40" s="7" t="s">
        <v>37</v>
      </c>
      <c r="M40" s="7" t="s">
        <v>37</v>
      </c>
      <c r="N40" s="2" t="s">
        <v>67</v>
      </c>
      <c r="O40" s="2">
        <v>2</v>
      </c>
      <c r="P40" s="4">
        <f t="shared" si="0"/>
        <v>230</v>
      </c>
      <c r="Q40" s="4" t="s">
        <v>38</v>
      </c>
      <c r="R40" s="4">
        <v>460</v>
      </c>
      <c r="S40" s="9">
        <v>0</v>
      </c>
      <c r="T40" s="9">
        <v>0</v>
      </c>
      <c r="U40" s="9">
        <v>0</v>
      </c>
      <c r="V40" s="9">
        <v>0</v>
      </c>
      <c r="W40" s="9">
        <v>0</v>
      </c>
      <c r="X40" s="9">
        <v>0</v>
      </c>
      <c r="Y40" s="9">
        <v>0</v>
      </c>
      <c r="Z40" s="9">
        <v>0</v>
      </c>
      <c r="AA40" s="4">
        <v>460</v>
      </c>
      <c r="AB40" s="9">
        <v>0</v>
      </c>
      <c r="AC40" s="9">
        <v>0</v>
      </c>
      <c r="AD40" s="9">
        <v>0</v>
      </c>
    </row>
    <row r="41" spans="1:30" s="11" customFormat="1" ht="28.5" customHeight="1" x14ac:dyDescent="0.3">
      <c r="A41" s="7" t="s">
        <v>31</v>
      </c>
      <c r="B41" s="2" t="s">
        <v>32</v>
      </c>
      <c r="C41" s="2" t="s">
        <v>32</v>
      </c>
      <c r="D41" s="7" t="s">
        <v>33</v>
      </c>
      <c r="E41" s="2" t="s">
        <v>34</v>
      </c>
      <c r="F41" s="7" t="s">
        <v>33</v>
      </c>
      <c r="G41" s="2" t="s">
        <v>35</v>
      </c>
      <c r="H41" s="2">
        <v>29201</v>
      </c>
      <c r="I41" s="3" t="s">
        <v>72</v>
      </c>
      <c r="J41" s="2" t="s">
        <v>186</v>
      </c>
      <c r="K41" s="3" t="s">
        <v>132</v>
      </c>
      <c r="L41" s="7" t="s">
        <v>37</v>
      </c>
      <c r="M41" s="7" t="s">
        <v>37</v>
      </c>
      <c r="N41" s="2" t="s">
        <v>192</v>
      </c>
      <c r="O41" s="2">
        <v>1</v>
      </c>
      <c r="P41" s="4">
        <f t="shared" si="0"/>
        <v>207.34</v>
      </c>
      <c r="Q41" s="4" t="s">
        <v>38</v>
      </c>
      <c r="R41" s="4">
        <v>207.34</v>
      </c>
      <c r="S41" s="9">
        <v>0</v>
      </c>
      <c r="T41" s="9">
        <v>0</v>
      </c>
      <c r="U41" s="9">
        <v>0</v>
      </c>
      <c r="V41" s="9">
        <v>0</v>
      </c>
      <c r="W41" s="9">
        <v>0</v>
      </c>
      <c r="X41" s="9">
        <v>0</v>
      </c>
      <c r="Y41" s="9">
        <v>0</v>
      </c>
      <c r="Z41" s="9">
        <v>0</v>
      </c>
      <c r="AA41" s="4">
        <v>207.34</v>
      </c>
      <c r="AB41" s="9">
        <v>0</v>
      </c>
      <c r="AC41" s="9">
        <v>0</v>
      </c>
      <c r="AD41" s="9">
        <v>0</v>
      </c>
    </row>
    <row r="42" spans="1:30" s="11" customFormat="1" ht="28.5" customHeight="1" x14ac:dyDescent="0.3">
      <c r="A42" s="7" t="s">
        <v>31</v>
      </c>
      <c r="B42" s="2" t="s">
        <v>32</v>
      </c>
      <c r="C42" s="2" t="s">
        <v>32</v>
      </c>
      <c r="D42" s="7" t="s">
        <v>33</v>
      </c>
      <c r="E42" s="2" t="s">
        <v>34</v>
      </c>
      <c r="F42" s="7" t="s">
        <v>33</v>
      </c>
      <c r="G42" s="2" t="s">
        <v>35</v>
      </c>
      <c r="H42" s="2">
        <v>29201</v>
      </c>
      <c r="I42" s="3" t="s">
        <v>72</v>
      </c>
      <c r="J42" s="2" t="s">
        <v>186</v>
      </c>
      <c r="K42" s="3" t="s">
        <v>132</v>
      </c>
      <c r="L42" s="7" t="s">
        <v>37</v>
      </c>
      <c r="M42" s="7" t="s">
        <v>37</v>
      </c>
      <c r="N42" s="2" t="s">
        <v>192</v>
      </c>
      <c r="O42" s="2">
        <v>1</v>
      </c>
      <c r="P42" s="4">
        <f t="shared" si="0"/>
        <v>207.34</v>
      </c>
      <c r="Q42" s="4" t="s">
        <v>38</v>
      </c>
      <c r="R42" s="4">
        <v>207.34</v>
      </c>
      <c r="S42" s="9">
        <v>0</v>
      </c>
      <c r="T42" s="9">
        <v>0</v>
      </c>
      <c r="U42" s="9">
        <v>0</v>
      </c>
      <c r="V42" s="9">
        <v>0</v>
      </c>
      <c r="W42" s="9">
        <v>0</v>
      </c>
      <c r="X42" s="9">
        <v>0</v>
      </c>
      <c r="Y42" s="9">
        <v>0</v>
      </c>
      <c r="Z42" s="9">
        <v>0</v>
      </c>
      <c r="AA42" s="4">
        <v>207.34</v>
      </c>
      <c r="AB42" s="9">
        <v>0</v>
      </c>
      <c r="AC42" s="9">
        <v>0</v>
      </c>
      <c r="AD42" s="9">
        <v>0</v>
      </c>
    </row>
    <row r="43" spans="1:30" s="11" customFormat="1" ht="28.5" customHeight="1" x14ac:dyDescent="0.3">
      <c r="A43" s="7" t="s">
        <v>31</v>
      </c>
      <c r="B43" s="2" t="s">
        <v>32</v>
      </c>
      <c r="C43" s="2" t="s">
        <v>32</v>
      </c>
      <c r="D43" s="7" t="s">
        <v>33</v>
      </c>
      <c r="E43" s="2" t="s">
        <v>34</v>
      </c>
      <c r="F43" s="7" t="s">
        <v>33</v>
      </c>
      <c r="G43" s="2" t="s">
        <v>35</v>
      </c>
      <c r="H43" s="2">
        <v>29301</v>
      </c>
      <c r="I43" s="3" t="s">
        <v>73</v>
      </c>
      <c r="J43" s="2" t="s">
        <v>187</v>
      </c>
      <c r="K43" s="3" t="s">
        <v>133</v>
      </c>
      <c r="L43" s="7" t="s">
        <v>37</v>
      </c>
      <c r="M43" s="7" t="s">
        <v>37</v>
      </c>
      <c r="N43" s="2" t="s">
        <v>192</v>
      </c>
      <c r="O43" s="2">
        <v>2</v>
      </c>
      <c r="P43" s="4">
        <f t="shared" si="0"/>
        <v>6467</v>
      </c>
      <c r="Q43" s="4" t="s">
        <v>38</v>
      </c>
      <c r="R43" s="4">
        <v>12934</v>
      </c>
      <c r="S43" s="9">
        <v>0</v>
      </c>
      <c r="T43" s="9">
        <v>0</v>
      </c>
      <c r="U43" s="9">
        <v>0</v>
      </c>
      <c r="V43" s="9">
        <v>0</v>
      </c>
      <c r="W43" s="9">
        <v>0</v>
      </c>
      <c r="X43" s="9">
        <v>0</v>
      </c>
      <c r="Y43" s="9">
        <v>0</v>
      </c>
      <c r="Z43" s="9">
        <v>0</v>
      </c>
      <c r="AA43" s="4">
        <v>12934</v>
      </c>
      <c r="AB43" s="9">
        <v>0</v>
      </c>
      <c r="AC43" s="9">
        <v>0</v>
      </c>
      <c r="AD43" s="9">
        <v>0</v>
      </c>
    </row>
    <row r="44" spans="1:30" s="11" customFormat="1" ht="28.5" customHeight="1" x14ac:dyDescent="0.3">
      <c r="A44" s="7" t="s">
        <v>31</v>
      </c>
      <c r="B44" s="2" t="s">
        <v>32</v>
      </c>
      <c r="C44" s="2" t="s">
        <v>32</v>
      </c>
      <c r="D44" s="7" t="s">
        <v>33</v>
      </c>
      <c r="E44" s="2" t="s">
        <v>34</v>
      </c>
      <c r="F44" s="2">
        <v>119</v>
      </c>
      <c r="G44" s="2" t="s">
        <v>75</v>
      </c>
      <c r="H44" s="2">
        <v>25401</v>
      </c>
      <c r="I44" s="10" t="s">
        <v>76</v>
      </c>
      <c r="J44" s="2" t="s">
        <v>188</v>
      </c>
      <c r="K44" s="3" t="s">
        <v>134</v>
      </c>
      <c r="L44" s="7" t="s">
        <v>37</v>
      </c>
      <c r="M44" s="7" t="s">
        <v>37</v>
      </c>
      <c r="N44" s="2" t="s">
        <v>67</v>
      </c>
      <c r="O44" s="2">
        <v>20</v>
      </c>
      <c r="P44" s="4">
        <f t="shared" si="0"/>
        <v>45</v>
      </c>
      <c r="Q44" s="4" t="s">
        <v>38</v>
      </c>
      <c r="R44" s="4">
        <v>900</v>
      </c>
      <c r="S44" s="9">
        <v>0</v>
      </c>
      <c r="T44" s="9">
        <v>0</v>
      </c>
      <c r="U44" s="9">
        <v>0</v>
      </c>
      <c r="V44" s="9">
        <v>0</v>
      </c>
      <c r="W44" s="9">
        <v>0</v>
      </c>
      <c r="X44" s="9">
        <v>0</v>
      </c>
      <c r="Y44" s="9">
        <v>0</v>
      </c>
      <c r="Z44" s="9">
        <v>0</v>
      </c>
      <c r="AA44" s="4">
        <v>900</v>
      </c>
      <c r="AB44" s="9">
        <v>0</v>
      </c>
      <c r="AC44" s="9">
        <v>0</v>
      </c>
      <c r="AD44" s="9">
        <v>0</v>
      </c>
    </row>
    <row r="45" spans="1:30" s="11" customFormat="1" ht="28.5" customHeight="1" x14ac:dyDescent="0.3">
      <c r="A45" s="7" t="s">
        <v>31</v>
      </c>
      <c r="B45" s="2" t="s">
        <v>32</v>
      </c>
      <c r="C45" s="2" t="s">
        <v>32</v>
      </c>
      <c r="D45" s="7" t="s">
        <v>33</v>
      </c>
      <c r="E45" s="2" t="s">
        <v>34</v>
      </c>
      <c r="F45" s="2">
        <v>119</v>
      </c>
      <c r="G45" s="2" t="s">
        <v>75</v>
      </c>
      <c r="H45" s="2">
        <v>25401</v>
      </c>
      <c r="I45" s="10" t="s">
        <v>76</v>
      </c>
      <c r="J45" s="2" t="s">
        <v>188</v>
      </c>
      <c r="K45" s="3" t="s">
        <v>134</v>
      </c>
      <c r="L45" s="7" t="s">
        <v>37</v>
      </c>
      <c r="M45" s="7" t="s">
        <v>37</v>
      </c>
      <c r="N45" s="2" t="s">
        <v>67</v>
      </c>
      <c r="O45" s="2">
        <v>20</v>
      </c>
      <c r="P45" s="4">
        <f t="shared" si="0"/>
        <v>50</v>
      </c>
      <c r="Q45" s="4" t="s">
        <v>38</v>
      </c>
      <c r="R45" s="4">
        <v>1000</v>
      </c>
      <c r="S45" s="9">
        <v>0</v>
      </c>
      <c r="T45" s="9">
        <v>0</v>
      </c>
      <c r="U45" s="9">
        <v>0</v>
      </c>
      <c r="V45" s="9">
        <v>0</v>
      </c>
      <c r="W45" s="9">
        <v>0</v>
      </c>
      <c r="X45" s="9">
        <v>0</v>
      </c>
      <c r="Y45" s="9">
        <v>0</v>
      </c>
      <c r="Z45" s="9">
        <v>0</v>
      </c>
      <c r="AA45" s="4">
        <v>1000</v>
      </c>
      <c r="AB45" s="9">
        <v>0</v>
      </c>
      <c r="AC45" s="9">
        <v>0</v>
      </c>
      <c r="AD45" s="9">
        <v>0</v>
      </c>
    </row>
    <row r="46" spans="1:30" s="11" customFormat="1" ht="28.5" customHeight="1" x14ac:dyDescent="0.3">
      <c r="A46" s="7" t="s">
        <v>31</v>
      </c>
      <c r="B46" s="2" t="s">
        <v>32</v>
      </c>
      <c r="C46" s="2" t="s">
        <v>32</v>
      </c>
      <c r="D46" s="7" t="s">
        <v>33</v>
      </c>
      <c r="E46" s="2" t="s">
        <v>77</v>
      </c>
      <c r="F46" s="2">
        <v>43</v>
      </c>
      <c r="G46" s="2" t="s">
        <v>35</v>
      </c>
      <c r="H46" s="2">
        <v>22104</v>
      </c>
      <c r="I46" s="10" t="s">
        <v>58</v>
      </c>
      <c r="J46" s="2" t="s">
        <v>70</v>
      </c>
      <c r="K46" s="3" t="s">
        <v>71</v>
      </c>
      <c r="L46" s="7" t="s">
        <v>37</v>
      </c>
      <c r="M46" s="7" t="s">
        <v>37</v>
      </c>
      <c r="N46" s="2" t="s">
        <v>192</v>
      </c>
      <c r="O46" s="2">
        <v>92</v>
      </c>
      <c r="P46" s="4">
        <f t="shared" si="0"/>
        <v>7.5</v>
      </c>
      <c r="Q46" s="4" t="s">
        <v>38</v>
      </c>
      <c r="R46" s="4">
        <v>690</v>
      </c>
      <c r="S46" s="9">
        <v>0</v>
      </c>
      <c r="T46" s="9">
        <v>0</v>
      </c>
      <c r="U46" s="9">
        <v>0</v>
      </c>
      <c r="V46" s="9">
        <v>0</v>
      </c>
      <c r="W46" s="9">
        <v>0</v>
      </c>
      <c r="X46" s="9">
        <v>0</v>
      </c>
      <c r="Y46" s="9">
        <v>0</v>
      </c>
      <c r="Z46" s="9">
        <v>0</v>
      </c>
      <c r="AA46" s="4">
        <v>690</v>
      </c>
      <c r="AB46" s="9">
        <v>0</v>
      </c>
      <c r="AC46" s="9">
        <v>0</v>
      </c>
      <c r="AD46" s="9">
        <v>0</v>
      </c>
    </row>
    <row r="47" spans="1:30" s="11" customFormat="1" ht="28.5" customHeight="1" x14ac:dyDescent="0.3">
      <c r="A47" s="7" t="s">
        <v>31</v>
      </c>
      <c r="B47" s="2" t="s">
        <v>32</v>
      </c>
      <c r="C47" s="2" t="s">
        <v>32</v>
      </c>
      <c r="D47" s="7" t="s">
        <v>33</v>
      </c>
      <c r="E47" s="2" t="s">
        <v>77</v>
      </c>
      <c r="F47" s="2">
        <v>43</v>
      </c>
      <c r="G47" s="2" t="s">
        <v>35</v>
      </c>
      <c r="H47" s="2">
        <v>22104</v>
      </c>
      <c r="I47" s="10" t="s">
        <v>58</v>
      </c>
      <c r="J47" s="2" t="s">
        <v>65</v>
      </c>
      <c r="K47" s="3" t="s">
        <v>66</v>
      </c>
      <c r="L47" s="7" t="s">
        <v>37</v>
      </c>
      <c r="M47" s="7" t="s">
        <v>37</v>
      </c>
      <c r="N47" s="2" t="s">
        <v>192</v>
      </c>
      <c r="O47" s="2">
        <v>280</v>
      </c>
      <c r="P47" s="4">
        <f t="shared" si="0"/>
        <v>6</v>
      </c>
      <c r="Q47" s="4" t="s">
        <v>38</v>
      </c>
      <c r="R47" s="4">
        <v>1680</v>
      </c>
      <c r="S47" s="9">
        <v>0</v>
      </c>
      <c r="T47" s="9">
        <v>0</v>
      </c>
      <c r="U47" s="9">
        <v>0</v>
      </c>
      <c r="V47" s="9">
        <v>0</v>
      </c>
      <c r="W47" s="9">
        <v>0</v>
      </c>
      <c r="X47" s="9">
        <v>0</v>
      </c>
      <c r="Y47" s="9">
        <v>0</v>
      </c>
      <c r="Z47" s="9">
        <v>0</v>
      </c>
      <c r="AA47" s="4">
        <v>1680</v>
      </c>
      <c r="AB47" s="9">
        <v>0</v>
      </c>
      <c r="AC47" s="9">
        <v>0</v>
      </c>
      <c r="AD47" s="9">
        <v>0</v>
      </c>
    </row>
    <row r="48" spans="1:30" s="11" customFormat="1" ht="28.5" customHeight="1" x14ac:dyDescent="0.3">
      <c r="A48" s="7" t="s">
        <v>31</v>
      </c>
      <c r="B48" s="2" t="s">
        <v>32</v>
      </c>
      <c r="C48" s="2" t="s">
        <v>32</v>
      </c>
      <c r="D48" s="7" t="s">
        <v>33</v>
      </c>
      <c r="E48" s="2" t="s">
        <v>77</v>
      </c>
      <c r="F48" s="2">
        <v>43</v>
      </c>
      <c r="G48" s="2" t="s">
        <v>35</v>
      </c>
      <c r="H48" s="2">
        <v>22104</v>
      </c>
      <c r="I48" s="10" t="s">
        <v>58</v>
      </c>
      <c r="J48" s="2" t="s">
        <v>185</v>
      </c>
      <c r="K48" s="3" t="s">
        <v>131</v>
      </c>
      <c r="L48" s="7" t="s">
        <v>37</v>
      </c>
      <c r="M48" s="7" t="s">
        <v>37</v>
      </c>
      <c r="N48" s="2" t="s">
        <v>67</v>
      </c>
      <c r="O48" s="2">
        <v>4</v>
      </c>
      <c r="P48" s="4">
        <f t="shared" si="0"/>
        <v>230</v>
      </c>
      <c r="Q48" s="4" t="s">
        <v>38</v>
      </c>
      <c r="R48" s="4">
        <v>920</v>
      </c>
      <c r="S48" s="9">
        <v>0</v>
      </c>
      <c r="T48" s="9">
        <v>0</v>
      </c>
      <c r="U48" s="9">
        <v>0</v>
      </c>
      <c r="V48" s="9">
        <v>0</v>
      </c>
      <c r="W48" s="9">
        <v>0</v>
      </c>
      <c r="X48" s="9">
        <v>0</v>
      </c>
      <c r="Y48" s="9">
        <v>0</v>
      </c>
      <c r="Z48" s="9">
        <v>0</v>
      </c>
      <c r="AA48" s="4">
        <v>920</v>
      </c>
      <c r="AB48" s="9">
        <v>0</v>
      </c>
      <c r="AC48" s="9">
        <v>0</v>
      </c>
      <c r="AD48" s="9">
        <v>0</v>
      </c>
    </row>
    <row r="49" spans="1:30" s="11" customFormat="1" ht="28.5" customHeight="1" x14ac:dyDescent="0.3">
      <c r="A49" s="7" t="s">
        <v>31</v>
      </c>
      <c r="B49" s="2" t="s">
        <v>32</v>
      </c>
      <c r="C49" s="2" t="s">
        <v>32</v>
      </c>
      <c r="D49" s="7" t="s">
        <v>33</v>
      </c>
      <c r="E49" s="2" t="s">
        <v>77</v>
      </c>
      <c r="F49" s="2">
        <v>43</v>
      </c>
      <c r="G49" s="2" t="s">
        <v>35</v>
      </c>
      <c r="H49" s="2">
        <v>22104</v>
      </c>
      <c r="I49" s="10" t="s">
        <v>58</v>
      </c>
      <c r="J49" s="2" t="s">
        <v>63</v>
      </c>
      <c r="K49" s="3" t="s">
        <v>64</v>
      </c>
      <c r="L49" s="7" t="s">
        <v>37</v>
      </c>
      <c r="M49" s="7" t="s">
        <v>37</v>
      </c>
      <c r="N49" s="2" t="s">
        <v>192</v>
      </c>
      <c r="O49" s="2">
        <v>96</v>
      </c>
      <c r="P49" s="4">
        <f t="shared" si="0"/>
        <v>12.35</v>
      </c>
      <c r="Q49" s="4" t="s">
        <v>38</v>
      </c>
      <c r="R49" s="4">
        <v>1185.5999999999999</v>
      </c>
      <c r="S49" s="9">
        <v>0</v>
      </c>
      <c r="T49" s="9">
        <v>0</v>
      </c>
      <c r="U49" s="9">
        <v>0</v>
      </c>
      <c r="V49" s="9">
        <v>0</v>
      </c>
      <c r="W49" s="9">
        <v>0</v>
      </c>
      <c r="X49" s="9">
        <v>0</v>
      </c>
      <c r="Y49" s="9">
        <v>0</v>
      </c>
      <c r="Z49" s="9">
        <v>0</v>
      </c>
      <c r="AA49" s="4">
        <v>1185.5999999999999</v>
      </c>
      <c r="AB49" s="9">
        <v>0</v>
      </c>
      <c r="AC49" s="9">
        <v>0</v>
      </c>
      <c r="AD49" s="9">
        <v>0</v>
      </c>
    </row>
    <row r="50" spans="1:30" s="11" customFormat="1" ht="28.5" customHeight="1" x14ac:dyDescent="0.3">
      <c r="A50" s="7" t="s">
        <v>31</v>
      </c>
      <c r="B50" s="2" t="s">
        <v>32</v>
      </c>
      <c r="C50" s="2" t="s">
        <v>32</v>
      </c>
      <c r="D50" s="7" t="s">
        <v>33</v>
      </c>
      <c r="E50" s="2" t="s">
        <v>77</v>
      </c>
      <c r="F50" s="2">
        <v>43</v>
      </c>
      <c r="G50" s="2" t="s">
        <v>35</v>
      </c>
      <c r="H50" s="2">
        <v>22104</v>
      </c>
      <c r="I50" s="10" t="s">
        <v>58</v>
      </c>
      <c r="J50" s="2" t="s">
        <v>70</v>
      </c>
      <c r="K50" s="3" t="s">
        <v>71</v>
      </c>
      <c r="L50" s="7" t="s">
        <v>37</v>
      </c>
      <c r="M50" s="7" t="s">
        <v>37</v>
      </c>
      <c r="N50" s="2" t="s">
        <v>192</v>
      </c>
      <c r="O50" s="2">
        <v>3</v>
      </c>
      <c r="P50" s="4">
        <f t="shared" si="0"/>
        <v>7.5</v>
      </c>
      <c r="Q50" s="4" t="s">
        <v>38</v>
      </c>
      <c r="R50" s="4">
        <v>22.5</v>
      </c>
      <c r="S50" s="9">
        <v>0</v>
      </c>
      <c r="T50" s="9">
        <v>0</v>
      </c>
      <c r="U50" s="9">
        <v>0</v>
      </c>
      <c r="V50" s="9">
        <v>0</v>
      </c>
      <c r="W50" s="9">
        <v>0</v>
      </c>
      <c r="X50" s="9">
        <v>0</v>
      </c>
      <c r="Y50" s="9">
        <v>0</v>
      </c>
      <c r="Z50" s="9">
        <v>0</v>
      </c>
      <c r="AA50" s="4">
        <v>22.5</v>
      </c>
      <c r="AB50" s="9">
        <v>0</v>
      </c>
      <c r="AC50" s="9">
        <v>0</v>
      </c>
      <c r="AD50" s="9">
        <v>0</v>
      </c>
    </row>
    <row r="51" spans="1:30" s="11" customFormat="1" ht="28.5" customHeight="1" x14ac:dyDescent="0.3">
      <c r="A51" s="7" t="s">
        <v>31</v>
      </c>
      <c r="B51" s="2" t="s">
        <v>32</v>
      </c>
      <c r="C51" s="2" t="s">
        <v>32</v>
      </c>
      <c r="D51" s="7" t="s">
        <v>33</v>
      </c>
      <c r="E51" s="2" t="s">
        <v>80</v>
      </c>
      <c r="F51" s="2">
        <v>44</v>
      </c>
      <c r="G51" s="2" t="s">
        <v>35</v>
      </c>
      <c r="H51" s="2">
        <v>22104</v>
      </c>
      <c r="I51" s="10" t="s">
        <v>58</v>
      </c>
      <c r="J51" s="2" t="s">
        <v>70</v>
      </c>
      <c r="K51" s="3" t="s">
        <v>71</v>
      </c>
      <c r="L51" s="7" t="s">
        <v>37</v>
      </c>
      <c r="M51" s="7" t="s">
        <v>37</v>
      </c>
      <c r="N51" s="2" t="s">
        <v>192</v>
      </c>
      <c r="O51" s="2">
        <v>358</v>
      </c>
      <c r="P51" s="4">
        <f t="shared" si="0"/>
        <v>7.5</v>
      </c>
      <c r="Q51" s="4" t="s">
        <v>38</v>
      </c>
      <c r="R51" s="4">
        <v>2685</v>
      </c>
      <c r="S51" s="9">
        <v>0</v>
      </c>
      <c r="T51" s="9">
        <v>0</v>
      </c>
      <c r="U51" s="9">
        <v>0</v>
      </c>
      <c r="V51" s="9">
        <v>0</v>
      </c>
      <c r="W51" s="9">
        <v>0</v>
      </c>
      <c r="X51" s="9">
        <v>0</v>
      </c>
      <c r="Y51" s="9">
        <v>0</v>
      </c>
      <c r="Z51" s="9">
        <v>0</v>
      </c>
      <c r="AA51" s="4">
        <v>2685</v>
      </c>
      <c r="AB51" s="9">
        <v>0</v>
      </c>
      <c r="AC51" s="9">
        <v>0</v>
      </c>
      <c r="AD51" s="9">
        <v>0</v>
      </c>
    </row>
    <row r="52" spans="1:30" s="11" customFormat="1" ht="28.5" customHeight="1" x14ac:dyDescent="0.3">
      <c r="A52" s="7" t="s">
        <v>31</v>
      </c>
      <c r="B52" s="2" t="s">
        <v>32</v>
      </c>
      <c r="C52" s="2" t="s">
        <v>32</v>
      </c>
      <c r="D52" s="7" t="s">
        <v>33</v>
      </c>
      <c r="E52" s="2" t="s">
        <v>80</v>
      </c>
      <c r="F52" s="2">
        <v>44</v>
      </c>
      <c r="G52" s="2" t="s">
        <v>35</v>
      </c>
      <c r="H52" s="2">
        <v>22104</v>
      </c>
      <c r="I52" s="10" t="s">
        <v>58</v>
      </c>
      <c r="J52" s="2" t="s">
        <v>65</v>
      </c>
      <c r="K52" s="3" t="s">
        <v>66</v>
      </c>
      <c r="L52" s="7" t="s">
        <v>37</v>
      </c>
      <c r="M52" s="7" t="s">
        <v>37</v>
      </c>
      <c r="N52" s="2" t="s">
        <v>192</v>
      </c>
      <c r="O52" s="2">
        <v>54</v>
      </c>
      <c r="P52" s="4">
        <f t="shared" si="0"/>
        <v>5.7600000000000007</v>
      </c>
      <c r="Q52" s="4" t="s">
        <v>38</v>
      </c>
      <c r="R52" s="4">
        <v>311.04000000000002</v>
      </c>
      <c r="S52" s="9">
        <v>0</v>
      </c>
      <c r="T52" s="9">
        <v>0</v>
      </c>
      <c r="U52" s="9">
        <v>0</v>
      </c>
      <c r="V52" s="9">
        <v>0</v>
      </c>
      <c r="W52" s="9">
        <v>0</v>
      </c>
      <c r="X52" s="9">
        <v>0</v>
      </c>
      <c r="Y52" s="9">
        <v>0</v>
      </c>
      <c r="Z52" s="9">
        <v>0</v>
      </c>
      <c r="AA52" s="4">
        <v>311.04000000000002</v>
      </c>
      <c r="AB52" s="9">
        <v>0</v>
      </c>
      <c r="AC52" s="9">
        <v>0</v>
      </c>
      <c r="AD52" s="9">
        <v>0</v>
      </c>
    </row>
    <row r="53" spans="1:30" s="11" customFormat="1" ht="28.5" customHeight="1" x14ac:dyDescent="0.3">
      <c r="A53" s="7" t="s">
        <v>31</v>
      </c>
      <c r="B53" s="2" t="s">
        <v>32</v>
      </c>
      <c r="C53" s="2" t="s">
        <v>32</v>
      </c>
      <c r="D53" s="7" t="s">
        <v>33</v>
      </c>
      <c r="E53" s="2" t="s">
        <v>81</v>
      </c>
      <c r="F53" s="2">
        <v>45</v>
      </c>
      <c r="G53" s="2" t="s">
        <v>35</v>
      </c>
      <c r="H53" s="2">
        <v>21601</v>
      </c>
      <c r="I53" s="10" t="s">
        <v>53</v>
      </c>
      <c r="J53" s="2" t="s">
        <v>56</v>
      </c>
      <c r="K53" s="3" t="s">
        <v>57</v>
      </c>
      <c r="L53" s="7" t="s">
        <v>37</v>
      </c>
      <c r="M53" s="7" t="s">
        <v>37</v>
      </c>
      <c r="N53" s="2" t="s">
        <v>39</v>
      </c>
      <c r="O53" s="2">
        <v>48</v>
      </c>
      <c r="P53" s="4">
        <f t="shared" si="0"/>
        <v>31.407083333333333</v>
      </c>
      <c r="Q53" s="4" t="s">
        <v>38</v>
      </c>
      <c r="R53" s="4">
        <v>1507.54</v>
      </c>
      <c r="S53" s="9">
        <v>0</v>
      </c>
      <c r="T53" s="9">
        <v>0</v>
      </c>
      <c r="U53" s="9">
        <v>0</v>
      </c>
      <c r="V53" s="9">
        <v>0</v>
      </c>
      <c r="W53" s="9">
        <v>0</v>
      </c>
      <c r="X53" s="9">
        <v>0</v>
      </c>
      <c r="Y53" s="9">
        <v>0</v>
      </c>
      <c r="Z53" s="9">
        <v>0</v>
      </c>
      <c r="AA53" s="4">
        <v>1507.54</v>
      </c>
      <c r="AB53" s="9">
        <v>0</v>
      </c>
      <c r="AC53" s="9">
        <v>0</v>
      </c>
      <c r="AD53" s="9">
        <v>0</v>
      </c>
    </row>
    <row r="54" spans="1:30" s="11" customFormat="1" ht="28.5" customHeight="1" x14ac:dyDescent="0.3">
      <c r="A54" s="7" t="s">
        <v>31</v>
      </c>
      <c r="B54" s="2" t="s">
        <v>32</v>
      </c>
      <c r="C54" s="2" t="s">
        <v>32</v>
      </c>
      <c r="D54" s="7" t="s">
        <v>33</v>
      </c>
      <c r="E54" s="2" t="s">
        <v>81</v>
      </c>
      <c r="F54" s="2">
        <v>45</v>
      </c>
      <c r="G54" s="2" t="s">
        <v>35</v>
      </c>
      <c r="H54" s="2">
        <v>21601</v>
      </c>
      <c r="I54" s="10" t="s">
        <v>53</v>
      </c>
      <c r="J54" s="2" t="s">
        <v>189</v>
      </c>
      <c r="K54" s="3" t="s">
        <v>135</v>
      </c>
      <c r="L54" s="7" t="s">
        <v>37</v>
      </c>
      <c r="M54" s="7" t="s">
        <v>37</v>
      </c>
      <c r="N54" s="2" t="s">
        <v>192</v>
      </c>
      <c r="O54" s="2">
        <v>20</v>
      </c>
      <c r="P54" s="4">
        <f t="shared" si="0"/>
        <v>22.968</v>
      </c>
      <c r="Q54" s="4" t="s">
        <v>38</v>
      </c>
      <c r="R54" s="4">
        <v>459.36</v>
      </c>
      <c r="S54" s="9">
        <v>0</v>
      </c>
      <c r="T54" s="9">
        <v>0</v>
      </c>
      <c r="U54" s="9">
        <v>0</v>
      </c>
      <c r="V54" s="9">
        <v>0</v>
      </c>
      <c r="W54" s="9">
        <v>0</v>
      </c>
      <c r="X54" s="9">
        <v>0</v>
      </c>
      <c r="Y54" s="9">
        <v>0</v>
      </c>
      <c r="Z54" s="9">
        <v>0</v>
      </c>
      <c r="AA54" s="4">
        <v>459.36</v>
      </c>
      <c r="AB54" s="9">
        <v>0</v>
      </c>
      <c r="AC54" s="9">
        <v>0</v>
      </c>
      <c r="AD54" s="9">
        <v>0</v>
      </c>
    </row>
    <row r="55" spans="1:30" s="11" customFormat="1" ht="28.5" customHeight="1" x14ac:dyDescent="0.3">
      <c r="A55" s="7" t="s">
        <v>31</v>
      </c>
      <c r="B55" s="2" t="s">
        <v>32</v>
      </c>
      <c r="C55" s="2" t="s">
        <v>32</v>
      </c>
      <c r="D55" s="7" t="s">
        <v>33</v>
      </c>
      <c r="E55" s="2" t="s">
        <v>81</v>
      </c>
      <c r="F55" s="2">
        <v>45</v>
      </c>
      <c r="G55" s="2" t="s">
        <v>35</v>
      </c>
      <c r="H55" s="2">
        <v>22104</v>
      </c>
      <c r="I55" s="10" t="s">
        <v>58</v>
      </c>
      <c r="J55" s="2" t="s">
        <v>68</v>
      </c>
      <c r="K55" s="3" t="s">
        <v>69</v>
      </c>
      <c r="L55" s="7" t="s">
        <v>37</v>
      </c>
      <c r="M55" s="7" t="s">
        <v>37</v>
      </c>
      <c r="N55" s="2" t="s">
        <v>192</v>
      </c>
      <c r="O55" s="2">
        <v>135</v>
      </c>
      <c r="P55" s="4">
        <f t="shared" si="0"/>
        <v>9</v>
      </c>
      <c r="Q55" s="4" t="s">
        <v>38</v>
      </c>
      <c r="R55" s="4">
        <v>1215</v>
      </c>
      <c r="S55" s="9">
        <v>0</v>
      </c>
      <c r="T55" s="9">
        <v>0</v>
      </c>
      <c r="U55" s="9">
        <v>0</v>
      </c>
      <c r="V55" s="9">
        <v>0</v>
      </c>
      <c r="W55" s="9">
        <v>0</v>
      </c>
      <c r="X55" s="9">
        <v>0</v>
      </c>
      <c r="Y55" s="9">
        <v>0</v>
      </c>
      <c r="Z55" s="9">
        <v>0</v>
      </c>
      <c r="AA55" s="4">
        <v>1215</v>
      </c>
      <c r="AB55" s="9">
        <v>0</v>
      </c>
      <c r="AC55" s="9">
        <v>0</v>
      </c>
      <c r="AD55" s="9">
        <v>0</v>
      </c>
    </row>
    <row r="56" spans="1:30" s="11" customFormat="1" ht="28.5" customHeight="1" x14ac:dyDescent="0.3">
      <c r="A56" s="7" t="s">
        <v>31</v>
      </c>
      <c r="B56" s="2" t="s">
        <v>32</v>
      </c>
      <c r="C56" s="2" t="s">
        <v>32</v>
      </c>
      <c r="D56" s="7" t="s">
        <v>33</v>
      </c>
      <c r="E56" s="2" t="s">
        <v>81</v>
      </c>
      <c r="F56" s="2">
        <v>45</v>
      </c>
      <c r="G56" s="2" t="s">
        <v>35</v>
      </c>
      <c r="H56" s="2">
        <v>22104</v>
      </c>
      <c r="I56" s="10" t="s">
        <v>58</v>
      </c>
      <c r="J56" s="2" t="s">
        <v>70</v>
      </c>
      <c r="K56" s="3" t="s">
        <v>71</v>
      </c>
      <c r="L56" s="7" t="s">
        <v>37</v>
      </c>
      <c r="M56" s="7" t="s">
        <v>37</v>
      </c>
      <c r="N56" s="2" t="s">
        <v>192</v>
      </c>
      <c r="O56" s="2">
        <v>177</v>
      </c>
      <c r="P56" s="4">
        <f t="shared" si="0"/>
        <v>7.5</v>
      </c>
      <c r="Q56" s="4" t="s">
        <v>38</v>
      </c>
      <c r="R56" s="4">
        <v>1327.5</v>
      </c>
      <c r="S56" s="9">
        <v>0</v>
      </c>
      <c r="T56" s="9">
        <v>0</v>
      </c>
      <c r="U56" s="9">
        <v>0</v>
      </c>
      <c r="V56" s="9">
        <v>0</v>
      </c>
      <c r="W56" s="9">
        <v>0</v>
      </c>
      <c r="X56" s="9">
        <v>0</v>
      </c>
      <c r="Y56" s="9">
        <v>0</v>
      </c>
      <c r="Z56" s="9">
        <v>0</v>
      </c>
      <c r="AA56" s="4">
        <v>1327.5</v>
      </c>
      <c r="AB56" s="9">
        <v>0</v>
      </c>
      <c r="AC56" s="9">
        <v>0</v>
      </c>
      <c r="AD56" s="9">
        <v>0</v>
      </c>
    </row>
    <row r="57" spans="1:30" s="11" customFormat="1" ht="28.5" customHeight="1" x14ac:dyDescent="0.3">
      <c r="A57" s="7" t="s">
        <v>31</v>
      </c>
      <c r="B57" s="2" t="s">
        <v>32</v>
      </c>
      <c r="C57" s="2" t="s">
        <v>32</v>
      </c>
      <c r="D57" s="7" t="s">
        <v>33</v>
      </c>
      <c r="E57" s="2" t="s">
        <v>81</v>
      </c>
      <c r="F57" s="2">
        <v>45</v>
      </c>
      <c r="G57" s="2" t="s">
        <v>82</v>
      </c>
      <c r="H57" s="2">
        <v>26102</v>
      </c>
      <c r="I57" s="10" t="s">
        <v>109</v>
      </c>
      <c r="J57" s="2" t="s">
        <v>78</v>
      </c>
      <c r="K57" s="3" t="s">
        <v>79</v>
      </c>
      <c r="L57" s="7" t="s">
        <v>37</v>
      </c>
      <c r="M57" s="7" t="s">
        <v>37</v>
      </c>
      <c r="N57" s="2" t="s">
        <v>192</v>
      </c>
      <c r="O57" s="2">
        <v>30</v>
      </c>
      <c r="P57" s="4">
        <f t="shared" si="0"/>
        <v>100</v>
      </c>
      <c r="Q57" s="4" t="s">
        <v>38</v>
      </c>
      <c r="R57" s="4">
        <v>3000</v>
      </c>
      <c r="S57" s="9">
        <v>0</v>
      </c>
      <c r="T57" s="9">
        <v>0</v>
      </c>
      <c r="U57" s="9">
        <v>0</v>
      </c>
      <c r="V57" s="9">
        <v>0</v>
      </c>
      <c r="W57" s="9">
        <v>0</v>
      </c>
      <c r="X57" s="9">
        <v>0</v>
      </c>
      <c r="Y57" s="9">
        <v>0</v>
      </c>
      <c r="Z57" s="9">
        <v>0</v>
      </c>
      <c r="AA57" s="4">
        <v>3000</v>
      </c>
      <c r="AB57" s="9">
        <v>0</v>
      </c>
      <c r="AC57" s="9">
        <v>0</v>
      </c>
      <c r="AD57" s="9">
        <v>0</v>
      </c>
    </row>
    <row r="58" spans="1:30" s="11" customFormat="1" ht="28.5" customHeight="1" x14ac:dyDescent="0.3">
      <c r="A58" s="7" t="s">
        <v>31</v>
      </c>
      <c r="B58" s="2" t="s">
        <v>32</v>
      </c>
      <c r="C58" s="2" t="s">
        <v>32</v>
      </c>
      <c r="D58" s="7" t="s">
        <v>33</v>
      </c>
      <c r="E58" s="2" t="s">
        <v>81</v>
      </c>
      <c r="F58" s="2">
        <v>88</v>
      </c>
      <c r="G58" s="2" t="s">
        <v>83</v>
      </c>
      <c r="H58" s="2">
        <v>21101</v>
      </c>
      <c r="I58" s="8" t="s">
        <v>36</v>
      </c>
      <c r="J58" s="2" t="s">
        <v>173</v>
      </c>
      <c r="K58" s="3" t="s">
        <v>119</v>
      </c>
      <c r="L58" s="7" t="s">
        <v>37</v>
      </c>
      <c r="M58" s="7" t="s">
        <v>37</v>
      </c>
      <c r="N58" s="2" t="s">
        <v>192</v>
      </c>
      <c r="O58" s="2">
        <v>300</v>
      </c>
      <c r="P58" s="4">
        <f t="shared" si="0"/>
        <v>1.9326666666666665</v>
      </c>
      <c r="Q58" s="4" t="s">
        <v>38</v>
      </c>
      <c r="R58" s="4">
        <v>579.79999999999995</v>
      </c>
      <c r="S58" s="9">
        <v>0</v>
      </c>
      <c r="T58" s="9">
        <v>0</v>
      </c>
      <c r="U58" s="9">
        <v>0</v>
      </c>
      <c r="V58" s="9">
        <v>0</v>
      </c>
      <c r="W58" s="9">
        <v>0</v>
      </c>
      <c r="X58" s="9">
        <v>0</v>
      </c>
      <c r="Y58" s="9">
        <v>0</v>
      </c>
      <c r="Z58" s="9">
        <v>0</v>
      </c>
      <c r="AA58" s="4">
        <v>579.79999999999995</v>
      </c>
      <c r="AB58" s="9">
        <v>0</v>
      </c>
      <c r="AC58" s="9">
        <v>0</v>
      </c>
      <c r="AD58" s="9">
        <v>0</v>
      </c>
    </row>
    <row r="59" spans="1:30" s="11" customFormat="1" ht="28.5" customHeight="1" x14ac:dyDescent="0.3">
      <c r="A59" s="7" t="s">
        <v>31</v>
      </c>
      <c r="B59" s="2" t="s">
        <v>32</v>
      </c>
      <c r="C59" s="2" t="s">
        <v>32</v>
      </c>
      <c r="D59" s="7" t="s">
        <v>33</v>
      </c>
      <c r="E59" s="2" t="s">
        <v>81</v>
      </c>
      <c r="F59" s="2">
        <v>88</v>
      </c>
      <c r="G59" s="2" t="s">
        <v>83</v>
      </c>
      <c r="H59" s="2">
        <v>21101</v>
      </c>
      <c r="I59" s="8" t="s">
        <v>36</v>
      </c>
      <c r="J59" s="2" t="s">
        <v>190</v>
      </c>
      <c r="K59" s="3" t="s">
        <v>136</v>
      </c>
      <c r="L59" s="7" t="s">
        <v>37</v>
      </c>
      <c r="M59" s="7" t="s">
        <v>37</v>
      </c>
      <c r="N59" s="2" t="s">
        <v>67</v>
      </c>
      <c r="O59" s="2">
        <v>2</v>
      </c>
      <c r="P59" s="4">
        <f t="shared" si="0"/>
        <v>38.5</v>
      </c>
      <c r="Q59" s="4" t="s">
        <v>38</v>
      </c>
      <c r="R59" s="4">
        <v>77</v>
      </c>
      <c r="S59" s="9">
        <v>0</v>
      </c>
      <c r="T59" s="9">
        <v>0</v>
      </c>
      <c r="U59" s="9">
        <v>0</v>
      </c>
      <c r="V59" s="9">
        <v>0</v>
      </c>
      <c r="W59" s="9">
        <v>0</v>
      </c>
      <c r="X59" s="9">
        <v>0</v>
      </c>
      <c r="Y59" s="9">
        <v>0</v>
      </c>
      <c r="Z59" s="9">
        <v>0</v>
      </c>
      <c r="AA59" s="4">
        <v>77</v>
      </c>
      <c r="AB59" s="9">
        <v>0</v>
      </c>
      <c r="AC59" s="9">
        <v>0</v>
      </c>
      <c r="AD59" s="9">
        <v>0</v>
      </c>
    </row>
    <row r="60" spans="1:30" s="11" customFormat="1" ht="28.5" customHeight="1" x14ac:dyDescent="0.3">
      <c r="A60" s="7" t="s">
        <v>31</v>
      </c>
      <c r="B60" s="2" t="s">
        <v>32</v>
      </c>
      <c r="C60" s="2" t="s">
        <v>32</v>
      </c>
      <c r="D60" s="7" t="s">
        <v>33</v>
      </c>
      <c r="E60" s="2" t="s">
        <v>81</v>
      </c>
      <c r="F60" s="2">
        <v>88</v>
      </c>
      <c r="G60" s="2" t="s">
        <v>83</v>
      </c>
      <c r="H60" s="2">
        <v>21101</v>
      </c>
      <c r="I60" s="8" t="s">
        <v>36</v>
      </c>
      <c r="J60" s="2" t="s">
        <v>191</v>
      </c>
      <c r="K60" s="3" t="s">
        <v>137</v>
      </c>
      <c r="L60" s="7" t="s">
        <v>37</v>
      </c>
      <c r="M60" s="7" t="s">
        <v>37</v>
      </c>
      <c r="N60" s="2" t="s">
        <v>192</v>
      </c>
      <c r="O60" s="2">
        <v>4</v>
      </c>
      <c r="P60" s="4">
        <f t="shared" si="0"/>
        <v>6</v>
      </c>
      <c r="Q60" s="4" t="s">
        <v>38</v>
      </c>
      <c r="R60" s="4">
        <v>24</v>
      </c>
      <c r="S60" s="9">
        <v>0</v>
      </c>
      <c r="T60" s="9">
        <v>0</v>
      </c>
      <c r="U60" s="9">
        <v>0</v>
      </c>
      <c r="V60" s="9">
        <v>0</v>
      </c>
      <c r="W60" s="9">
        <v>0</v>
      </c>
      <c r="X60" s="9">
        <v>0</v>
      </c>
      <c r="Y60" s="9">
        <v>0</v>
      </c>
      <c r="Z60" s="9">
        <v>0</v>
      </c>
      <c r="AA60" s="4">
        <v>24</v>
      </c>
      <c r="AB60" s="9">
        <v>0</v>
      </c>
      <c r="AC60" s="9">
        <v>0</v>
      </c>
      <c r="AD60" s="9">
        <v>0</v>
      </c>
    </row>
    <row r="61" spans="1:30" s="11" customFormat="1" ht="28.5" customHeight="1" x14ac:dyDescent="0.3">
      <c r="A61" s="7" t="s">
        <v>31</v>
      </c>
      <c r="B61" s="2" t="s">
        <v>32</v>
      </c>
      <c r="C61" s="2" t="s">
        <v>32</v>
      </c>
      <c r="D61" s="7" t="s">
        <v>33</v>
      </c>
      <c r="E61" s="2" t="s">
        <v>81</v>
      </c>
      <c r="F61" s="2">
        <v>88</v>
      </c>
      <c r="G61" s="2" t="s">
        <v>83</v>
      </c>
      <c r="H61" s="2">
        <v>26102</v>
      </c>
      <c r="I61" s="10" t="s">
        <v>109</v>
      </c>
      <c r="J61" s="2" t="s">
        <v>78</v>
      </c>
      <c r="K61" s="3" t="s">
        <v>79</v>
      </c>
      <c r="L61" s="7" t="s">
        <v>37</v>
      </c>
      <c r="M61" s="7" t="s">
        <v>37</v>
      </c>
      <c r="N61" s="2" t="s">
        <v>192</v>
      </c>
      <c r="O61" s="2">
        <v>32</v>
      </c>
      <c r="P61" s="4">
        <f t="shared" si="0"/>
        <v>100</v>
      </c>
      <c r="Q61" s="4" t="s">
        <v>38</v>
      </c>
      <c r="R61" s="4">
        <v>3200</v>
      </c>
      <c r="S61" s="9">
        <v>0</v>
      </c>
      <c r="T61" s="9">
        <v>0</v>
      </c>
      <c r="U61" s="9">
        <v>0</v>
      </c>
      <c r="V61" s="9">
        <v>0</v>
      </c>
      <c r="W61" s="9">
        <v>0</v>
      </c>
      <c r="X61" s="9">
        <v>0</v>
      </c>
      <c r="Y61" s="9">
        <v>0</v>
      </c>
      <c r="Z61" s="9">
        <v>0</v>
      </c>
      <c r="AA61" s="4">
        <v>3200</v>
      </c>
      <c r="AB61" s="9">
        <v>0</v>
      </c>
      <c r="AC61" s="9">
        <v>0</v>
      </c>
      <c r="AD61" s="9">
        <v>0</v>
      </c>
    </row>
    <row r="62" spans="1:30" s="11" customFormat="1" ht="28.5" customHeight="1" x14ac:dyDescent="0.3">
      <c r="A62" s="7" t="s">
        <v>31</v>
      </c>
      <c r="B62" s="2" t="s">
        <v>32</v>
      </c>
      <c r="C62" s="2" t="s">
        <v>32</v>
      </c>
      <c r="D62" s="7" t="s">
        <v>33</v>
      </c>
      <c r="E62" s="2" t="s">
        <v>84</v>
      </c>
      <c r="F62" s="2">
        <v>1</v>
      </c>
      <c r="G62" s="2" t="s">
        <v>85</v>
      </c>
      <c r="H62" s="2">
        <v>22104</v>
      </c>
      <c r="I62" s="10" t="s">
        <v>58</v>
      </c>
      <c r="J62" s="2" t="s">
        <v>59</v>
      </c>
      <c r="K62" s="3" t="s">
        <v>60</v>
      </c>
      <c r="L62" s="7" t="s">
        <v>37</v>
      </c>
      <c r="M62" s="7" t="s">
        <v>37</v>
      </c>
      <c r="N62" s="2" t="s">
        <v>61</v>
      </c>
      <c r="O62" s="2">
        <v>3660</v>
      </c>
      <c r="P62" s="4">
        <f t="shared" si="0"/>
        <v>1</v>
      </c>
      <c r="Q62" s="4" t="s">
        <v>38</v>
      </c>
      <c r="R62" s="4">
        <v>3660</v>
      </c>
      <c r="S62" s="9">
        <v>0</v>
      </c>
      <c r="T62" s="9">
        <v>0</v>
      </c>
      <c r="U62" s="9">
        <v>0</v>
      </c>
      <c r="V62" s="9">
        <v>0</v>
      </c>
      <c r="W62" s="9">
        <v>0</v>
      </c>
      <c r="X62" s="9">
        <v>0</v>
      </c>
      <c r="Y62" s="9">
        <v>0</v>
      </c>
      <c r="Z62" s="9">
        <v>0</v>
      </c>
      <c r="AA62" s="4">
        <v>3660</v>
      </c>
      <c r="AB62" s="9">
        <v>0</v>
      </c>
      <c r="AC62" s="9">
        <v>0</v>
      </c>
      <c r="AD62" s="9">
        <v>0</v>
      </c>
    </row>
    <row r="63" spans="1:30" s="11" customFormat="1" ht="28.5" customHeight="1" x14ac:dyDescent="0.3">
      <c r="A63" s="7" t="s">
        <v>31</v>
      </c>
      <c r="B63" s="2" t="s">
        <v>32</v>
      </c>
      <c r="C63" s="2" t="s">
        <v>32</v>
      </c>
      <c r="D63" s="7" t="s">
        <v>33</v>
      </c>
      <c r="E63" s="2" t="s">
        <v>84</v>
      </c>
      <c r="F63" s="2">
        <v>1</v>
      </c>
      <c r="G63" s="2" t="s">
        <v>85</v>
      </c>
      <c r="H63" s="2">
        <v>22104</v>
      </c>
      <c r="I63" s="10" t="s">
        <v>58</v>
      </c>
      <c r="J63" s="2" t="s">
        <v>59</v>
      </c>
      <c r="K63" s="3" t="s">
        <v>60</v>
      </c>
      <c r="L63" s="7" t="s">
        <v>37</v>
      </c>
      <c r="M63" s="7" t="s">
        <v>37</v>
      </c>
      <c r="N63" s="2" t="s">
        <v>61</v>
      </c>
      <c r="O63" s="2">
        <v>405</v>
      </c>
      <c r="P63" s="4">
        <f t="shared" si="0"/>
        <v>1</v>
      </c>
      <c r="Q63" s="4" t="s">
        <v>38</v>
      </c>
      <c r="R63" s="4">
        <v>405</v>
      </c>
      <c r="S63" s="9">
        <v>0</v>
      </c>
      <c r="T63" s="9">
        <v>0</v>
      </c>
      <c r="U63" s="9">
        <v>0</v>
      </c>
      <c r="V63" s="9">
        <v>0</v>
      </c>
      <c r="W63" s="9">
        <v>0</v>
      </c>
      <c r="X63" s="9">
        <v>0</v>
      </c>
      <c r="Y63" s="9">
        <v>0</v>
      </c>
      <c r="Z63" s="9">
        <v>0</v>
      </c>
      <c r="AA63" s="4">
        <v>405</v>
      </c>
      <c r="AB63" s="9">
        <v>0</v>
      </c>
      <c r="AC63" s="9">
        <v>0</v>
      </c>
      <c r="AD63" s="9">
        <v>0</v>
      </c>
    </row>
    <row r="64" spans="1:30" s="11" customFormat="1" ht="28.5" customHeight="1" x14ac:dyDescent="0.3">
      <c r="A64" s="7" t="s">
        <v>31</v>
      </c>
      <c r="B64" s="2" t="s">
        <v>32</v>
      </c>
      <c r="C64" s="2" t="s">
        <v>32</v>
      </c>
      <c r="D64" s="7" t="s">
        <v>33</v>
      </c>
      <c r="E64" s="2" t="s">
        <v>84</v>
      </c>
      <c r="F64" s="2">
        <v>1</v>
      </c>
      <c r="G64" s="2" t="s">
        <v>85</v>
      </c>
      <c r="H64" s="2">
        <v>22104</v>
      </c>
      <c r="I64" s="10" t="s">
        <v>58</v>
      </c>
      <c r="J64" s="2" t="s">
        <v>59</v>
      </c>
      <c r="K64" s="3" t="s">
        <v>60</v>
      </c>
      <c r="L64" s="7" t="s">
        <v>37</v>
      </c>
      <c r="M64" s="7" t="s">
        <v>37</v>
      </c>
      <c r="N64" s="2" t="s">
        <v>61</v>
      </c>
      <c r="O64" s="2">
        <v>1283</v>
      </c>
      <c r="P64" s="4">
        <f t="shared" si="0"/>
        <v>1</v>
      </c>
      <c r="Q64" s="4" t="s">
        <v>38</v>
      </c>
      <c r="R64" s="4">
        <v>1283</v>
      </c>
      <c r="S64" s="9">
        <v>0</v>
      </c>
      <c r="T64" s="9">
        <v>0</v>
      </c>
      <c r="U64" s="9">
        <v>0</v>
      </c>
      <c r="V64" s="9">
        <v>0</v>
      </c>
      <c r="W64" s="9">
        <v>0</v>
      </c>
      <c r="X64" s="9">
        <v>0</v>
      </c>
      <c r="Y64" s="9">
        <v>0</v>
      </c>
      <c r="Z64" s="9">
        <v>0</v>
      </c>
      <c r="AA64" s="4">
        <v>1283</v>
      </c>
      <c r="AB64" s="9">
        <v>0</v>
      </c>
      <c r="AC64" s="9">
        <v>0</v>
      </c>
      <c r="AD64" s="9">
        <v>0</v>
      </c>
    </row>
    <row r="65" spans="1:30" s="11" customFormat="1" ht="28.5" customHeight="1" x14ac:dyDescent="0.3">
      <c r="A65" s="7" t="s">
        <v>31</v>
      </c>
      <c r="B65" s="2" t="s">
        <v>32</v>
      </c>
      <c r="C65" s="2" t="s">
        <v>32</v>
      </c>
      <c r="D65" s="7" t="s">
        <v>33</v>
      </c>
      <c r="E65" s="2" t="s">
        <v>84</v>
      </c>
      <c r="F65" s="2">
        <v>1</v>
      </c>
      <c r="G65" s="2" t="s">
        <v>85</v>
      </c>
      <c r="H65" s="2">
        <v>22104</v>
      </c>
      <c r="I65" s="10" t="s">
        <v>58</v>
      </c>
      <c r="J65" s="2" t="s">
        <v>65</v>
      </c>
      <c r="K65" s="3" t="s">
        <v>66</v>
      </c>
      <c r="L65" s="7" t="s">
        <v>37</v>
      </c>
      <c r="M65" s="7" t="s">
        <v>37</v>
      </c>
      <c r="N65" s="2" t="s">
        <v>192</v>
      </c>
      <c r="O65" s="2">
        <v>226</v>
      </c>
      <c r="P65" s="4">
        <f t="shared" si="0"/>
        <v>5.7679646017699113</v>
      </c>
      <c r="Q65" s="4" t="s">
        <v>38</v>
      </c>
      <c r="R65" s="4">
        <v>1303.56</v>
      </c>
      <c r="S65" s="9">
        <v>0</v>
      </c>
      <c r="T65" s="9">
        <v>0</v>
      </c>
      <c r="U65" s="9">
        <v>0</v>
      </c>
      <c r="V65" s="9">
        <v>0</v>
      </c>
      <c r="W65" s="9">
        <v>0</v>
      </c>
      <c r="X65" s="9">
        <v>0</v>
      </c>
      <c r="Y65" s="9">
        <v>0</v>
      </c>
      <c r="Z65" s="9">
        <v>0</v>
      </c>
      <c r="AA65" s="4">
        <v>1303.56</v>
      </c>
      <c r="AB65" s="9">
        <v>0</v>
      </c>
      <c r="AC65" s="9">
        <v>0</v>
      </c>
      <c r="AD65" s="9">
        <v>0</v>
      </c>
    </row>
    <row r="66" spans="1:30" s="11" customFormat="1" ht="28.5" customHeight="1" x14ac:dyDescent="0.3">
      <c r="A66" s="7" t="s">
        <v>31</v>
      </c>
      <c r="B66" s="2" t="s">
        <v>32</v>
      </c>
      <c r="C66" s="2" t="s">
        <v>32</v>
      </c>
      <c r="D66" s="7" t="s">
        <v>33</v>
      </c>
      <c r="E66" s="2" t="s">
        <v>84</v>
      </c>
      <c r="F66" s="2">
        <v>1</v>
      </c>
      <c r="G66" s="2" t="s">
        <v>85</v>
      </c>
      <c r="H66" s="2">
        <v>22104</v>
      </c>
      <c r="I66" s="10" t="s">
        <v>58</v>
      </c>
      <c r="J66" s="2" t="s">
        <v>63</v>
      </c>
      <c r="K66" s="3" t="s">
        <v>64</v>
      </c>
      <c r="L66" s="7" t="s">
        <v>37</v>
      </c>
      <c r="M66" s="7" t="s">
        <v>37</v>
      </c>
      <c r="N66" s="2" t="s">
        <v>192</v>
      </c>
      <c r="O66" s="2">
        <v>264</v>
      </c>
      <c r="P66" s="4">
        <f t="shared" si="0"/>
        <v>12.35</v>
      </c>
      <c r="Q66" s="4" t="s">
        <v>38</v>
      </c>
      <c r="R66" s="4">
        <v>3260.4</v>
      </c>
      <c r="S66" s="9">
        <v>0</v>
      </c>
      <c r="T66" s="9">
        <v>0</v>
      </c>
      <c r="U66" s="9">
        <v>0</v>
      </c>
      <c r="V66" s="9">
        <v>0</v>
      </c>
      <c r="W66" s="9">
        <v>0</v>
      </c>
      <c r="X66" s="9">
        <v>0</v>
      </c>
      <c r="Y66" s="9">
        <v>0</v>
      </c>
      <c r="Z66" s="9">
        <v>0</v>
      </c>
      <c r="AA66" s="4">
        <v>3260.4</v>
      </c>
      <c r="AB66" s="9">
        <v>0</v>
      </c>
      <c r="AC66" s="9">
        <v>0</v>
      </c>
      <c r="AD66" s="9">
        <v>0</v>
      </c>
    </row>
    <row r="67" spans="1:30" s="11" customFormat="1" ht="28.5" customHeight="1" x14ac:dyDescent="0.3">
      <c r="A67" s="7" t="s">
        <v>31</v>
      </c>
      <c r="B67" s="2" t="s">
        <v>32</v>
      </c>
      <c r="C67" s="2" t="s">
        <v>32</v>
      </c>
      <c r="D67" s="7" t="s">
        <v>33</v>
      </c>
      <c r="E67" s="2" t="s">
        <v>34</v>
      </c>
      <c r="F67" s="2">
        <v>1</v>
      </c>
      <c r="G67" s="2" t="s">
        <v>86</v>
      </c>
      <c r="H67" s="2">
        <v>31301</v>
      </c>
      <c r="I67" s="3" t="s">
        <v>87</v>
      </c>
      <c r="J67" s="2"/>
      <c r="K67" s="3" t="s">
        <v>138</v>
      </c>
      <c r="L67" s="7" t="s">
        <v>37</v>
      </c>
      <c r="M67" s="7" t="s">
        <v>37</v>
      </c>
      <c r="N67" s="2" t="s">
        <v>88</v>
      </c>
      <c r="O67" s="2">
        <v>924</v>
      </c>
      <c r="P67" s="4">
        <f t="shared" si="0"/>
        <v>1</v>
      </c>
      <c r="Q67" s="4" t="s">
        <v>62</v>
      </c>
      <c r="R67" s="4">
        <v>924</v>
      </c>
      <c r="S67" s="9">
        <v>0</v>
      </c>
      <c r="T67" s="9">
        <v>0</v>
      </c>
      <c r="U67" s="9">
        <v>0</v>
      </c>
      <c r="V67" s="9">
        <v>0</v>
      </c>
      <c r="W67" s="9">
        <v>0</v>
      </c>
      <c r="X67" s="9">
        <v>0</v>
      </c>
      <c r="Y67" s="9">
        <v>0</v>
      </c>
      <c r="Z67" s="9">
        <v>0</v>
      </c>
      <c r="AA67" s="4">
        <v>924</v>
      </c>
      <c r="AB67" s="9">
        <v>0</v>
      </c>
      <c r="AC67" s="9">
        <v>0</v>
      </c>
      <c r="AD67" s="9">
        <v>0</v>
      </c>
    </row>
    <row r="68" spans="1:30" s="11" customFormat="1" ht="28.5" customHeight="1" x14ac:dyDescent="0.3">
      <c r="A68" s="7" t="s">
        <v>31</v>
      </c>
      <c r="B68" s="2" t="s">
        <v>32</v>
      </c>
      <c r="C68" s="2" t="s">
        <v>32</v>
      </c>
      <c r="D68" s="7" t="s">
        <v>33</v>
      </c>
      <c r="E68" s="2" t="s">
        <v>34</v>
      </c>
      <c r="F68" s="2">
        <v>1</v>
      </c>
      <c r="G68" s="2" t="s">
        <v>35</v>
      </c>
      <c r="H68" s="2">
        <v>31401</v>
      </c>
      <c r="I68" s="3" t="s">
        <v>89</v>
      </c>
      <c r="J68" s="2"/>
      <c r="K68" s="3" t="s">
        <v>139</v>
      </c>
      <c r="L68" s="7" t="s">
        <v>37</v>
      </c>
      <c r="M68" s="7" t="s">
        <v>37</v>
      </c>
      <c r="N68" s="2" t="s">
        <v>88</v>
      </c>
      <c r="O68" s="2">
        <v>4511.22</v>
      </c>
      <c r="P68" s="4">
        <f t="shared" si="0"/>
        <v>1</v>
      </c>
      <c r="Q68" s="4" t="s">
        <v>62</v>
      </c>
      <c r="R68" s="4">
        <v>4511.22</v>
      </c>
      <c r="S68" s="9">
        <v>0</v>
      </c>
      <c r="T68" s="9">
        <v>0</v>
      </c>
      <c r="U68" s="9">
        <v>0</v>
      </c>
      <c r="V68" s="9">
        <v>0</v>
      </c>
      <c r="W68" s="9">
        <v>0</v>
      </c>
      <c r="X68" s="9">
        <v>0</v>
      </c>
      <c r="Y68" s="9">
        <v>0</v>
      </c>
      <c r="Z68" s="9">
        <v>0</v>
      </c>
      <c r="AA68" s="4">
        <v>4511.22</v>
      </c>
      <c r="AB68" s="9">
        <v>0</v>
      </c>
      <c r="AC68" s="9">
        <v>0</v>
      </c>
      <c r="AD68" s="9">
        <v>0</v>
      </c>
    </row>
    <row r="69" spans="1:30" s="11" customFormat="1" ht="28.5" customHeight="1" x14ac:dyDescent="0.3">
      <c r="A69" s="7" t="s">
        <v>31</v>
      </c>
      <c r="B69" s="2" t="s">
        <v>32</v>
      </c>
      <c r="C69" s="2" t="s">
        <v>32</v>
      </c>
      <c r="D69" s="7" t="s">
        <v>33</v>
      </c>
      <c r="E69" s="2" t="s">
        <v>34</v>
      </c>
      <c r="F69" s="2">
        <v>1</v>
      </c>
      <c r="G69" s="2" t="s">
        <v>35</v>
      </c>
      <c r="H69" s="2">
        <v>31801</v>
      </c>
      <c r="I69" s="3" t="s">
        <v>90</v>
      </c>
      <c r="J69" s="2"/>
      <c r="K69" s="3" t="s">
        <v>140</v>
      </c>
      <c r="L69" s="7" t="s">
        <v>37</v>
      </c>
      <c r="M69" s="7" t="s">
        <v>37</v>
      </c>
      <c r="N69" s="2" t="s">
        <v>88</v>
      </c>
      <c r="O69" s="2">
        <v>1610.06</v>
      </c>
      <c r="P69" s="4">
        <f t="shared" si="0"/>
        <v>1</v>
      </c>
      <c r="Q69" s="4" t="s">
        <v>62</v>
      </c>
      <c r="R69" s="4">
        <v>1610.06</v>
      </c>
      <c r="S69" s="9">
        <v>0</v>
      </c>
      <c r="T69" s="9">
        <v>0</v>
      </c>
      <c r="U69" s="9">
        <v>0</v>
      </c>
      <c r="V69" s="9">
        <v>0</v>
      </c>
      <c r="W69" s="9">
        <v>0</v>
      </c>
      <c r="X69" s="9">
        <v>0</v>
      </c>
      <c r="Y69" s="9">
        <v>0</v>
      </c>
      <c r="Z69" s="9">
        <v>0</v>
      </c>
      <c r="AA69" s="4">
        <v>1610.06</v>
      </c>
      <c r="AB69" s="9">
        <v>0</v>
      </c>
      <c r="AC69" s="9">
        <v>0</v>
      </c>
      <c r="AD69" s="9">
        <v>0</v>
      </c>
    </row>
    <row r="70" spans="1:30" s="11" customFormat="1" ht="28.5" customHeight="1" x14ac:dyDescent="0.3">
      <c r="A70" s="7" t="s">
        <v>31</v>
      </c>
      <c r="B70" s="2" t="s">
        <v>32</v>
      </c>
      <c r="C70" s="2" t="s">
        <v>32</v>
      </c>
      <c r="D70" s="7" t="s">
        <v>33</v>
      </c>
      <c r="E70" s="2" t="s">
        <v>81</v>
      </c>
      <c r="F70" s="2">
        <v>45</v>
      </c>
      <c r="G70" s="2" t="s">
        <v>35</v>
      </c>
      <c r="H70" s="2">
        <v>31801</v>
      </c>
      <c r="I70" s="3" t="s">
        <v>90</v>
      </c>
      <c r="J70" s="2"/>
      <c r="K70" s="3" t="s">
        <v>141</v>
      </c>
      <c r="L70" s="7" t="s">
        <v>37</v>
      </c>
      <c r="M70" s="7" t="s">
        <v>37</v>
      </c>
      <c r="N70" s="2" t="s">
        <v>88</v>
      </c>
      <c r="O70" s="2">
        <v>800.43</v>
      </c>
      <c r="P70" s="4">
        <f t="shared" si="0"/>
        <v>1</v>
      </c>
      <c r="Q70" s="4" t="s">
        <v>62</v>
      </c>
      <c r="R70" s="4">
        <v>800.43</v>
      </c>
      <c r="S70" s="9">
        <v>0</v>
      </c>
      <c r="T70" s="9">
        <v>0</v>
      </c>
      <c r="U70" s="9">
        <v>0</v>
      </c>
      <c r="V70" s="9">
        <v>0</v>
      </c>
      <c r="W70" s="9">
        <v>0</v>
      </c>
      <c r="X70" s="9">
        <v>0</v>
      </c>
      <c r="Y70" s="9">
        <v>0</v>
      </c>
      <c r="Z70" s="9">
        <v>0</v>
      </c>
      <c r="AA70" s="4">
        <v>800.43</v>
      </c>
      <c r="AB70" s="9">
        <v>0</v>
      </c>
      <c r="AC70" s="9">
        <v>0</v>
      </c>
      <c r="AD70" s="9">
        <v>0</v>
      </c>
    </row>
    <row r="71" spans="1:30" s="11" customFormat="1" ht="28.5" customHeight="1" x14ac:dyDescent="0.3">
      <c r="A71" s="7" t="s">
        <v>31</v>
      </c>
      <c r="B71" s="2" t="s">
        <v>32</v>
      </c>
      <c r="C71" s="2" t="s">
        <v>32</v>
      </c>
      <c r="D71" s="7" t="s">
        <v>33</v>
      </c>
      <c r="E71" s="2" t="s">
        <v>81</v>
      </c>
      <c r="F71" s="2">
        <v>45</v>
      </c>
      <c r="G71" s="2" t="s">
        <v>35</v>
      </c>
      <c r="H71" s="2">
        <v>31801</v>
      </c>
      <c r="I71" s="3" t="s">
        <v>90</v>
      </c>
      <c r="J71" s="2"/>
      <c r="K71" s="3" t="s">
        <v>142</v>
      </c>
      <c r="L71" s="7" t="s">
        <v>37</v>
      </c>
      <c r="M71" s="7" t="s">
        <v>37</v>
      </c>
      <c r="N71" s="2" t="s">
        <v>88</v>
      </c>
      <c r="O71" s="2">
        <v>802.97</v>
      </c>
      <c r="P71" s="4">
        <f t="shared" si="0"/>
        <v>1</v>
      </c>
      <c r="Q71" s="4" t="s">
        <v>62</v>
      </c>
      <c r="R71" s="4">
        <v>802.97</v>
      </c>
      <c r="S71" s="9">
        <v>0</v>
      </c>
      <c r="T71" s="9">
        <v>0</v>
      </c>
      <c r="U71" s="9">
        <v>0</v>
      </c>
      <c r="V71" s="9">
        <v>0</v>
      </c>
      <c r="W71" s="9">
        <v>0</v>
      </c>
      <c r="X71" s="9">
        <v>0</v>
      </c>
      <c r="Y71" s="9">
        <v>0</v>
      </c>
      <c r="Z71" s="9">
        <v>0</v>
      </c>
      <c r="AA71" s="4">
        <v>802.97</v>
      </c>
      <c r="AB71" s="9">
        <v>0</v>
      </c>
      <c r="AC71" s="9">
        <v>0</v>
      </c>
      <c r="AD71" s="9">
        <v>0</v>
      </c>
    </row>
    <row r="72" spans="1:30" s="11" customFormat="1" ht="28.5" customHeight="1" x14ac:dyDescent="0.3">
      <c r="A72" s="7" t="s">
        <v>31</v>
      </c>
      <c r="B72" s="2" t="s">
        <v>32</v>
      </c>
      <c r="C72" s="2" t="s">
        <v>32</v>
      </c>
      <c r="D72" s="7" t="s">
        <v>33</v>
      </c>
      <c r="E72" s="2" t="s">
        <v>81</v>
      </c>
      <c r="F72" s="2">
        <v>45</v>
      </c>
      <c r="G72" s="2" t="s">
        <v>35</v>
      </c>
      <c r="H72" s="2">
        <v>31801</v>
      </c>
      <c r="I72" s="3" t="s">
        <v>90</v>
      </c>
      <c r="J72" s="2"/>
      <c r="K72" s="3" t="s">
        <v>143</v>
      </c>
      <c r="L72" s="7" t="s">
        <v>37</v>
      </c>
      <c r="M72" s="7" t="s">
        <v>37</v>
      </c>
      <c r="N72" s="2" t="s">
        <v>88</v>
      </c>
      <c r="O72" s="2">
        <v>1674.48</v>
      </c>
      <c r="P72" s="4">
        <f t="shared" si="0"/>
        <v>1</v>
      </c>
      <c r="Q72" s="4" t="s">
        <v>62</v>
      </c>
      <c r="R72" s="4">
        <v>1674.48</v>
      </c>
      <c r="S72" s="9">
        <v>0</v>
      </c>
      <c r="T72" s="9">
        <v>0</v>
      </c>
      <c r="U72" s="9">
        <v>0</v>
      </c>
      <c r="V72" s="9">
        <v>0</v>
      </c>
      <c r="W72" s="9">
        <v>0</v>
      </c>
      <c r="X72" s="9">
        <v>0</v>
      </c>
      <c r="Y72" s="9">
        <v>0</v>
      </c>
      <c r="Z72" s="9">
        <v>0</v>
      </c>
      <c r="AA72" s="4">
        <v>1674.48</v>
      </c>
      <c r="AB72" s="9">
        <v>0</v>
      </c>
      <c r="AC72" s="9">
        <v>0</v>
      </c>
      <c r="AD72" s="9">
        <v>0</v>
      </c>
    </row>
    <row r="73" spans="1:30" s="12" customFormat="1" ht="28.5" customHeight="1" x14ac:dyDescent="0.3">
      <c r="A73" s="7" t="s">
        <v>31</v>
      </c>
      <c r="B73" s="5" t="s">
        <v>32</v>
      </c>
      <c r="C73" s="5" t="s">
        <v>32</v>
      </c>
      <c r="D73" s="7" t="s">
        <v>33</v>
      </c>
      <c r="E73" s="5" t="s">
        <v>34</v>
      </c>
      <c r="F73" s="5">
        <v>1</v>
      </c>
      <c r="G73" s="5" t="s">
        <v>35</v>
      </c>
      <c r="H73" s="5">
        <v>33602</v>
      </c>
      <c r="I73" s="6" t="s">
        <v>94</v>
      </c>
      <c r="J73" s="5"/>
      <c r="K73" s="6" t="s">
        <v>144</v>
      </c>
      <c r="L73" s="5" t="s">
        <v>199</v>
      </c>
      <c r="M73" s="5" t="s">
        <v>93</v>
      </c>
      <c r="N73" s="2" t="s">
        <v>88</v>
      </c>
      <c r="O73" s="5">
        <v>5100</v>
      </c>
      <c r="P73" s="4">
        <f t="shared" si="0"/>
        <v>1</v>
      </c>
      <c r="Q73" s="4" t="s">
        <v>62</v>
      </c>
      <c r="R73" s="4">
        <v>5100</v>
      </c>
      <c r="S73" s="9">
        <v>0</v>
      </c>
      <c r="T73" s="9">
        <v>0</v>
      </c>
      <c r="U73" s="9">
        <v>0</v>
      </c>
      <c r="V73" s="9">
        <v>0</v>
      </c>
      <c r="W73" s="9">
        <v>0</v>
      </c>
      <c r="X73" s="9">
        <v>0</v>
      </c>
      <c r="Y73" s="9">
        <v>0</v>
      </c>
      <c r="Z73" s="9">
        <v>0</v>
      </c>
      <c r="AA73" s="4">
        <v>5100</v>
      </c>
      <c r="AB73" s="9">
        <v>0</v>
      </c>
      <c r="AC73" s="9">
        <v>0</v>
      </c>
      <c r="AD73" s="9">
        <v>0</v>
      </c>
    </row>
    <row r="74" spans="1:30" s="12" customFormat="1" ht="28.5" customHeight="1" x14ac:dyDescent="0.3">
      <c r="A74" s="7" t="s">
        <v>31</v>
      </c>
      <c r="B74" s="5" t="s">
        <v>32</v>
      </c>
      <c r="C74" s="5" t="s">
        <v>32</v>
      </c>
      <c r="D74" s="7" t="s">
        <v>33</v>
      </c>
      <c r="E74" s="5" t="s">
        <v>34</v>
      </c>
      <c r="F74" s="5">
        <v>1</v>
      </c>
      <c r="G74" s="5" t="s">
        <v>86</v>
      </c>
      <c r="H74" s="5">
        <v>33801</v>
      </c>
      <c r="I74" s="6" t="s">
        <v>95</v>
      </c>
      <c r="J74" s="5"/>
      <c r="K74" s="6" t="s">
        <v>145</v>
      </c>
      <c r="L74" s="5" t="s">
        <v>92</v>
      </c>
      <c r="M74" s="5" t="s">
        <v>93</v>
      </c>
      <c r="N74" s="2" t="s">
        <v>88</v>
      </c>
      <c r="O74" s="5">
        <v>41490</v>
      </c>
      <c r="P74" s="4">
        <f t="shared" si="0"/>
        <v>1</v>
      </c>
      <c r="Q74" s="4" t="s">
        <v>62</v>
      </c>
      <c r="R74" s="4">
        <v>41490</v>
      </c>
      <c r="S74" s="9">
        <v>0</v>
      </c>
      <c r="T74" s="9">
        <v>0</v>
      </c>
      <c r="U74" s="9">
        <v>0</v>
      </c>
      <c r="V74" s="9">
        <v>0</v>
      </c>
      <c r="W74" s="9">
        <v>0</v>
      </c>
      <c r="X74" s="9">
        <v>0</v>
      </c>
      <c r="Y74" s="9">
        <v>0</v>
      </c>
      <c r="Z74" s="9">
        <v>0</v>
      </c>
      <c r="AA74" s="4">
        <v>41490</v>
      </c>
      <c r="AB74" s="9">
        <v>0</v>
      </c>
      <c r="AC74" s="9">
        <v>0</v>
      </c>
      <c r="AD74" s="9">
        <v>0</v>
      </c>
    </row>
    <row r="75" spans="1:30" s="12" customFormat="1" ht="28.5" customHeight="1" x14ac:dyDescent="0.3">
      <c r="A75" s="7" t="s">
        <v>31</v>
      </c>
      <c r="B75" s="5" t="s">
        <v>32</v>
      </c>
      <c r="C75" s="5" t="s">
        <v>32</v>
      </c>
      <c r="D75" s="7" t="s">
        <v>33</v>
      </c>
      <c r="E75" s="5" t="s">
        <v>34</v>
      </c>
      <c r="F75" s="5">
        <v>1</v>
      </c>
      <c r="G75" s="5" t="s">
        <v>86</v>
      </c>
      <c r="H75" s="5">
        <v>32201</v>
      </c>
      <c r="I75" s="6" t="s">
        <v>91</v>
      </c>
      <c r="J75" s="5"/>
      <c r="K75" s="6" t="s">
        <v>146</v>
      </c>
      <c r="L75" s="5" t="s">
        <v>98</v>
      </c>
      <c r="M75" s="5" t="s">
        <v>93</v>
      </c>
      <c r="N75" s="2" t="s">
        <v>88</v>
      </c>
      <c r="O75" s="5">
        <v>4717.29</v>
      </c>
      <c r="P75" s="4">
        <f t="shared" ref="P75:P95" si="1">R75/O75</f>
        <v>1</v>
      </c>
      <c r="Q75" s="4" t="s">
        <v>62</v>
      </c>
      <c r="R75" s="4">
        <v>4717.29</v>
      </c>
      <c r="S75" s="9">
        <v>0</v>
      </c>
      <c r="T75" s="9">
        <v>0</v>
      </c>
      <c r="U75" s="9">
        <v>0</v>
      </c>
      <c r="V75" s="9">
        <v>0</v>
      </c>
      <c r="W75" s="9">
        <v>0</v>
      </c>
      <c r="X75" s="9">
        <v>0</v>
      </c>
      <c r="Y75" s="9">
        <v>0</v>
      </c>
      <c r="Z75" s="9">
        <v>0</v>
      </c>
      <c r="AA75" s="4">
        <v>4717.29</v>
      </c>
      <c r="AB75" s="9">
        <v>0</v>
      </c>
      <c r="AC75" s="9">
        <v>0</v>
      </c>
      <c r="AD75" s="9">
        <v>0</v>
      </c>
    </row>
    <row r="76" spans="1:30" s="12" customFormat="1" ht="28.5" customHeight="1" x14ac:dyDescent="0.3">
      <c r="A76" s="7" t="s">
        <v>31</v>
      </c>
      <c r="B76" s="5" t="s">
        <v>32</v>
      </c>
      <c r="C76" s="5" t="s">
        <v>32</v>
      </c>
      <c r="D76" s="7" t="s">
        <v>33</v>
      </c>
      <c r="E76" s="5" t="s">
        <v>81</v>
      </c>
      <c r="F76" s="5">
        <v>45</v>
      </c>
      <c r="G76" s="5" t="s">
        <v>35</v>
      </c>
      <c r="H76" s="5">
        <v>32601</v>
      </c>
      <c r="I76" s="6" t="s">
        <v>97</v>
      </c>
      <c r="J76" s="5"/>
      <c r="K76" s="6" t="s">
        <v>147</v>
      </c>
      <c r="L76" s="5" t="s">
        <v>98</v>
      </c>
      <c r="M76" s="5" t="s">
        <v>93</v>
      </c>
      <c r="N76" s="2" t="s">
        <v>88</v>
      </c>
      <c r="O76" s="5">
        <v>5000</v>
      </c>
      <c r="P76" s="4">
        <f t="shared" si="1"/>
        <v>1</v>
      </c>
      <c r="Q76" s="4" t="s">
        <v>62</v>
      </c>
      <c r="R76" s="4">
        <v>5000</v>
      </c>
      <c r="S76" s="9">
        <v>0</v>
      </c>
      <c r="T76" s="9">
        <v>0</v>
      </c>
      <c r="U76" s="9">
        <v>0</v>
      </c>
      <c r="V76" s="9">
        <v>0</v>
      </c>
      <c r="W76" s="9">
        <v>0</v>
      </c>
      <c r="X76" s="9">
        <v>0</v>
      </c>
      <c r="Y76" s="9">
        <v>0</v>
      </c>
      <c r="Z76" s="9">
        <v>0</v>
      </c>
      <c r="AA76" s="4">
        <v>5000</v>
      </c>
      <c r="AB76" s="9">
        <v>0</v>
      </c>
      <c r="AC76" s="9">
        <v>0</v>
      </c>
      <c r="AD76" s="9">
        <v>0</v>
      </c>
    </row>
    <row r="77" spans="1:30" s="12" customFormat="1" ht="28.5" customHeight="1" x14ac:dyDescent="0.3">
      <c r="A77" s="7" t="s">
        <v>31</v>
      </c>
      <c r="B77" s="5" t="s">
        <v>32</v>
      </c>
      <c r="C77" s="5" t="s">
        <v>32</v>
      </c>
      <c r="D77" s="7" t="s">
        <v>33</v>
      </c>
      <c r="E77" s="5" t="s">
        <v>84</v>
      </c>
      <c r="F77" s="5">
        <v>67</v>
      </c>
      <c r="G77" s="5" t="s">
        <v>35</v>
      </c>
      <c r="H77" s="5">
        <v>32601</v>
      </c>
      <c r="I77" s="6" t="s">
        <v>97</v>
      </c>
      <c r="J77" s="5"/>
      <c r="K77" s="6" t="s">
        <v>147</v>
      </c>
      <c r="L77" s="5" t="s">
        <v>98</v>
      </c>
      <c r="M77" s="5" t="s">
        <v>93</v>
      </c>
      <c r="N77" s="2" t="s">
        <v>88</v>
      </c>
      <c r="O77" s="5">
        <v>2030.18</v>
      </c>
      <c r="P77" s="4">
        <f t="shared" si="1"/>
        <v>1</v>
      </c>
      <c r="Q77" s="4" t="s">
        <v>62</v>
      </c>
      <c r="R77" s="4">
        <v>2030.18</v>
      </c>
      <c r="S77" s="9">
        <v>0</v>
      </c>
      <c r="T77" s="9">
        <v>0</v>
      </c>
      <c r="U77" s="9">
        <v>0</v>
      </c>
      <c r="V77" s="9">
        <v>0</v>
      </c>
      <c r="W77" s="9">
        <v>0</v>
      </c>
      <c r="X77" s="9">
        <v>0</v>
      </c>
      <c r="Y77" s="9">
        <v>0</v>
      </c>
      <c r="Z77" s="9">
        <v>0</v>
      </c>
      <c r="AA77" s="4">
        <v>2030.18</v>
      </c>
      <c r="AB77" s="9">
        <v>0</v>
      </c>
      <c r="AC77" s="9">
        <v>0</v>
      </c>
      <c r="AD77" s="9">
        <v>0</v>
      </c>
    </row>
    <row r="78" spans="1:30" s="11" customFormat="1" ht="28.5" customHeight="1" x14ac:dyDescent="0.3">
      <c r="A78" s="7" t="s">
        <v>31</v>
      </c>
      <c r="B78" s="2" t="s">
        <v>32</v>
      </c>
      <c r="C78" s="2" t="s">
        <v>32</v>
      </c>
      <c r="D78" s="7" t="s">
        <v>33</v>
      </c>
      <c r="E78" s="2" t="s">
        <v>34</v>
      </c>
      <c r="F78" s="2">
        <v>1</v>
      </c>
      <c r="G78" s="2" t="s">
        <v>35</v>
      </c>
      <c r="H78" s="2">
        <v>32903</v>
      </c>
      <c r="I78" s="3" t="s">
        <v>195</v>
      </c>
      <c r="J78" s="2"/>
      <c r="K78" s="3" t="s">
        <v>148</v>
      </c>
      <c r="L78" s="7" t="s">
        <v>37</v>
      </c>
      <c r="M78" s="7" t="s">
        <v>37</v>
      </c>
      <c r="N78" s="2" t="s">
        <v>88</v>
      </c>
      <c r="O78" s="2">
        <v>387.62</v>
      </c>
      <c r="P78" s="4">
        <f t="shared" si="1"/>
        <v>1</v>
      </c>
      <c r="Q78" s="4" t="s">
        <v>62</v>
      </c>
      <c r="R78" s="4">
        <v>387.62</v>
      </c>
      <c r="S78" s="9">
        <v>0</v>
      </c>
      <c r="T78" s="9">
        <v>0</v>
      </c>
      <c r="U78" s="9">
        <v>0</v>
      </c>
      <c r="V78" s="9">
        <v>0</v>
      </c>
      <c r="W78" s="9">
        <v>0</v>
      </c>
      <c r="X78" s="9">
        <v>0</v>
      </c>
      <c r="Y78" s="9">
        <v>0</v>
      </c>
      <c r="Z78" s="9">
        <v>0</v>
      </c>
      <c r="AA78" s="4">
        <v>387.62</v>
      </c>
      <c r="AB78" s="9">
        <v>0</v>
      </c>
      <c r="AC78" s="9">
        <v>0</v>
      </c>
      <c r="AD78" s="9">
        <v>0</v>
      </c>
    </row>
    <row r="79" spans="1:30" s="11" customFormat="1" ht="28.5" customHeight="1" x14ac:dyDescent="0.3">
      <c r="A79" s="7" t="s">
        <v>31</v>
      </c>
      <c r="B79" s="2" t="s">
        <v>32</v>
      </c>
      <c r="C79" s="2" t="s">
        <v>32</v>
      </c>
      <c r="D79" s="7" t="s">
        <v>33</v>
      </c>
      <c r="E79" s="2" t="s">
        <v>34</v>
      </c>
      <c r="F79" s="2">
        <v>1</v>
      </c>
      <c r="G79" s="2" t="s">
        <v>35</v>
      </c>
      <c r="H79" s="2">
        <v>33901</v>
      </c>
      <c r="I79" s="3" t="s">
        <v>99</v>
      </c>
      <c r="J79" s="2"/>
      <c r="K79" s="3" t="s">
        <v>100</v>
      </c>
      <c r="L79" s="7" t="s">
        <v>37</v>
      </c>
      <c r="M79" s="7" t="s">
        <v>37</v>
      </c>
      <c r="N79" s="2" t="s">
        <v>88</v>
      </c>
      <c r="O79" s="2">
        <v>464</v>
      </c>
      <c r="P79" s="4">
        <f t="shared" si="1"/>
        <v>1</v>
      </c>
      <c r="Q79" s="4" t="s">
        <v>62</v>
      </c>
      <c r="R79" s="4">
        <v>464</v>
      </c>
      <c r="S79" s="9">
        <v>0</v>
      </c>
      <c r="T79" s="9">
        <v>0</v>
      </c>
      <c r="U79" s="9">
        <v>0</v>
      </c>
      <c r="V79" s="9">
        <v>0</v>
      </c>
      <c r="W79" s="9">
        <v>0</v>
      </c>
      <c r="X79" s="9">
        <v>0</v>
      </c>
      <c r="Y79" s="9">
        <v>0</v>
      </c>
      <c r="Z79" s="9">
        <v>0</v>
      </c>
      <c r="AA79" s="4">
        <v>464</v>
      </c>
      <c r="AB79" s="9">
        <v>0</v>
      </c>
      <c r="AC79" s="9">
        <v>0</v>
      </c>
      <c r="AD79" s="9">
        <v>0</v>
      </c>
    </row>
    <row r="80" spans="1:30" s="11" customFormat="1" ht="28.5" customHeight="1" x14ac:dyDescent="0.3">
      <c r="A80" s="7" t="s">
        <v>31</v>
      </c>
      <c r="B80" s="2" t="s">
        <v>32</v>
      </c>
      <c r="C80" s="2" t="s">
        <v>32</v>
      </c>
      <c r="D80" s="7" t="s">
        <v>33</v>
      </c>
      <c r="E80" s="2" t="s">
        <v>77</v>
      </c>
      <c r="F80" s="2">
        <v>43</v>
      </c>
      <c r="G80" s="2" t="s">
        <v>107</v>
      </c>
      <c r="H80" s="2">
        <v>33901</v>
      </c>
      <c r="I80" s="3" t="s">
        <v>99</v>
      </c>
      <c r="J80" s="2"/>
      <c r="K80" s="3" t="s">
        <v>149</v>
      </c>
      <c r="L80" s="7" t="s">
        <v>37</v>
      </c>
      <c r="M80" s="7" t="s">
        <v>37</v>
      </c>
      <c r="N80" s="2" t="s">
        <v>88</v>
      </c>
      <c r="O80" s="2">
        <v>601</v>
      </c>
      <c r="P80" s="4">
        <f t="shared" si="1"/>
        <v>1</v>
      </c>
      <c r="Q80" s="4" t="s">
        <v>62</v>
      </c>
      <c r="R80" s="4">
        <v>601</v>
      </c>
      <c r="S80" s="9">
        <v>0</v>
      </c>
      <c r="T80" s="9">
        <v>0</v>
      </c>
      <c r="U80" s="9">
        <v>0</v>
      </c>
      <c r="V80" s="9">
        <v>0</v>
      </c>
      <c r="W80" s="9">
        <v>0</v>
      </c>
      <c r="X80" s="9">
        <v>0</v>
      </c>
      <c r="Y80" s="9">
        <v>0</v>
      </c>
      <c r="Z80" s="9">
        <v>0</v>
      </c>
      <c r="AA80" s="4">
        <v>601</v>
      </c>
      <c r="AB80" s="9">
        <v>0</v>
      </c>
      <c r="AC80" s="9">
        <v>0</v>
      </c>
      <c r="AD80" s="9">
        <v>0</v>
      </c>
    </row>
    <row r="81" spans="1:32" s="11" customFormat="1" ht="28.5" customHeight="1" x14ac:dyDescent="0.3">
      <c r="A81" s="7" t="s">
        <v>31</v>
      </c>
      <c r="B81" s="2" t="s">
        <v>32</v>
      </c>
      <c r="C81" s="2" t="s">
        <v>32</v>
      </c>
      <c r="D81" s="7" t="s">
        <v>33</v>
      </c>
      <c r="E81" s="2" t="s">
        <v>34</v>
      </c>
      <c r="F81" s="2">
        <v>1</v>
      </c>
      <c r="G81" s="2" t="s">
        <v>35</v>
      </c>
      <c r="H81" s="2">
        <v>35101</v>
      </c>
      <c r="I81" s="3" t="s">
        <v>101</v>
      </c>
      <c r="J81" s="2"/>
      <c r="K81" s="3" t="s">
        <v>150</v>
      </c>
      <c r="L81" s="7" t="s">
        <v>37</v>
      </c>
      <c r="M81" s="7" t="s">
        <v>37</v>
      </c>
      <c r="N81" s="2" t="s">
        <v>88</v>
      </c>
      <c r="O81" s="2">
        <v>3038.29</v>
      </c>
      <c r="P81" s="4">
        <f t="shared" si="1"/>
        <v>1</v>
      </c>
      <c r="Q81" s="4" t="s">
        <v>62</v>
      </c>
      <c r="R81" s="4">
        <v>3038.29</v>
      </c>
      <c r="S81" s="9">
        <v>0</v>
      </c>
      <c r="T81" s="9">
        <v>0</v>
      </c>
      <c r="U81" s="9">
        <v>0</v>
      </c>
      <c r="V81" s="9">
        <v>0</v>
      </c>
      <c r="W81" s="9">
        <v>0</v>
      </c>
      <c r="X81" s="9">
        <v>0</v>
      </c>
      <c r="Y81" s="9">
        <v>0</v>
      </c>
      <c r="Z81" s="9">
        <v>0</v>
      </c>
      <c r="AA81" s="4">
        <v>3038.29</v>
      </c>
      <c r="AB81" s="9">
        <v>0</v>
      </c>
      <c r="AC81" s="9">
        <v>0</v>
      </c>
      <c r="AD81" s="9">
        <v>0</v>
      </c>
    </row>
    <row r="82" spans="1:32" s="11" customFormat="1" ht="28.5" customHeight="1" x14ac:dyDescent="0.3">
      <c r="A82" s="7" t="s">
        <v>31</v>
      </c>
      <c r="B82" s="2" t="s">
        <v>32</v>
      </c>
      <c r="C82" s="2" t="s">
        <v>32</v>
      </c>
      <c r="D82" s="7" t="s">
        <v>33</v>
      </c>
      <c r="E82" s="2" t="s">
        <v>34</v>
      </c>
      <c r="F82" s="2">
        <v>1</v>
      </c>
      <c r="G82" s="2" t="s">
        <v>86</v>
      </c>
      <c r="H82" s="2">
        <v>35101</v>
      </c>
      <c r="I82" s="3" t="s">
        <v>101</v>
      </c>
      <c r="J82" s="2"/>
      <c r="K82" s="3" t="s">
        <v>151</v>
      </c>
      <c r="L82" s="7" t="s">
        <v>37</v>
      </c>
      <c r="M82" s="7" t="s">
        <v>37</v>
      </c>
      <c r="N82" s="2" t="s">
        <v>88</v>
      </c>
      <c r="O82" s="2">
        <v>46475</v>
      </c>
      <c r="P82" s="4">
        <f t="shared" si="1"/>
        <v>1</v>
      </c>
      <c r="Q82" s="4" t="s">
        <v>62</v>
      </c>
      <c r="R82" s="4">
        <v>46475</v>
      </c>
      <c r="S82" s="9">
        <v>0</v>
      </c>
      <c r="T82" s="9">
        <v>0</v>
      </c>
      <c r="U82" s="9">
        <v>0</v>
      </c>
      <c r="V82" s="9">
        <v>0</v>
      </c>
      <c r="W82" s="9">
        <v>0</v>
      </c>
      <c r="X82" s="9">
        <v>0</v>
      </c>
      <c r="Y82" s="9">
        <v>0</v>
      </c>
      <c r="Z82" s="9">
        <v>0</v>
      </c>
      <c r="AA82" s="4">
        <v>46475</v>
      </c>
      <c r="AB82" s="9">
        <v>0</v>
      </c>
      <c r="AC82" s="9">
        <v>0</v>
      </c>
      <c r="AD82" s="9">
        <v>0</v>
      </c>
    </row>
    <row r="83" spans="1:32" s="11" customFormat="1" ht="28.5" customHeight="1" x14ac:dyDescent="0.3">
      <c r="A83" s="7" t="s">
        <v>31</v>
      </c>
      <c r="B83" s="2" t="s">
        <v>32</v>
      </c>
      <c r="C83" s="2" t="s">
        <v>32</v>
      </c>
      <c r="D83" s="7" t="s">
        <v>33</v>
      </c>
      <c r="E83" s="2" t="s">
        <v>34</v>
      </c>
      <c r="F83" s="2">
        <v>1</v>
      </c>
      <c r="G83" s="2" t="s">
        <v>86</v>
      </c>
      <c r="H83" s="2">
        <v>35101</v>
      </c>
      <c r="I83" s="3" t="s">
        <v>101</v>
      </c>
      <c r="J83" s="2"/>
      <c r="K83" s="3" t="s">
        <v>152</v>
      </c>
      <c r="L83" s="7" t="s">
        <v>37</v>
      </c>
      <c r="M83" s="7" t="s">
        <v>37</v>
      </c>
      <c r="N83" s="2" t="s">
        <v>88</v>
      </c>
      <c r="O83" s="2">
        <v>340.8</v>
      </c>
      <c r="P83" s="4">
        <f t="shared" si="1"/>
        <v>1</v>
      </c>
      <c r="Q83" s="4" t="s">
        <v>62</v>
      </c>
      <c r="R83" s="4">
        <v>340.8</v>
      </c>
      <c r="S83" s="9">
        <v>0</v>
      </c>
      <c r="T83" s="9">
        <v>0</v>
      </c>
      <c r="U83" s="9">
        <v>0</v>
      </c>
      <c r="V83" s="9">
        <v>0</v>
      </c>
      <c r="W83" s="9">
        <v>0</v>
      </c>
      <c r="X83" s="9">
        <v>0</v>
      </c>
      <c r="Y83" s="9">
        <v>0</v>
      </c>
      <c r="Z83" s="9">
        <v>0</v>
      </c>
      <c r="AA83" s="4">
        <v>340.8</v>
      </c>
      <c r="AB83" s="9">
        <v>0</v>
      </c>
      <c r="AC83" s="9">
        <v>0</v>
      </c>
      <c r="AD83" s="9">
        <v>0</v>
      </c>
    </row>
    <row r="84" spans="1:32" s="11" customFormat="1" ht="28.5" customHeight="1" x14ac:dyDescent="0.3">
      <c r="A84" s="7" t="s">
        <v>31</v>
      </c>
      <c r="B84" s="2" t="s">
        <v>32</v>
      </c>
      <c r="C84" s="2" t="s">
        <v>32</v>
      </c>
      <c r="D84" s="7" t="s">
        <v>33</v>
      </c>
      <c r="E84" s="2" t="s">
        <v>34</v>
      </c>
      <c r="F84" s="2">
        <v>1</v>
      </c>
      <c r="G84" s="2" t="s">
        <v>86</v>
      </c>
      <c r="H84" s="2">
        <v>35101</v>
      </c>
      <c r="I84" s="3" t="s">
        <v>101</v>
      </c>
      <c r="J84" s="2"/>
      <c r="K84" s="3" t="s">
        <v>153</v>
      </c>
      <c r="L84" s="7" t="s">
        <v>37</v>
      </c>
      <c r="M84" s="7" t="s">
        <v>37</v>
      </c>
      <c r="N84" s="2" t="s">
        <v>88</v>
      </c>
      <c r="O84" s="2">
        <v>35099.279999999999</v>
      </c>
      <c r="P84" s="4">
        <f t="shared" si="1"/>
        <v>1</v>
      </c>
      <c r="Q84" s="4" t="s">
        <v>62</v>
      </c>
      <c r="R84" s="4">
        <v>35099.279999999999</v>
      </c>
      <c r="S84" s="9">
        <v>0</v>
      </c>
      <c r="T84" s="9">
        <v>0</v>
      </c>
      <c r="U84" s="9">
        <v>0</v>
      </c>
      <c r="V84" s="9">
        <v>0</v>
      </c>
      <c r="W84" s="9">
        <v>0</v>
      </c>
      <c r="X84" s="9">
        <v>0</v>
      </c>
      <c r="Y84" s="9">
        <v>0</v>
      </c>
      <c r="Z84" s="9">
        <v>0</v>
      </c>
      <c r="AA84" s="4">
        <v>35099.279999999999</v>
      </c>
      <c r="AB84" s="9">
        <v>0</v>
      </c>
      <c r="AC84" s="9">
        <v>0</v>
      </c>
      <c r="AD84" s="9">
        <v>0</v>
      </c>
    </row>
    <row r="85" spans="1:32" s="11" customFormat="1" ht="28.5" customHeight="1" x14ac:dyDescent="0.3">
      <c r="A85" s="7" t="s">
        <v>31</v>
      </c>
      <c r="B85" s="2" t="s">
        <v>32</v>
      </c>
      <c r="C85" s="2" t="s">
        <v>32</v>
      </c>
      <c r="D85" s="7" t="s">
        <v>33</v>
      </c>
      <c r="E85" s="2" t="s">
        <v>34</v>
      </c>
      <c r="F85" s="2">
        <v>1</v>
      </c>
      <c r="G85" s="2" t="s">
        <v>86</v>
      </c>
      <c r="H85" s="2">
        <v>35101</v>
      </c>
      <c r="I85" s="3" t="s">
        <v>101</v>
      </c>
      <c r="J85" s="2"/>
      <c r="K85" s="3" t="s">
        <v>154</v>
      </c>
      <c r="L85" s="7" t="s">
        <v>37</v>
      </c>
      <c r="M85" s="7" t="s">
        <v>37</v>
      </c>
      <c r="N85" s="2" t="s">
        <v>88</v>
      </c>
      <c r="O85" s="2">
        <v>12597.6</v>
      </c>
      <c r="P85" s="4">
        <f t="shared" si="1"/>
        <v>1</v>
      </c>
      <c r="Q85" s="4" t="s">
        <v>62</v>
      </c>
      <c r="R85" s="4">
        <v>12597.6</v>
      </c>
      <c r="S85" s="9">
        <v>0</v>
      </c>
      <c r="T85" s="9">
        <v>0</v>
      </c>
      <c r="U85" s="9">
        <v>0</v>
      </c>
      <c r="V85" s="9">
        <v>0</v>
      </c>
      <c r="W85" s="9">
        <v>0</v>
      </c>
      <c r="X85" s="9">
        <v>0</v>
      </c>
      <c r="Y85" s="9">
        <v>0</v>
      </c>
      <c r="Z85" s="9">
        <v>0</v>
      </c>
      <c r="AA85" s="4">
        <v>12597.6</v>
      </c>
      <c r="AB85" s="9">
        <v>0</v>
      </c>
      <c r="AC85" s="9">
        <v>0</v>
      </c>
      <c r="AD85" s="9">
        <v>0</v>
      </c>
    </row>
    <row r="86" spans="1:32" s="12" customFormat="1" ht="28.5" customHeight="1" x14ac:dyDescent="0.3">
      <c r="A86" s="7" t="s">
        <v>31</v>
      </c>
      <c r="B86" s="2" t="s">
        <v>32</v>
      </c>
      <c r="C86" s="2" t="s">
        <v>32</v>
      </c>
      <c r="D86" s="7" t="s">
        <v>33</v>
      </c>
      <c r="E86" s="2" t="s">
        <v>34</v>
      </c>
      <c r="F86" s="2">
        <v>1</v>
      </c>
      <c r="G86" s="2" t="s">
        <v>86</v>
      </c>
      <c r="H86" s="2">
        <v>35101</v>
      </c>
      <c r="I86" s="3" t="s">
        <v>101</v>
      </c>
      <c r="J86" s="2"/>
      <c r="K86" s="3" t="s">
        <v>155</v>
      </c>
      <c r="L86" s="7" t="s">
        <v>37</v>
      </c>
      <c r="M86" s="7" t="s">
        <v>37</v>
      </c>
      <c r="N86" s="2" t="s">
        <v>88</v>
      </c>
      <c r="O86" s="2">
        <v>1336.32</v>
      </c>
      <c r="P86" s="4">
        <f t="shared" si="1"/>
        <v>1</v>
      </c>
      <c r="Q86" s="4" t="s">
        <v>62</v>
      </c>
      <c r="R86" s="4">
        <v>1336.32</v>
      </c>
      <c r="S86" s="9">
        <v>0</v>
      </c>
      <c r="T86" s="9">
        <v>0</v>
      </c>
      <c r="U86" s="9">
        <v>0</v>
      </c>
      <c r="V86" s="9">
        <v>0</v>
      </c>
      <c r="W86" s="9">
        <v>0</v>
      </c>
      <c r="X86" s="9">
        <v>0</v>
      </c>
      <c r="Y86" s="9">
        <v>0</v>
      </c>
      <c r="Z86" s="9">
        <v>0</v>
      </c>
      <c r="AA86" s="4">
        <v>1336.32</v>
      </c>
      <c r="AB86" s="9">
        <v>0</v>
      </c>
      <c r="AC86" s="9">
        <v>0</v>
      </c>
      <c r="AD86" s="9">
        <v>0</v>
      </c>
    </row>
    <row r="87" spans="1:32" s="11" customFormat="1" ht="28.5" customHeight="1" x14ac:dyDescent="0.3">
      <c r="A87" s="7" t="s">
        <v>31</v>
      </c>
      <c r="B87" s="2" t="s">
        <v>32</v>
      </c>
      <c r="C87" s="2" t="s">
        <v>32</v>
      </c>
      <c r="D87" s="7" t="s">
        <v>33</v>
      </c>
      <c r="E87" s="2" t="s">
        <v>34</v>
      </c>
      <c r="F87" s="2">
        <v>1</v>
      </c>
      <c r="G87" s="2" t="s">
        <v>35</v>
      </c>
      <c r="H87" s="2">
        <v>35501</v>
      </c>
      <c r="I87" s="3" t="s">
        <v>102</v>
      </c>
      <c r="J87" s="2"/>
      <c r="K87" s="3" t="s">
        <v>156</v>
      </c>
      <c r="L87" s="7" t="s">
        <v>37</v>
      </c>
      <c r="M87" s="7" t="s">
        <v>37</v>
      </c>
      <c r="N87" s="2" t="s">
        <v>88</v>
      </c>
      <c r="O87" s="2">
        <v>870</v>
      </c>
      <c r="P87" s="4">
        <f t="shared" si="1"/>
        <v>1</v>
      </c>
      <c r="Q87" s="4" t="s">
        <v>62</v>
      </c>
      <c r="R87" s="4">
        <v>870</v>
      </c>
      <c r="S87" s="9">
        <v>0</v>
      </c>
      <c r="T87" s="9">
        <v>0</v>
      </c>
      <c r="U87" s="9">
        <v>0</v>
      </c>
      <c r="V87" s="9">
        <v>0</v>
      </c>
      <c r="W87" s="9">
        <v>0</v>
      </c>
      <c r="X87" s="9">
        <v>0</v>
      </c>
      <c r="Y87" s="9">
        <v>0</v>
      </c>
      <c r="Z87" s="9">
        <v>0</v>
      </c>
      <c r="AA87" s="4">
        <v>870</v>
      </c>
      <c r="AB87" s="9">
        <v>0</v>
      </c>
      <c r="AC87" s="9">
        <v>0</v>
      </c>
      <c r="AD87" s="9">
        <v>0</v>
      </c>
    </row>
    <row r="88" spans="1:32" s="11" customFormat="1" ht="28.5" customHeight="1" x14ac:dyDescent="0.3">
      <c r="A88" s="7" t="s">
        <v>31</v>
      </c>
      <c r="B88" s="2" t="s">
        <v>32</v>
      </c>
      <c r="C88" s="2" t="s">
        <v>32</v>
      </c>
      <c r="D88" s="7" t="s">
        <v>33</v>
      </c>
      <c r="E88" s="2" t="s">
        <v>34</v>
      </c>
      <c r="F88" s="2">
        <v>1</v>
      </c>
      <c r="G88" s="2" t="s">
        <v>35</v>
      </c>
      <c r="H88" s="2">
        <v>35701</v>
      </c>
      <c r="I88" s="3" t="s">
        <v>103</v>
      </c>
      <c r="J88" s="7"/>
      <c r="K88" s="3" t="s">
        <v>157</v>
      </c>
      <c r="L88" s="7" t="s">
        <v>37</v>
      </c>
      <c r="M88" s="7" t="s">
        <v>37</v>
      </c>
      <c r="N88" s="2" t="s">
        <v>88</v>
      </c>
      <c r="O88" s="2">
        <v>17458</v>
      </c>
      <c r="P88" s="4">
        <f t="shared" si="1"/>
        <v>1</v>
      </c>
      <c r="Q88" s="4" t="s">
        <v>62</v>
      </c>
      <c r="R88" s="4">
        <v>17458</v>
      </c>
      <c r="S88" s="9">
        <v>0</v>
      </c>
      <c r="T88" s="9">
        <v>0</v>
      </c>
      <c r="U88" s="9">
        <v>0</v>
      </c>
      <c r="V88" s="9">
        <v>0</v>
      </c>
      <c r="W88" s="9">
        <v>0</v>
      </c>
      <c r="X88" s="9">
        <v>0</v>
      </c>
      <c r="Y88" s="9">
        <v>0</v>
      </c>
      <c r="Z88" s="9">
        <v>0</v>
      </c>
      <c r="AA88" s="4">
        <v>17458</v>
      </c>
      <c r="AB88" s="9">
        <v>0</v>
      </c>
      <c r="AC88" s="9">
        <v>0</v>
      </c>
      <c r="AD88" s="9">
        <v>0</v>
      </c>
    </row>
    <row r="89" spans="1:32" s="12" customFormat="1" ht="28.5" customHeight="1" x14ac:dyDescent="0.3">
      <c r="A89" s="7" t="s">
        <v>31</v>
      </c>
      <c r="B89" s="5" t="s">
        <v>32</v>
      </c>
      <c r="C89" s="5" t="s">
        <v>32</v>
      </c>
      <c r="D89" s="7" t="s">
        <v>33</v>
      </c>
      <c r="E89" s="5" t="s">
        <v>34</v>
      </c>
      <c r="F89" s="5">
        <v>1</v>
      </c>
      <c r="G89" s="5" t="s">
        <v>86</v>
      </c>
      <c r="H89" s="5">
        <v>35801</v>
      </c>
      <c r="I89" s="6" t="s">
        <v>104</v>
      </c>
      <c r="J89" s="7"/>
      <c r="K89" s="6" t="s">
        <v>158</v>
      </c>
      <c r="L89" s="5" t="s">
        <v>96</v>
      </c>
      <c r="M89" s="5" t="s">
        <v>37</v>
      </c>
      <c r="N89" s="2" t="s">
        <v>88</v>
      </c>
      <c r="O89" s="5">
        <v>35200</v>
      </c>
      <c r="P89" s="4">
        <f t="shared" si="1"/>
        <v>1</v>
      </c>
      <c r="Q89" s="4" t="s">
        <v>62</v>
      </c>
      <c r="R89" s="4">
        <v>35200</v>
      </c>
      <c r="S89" s="9">
        <v>0</v>
      </c>
      <c r="T89" s="9">
        <v>0</v>
      </c>
      <c r="U89" s="9">
        <v>0</v>
      </c>
      <c r="V89" s="9">
        <v>0</v>
      </c>
      <c r="W89" s="9">
        <v>0</v>
      </c>
      <c r="X89" s="9">
        <v>0</v>
      </c>
      <c r="Y89" s="9">
        <v>0</v>
      </c>
      <c r="Z89" s="9">
        <v>0</v>
      </c>
      <c r="AA89" s="4">
        <v>35200</v>
      </c>
      <c r="AB89" s="9">
        <v>0</v>
      </c>
      <c r="AC89" s="9">
        <v>0</v>
      </c>
      <c r="AD89" s="9">
        <v>0</v>
      </c>
    </row>
    <row r="90" spans="1:32" s="11" customFormat="1" ht="28.5" customHeight="1" x14ac:dyDescent="0.3">
      <c r="A90" s="7" t="s">
        <v>31</v>
      </c>
      <c r="B90" s="2" t="s">
        <v>32</v>
      </c>
      <c r="C90" s="2" t="s">
        <v>32</v>
      </c>
      <c r="D90" s="7" t="s">
        <v>33</v>
      </c>
      <c r="E90" s="2" t="s">
        <v>34</v>
      </c>
      <c r="F90" s="2">
        <v>1</v>
      </c>
      <c r="G90" s="2" t="s">
        <v>86</v>
      </c>
      <c r="H90" s="2">
        <v>35901</v>
      </c>
      <c r="I90" s="3" t="s">
        <v>105</v>
      </c>
      <c r="J90" s="7"/>
      <c r="K90" s="3" t="s">
        <v>159</v>
      </c>
      <c r="L90" s="7" t="s">
        <v>37</v>
      </c>
      <c r="M90" s="7" t="s">
        <v>37</v>
      </c>
      <c r="N90" s="2" t="s">
        <v>88</v>
      </c>
      <c r="O90" s="2">
        <v>1276</v>
      </c>
      <c r="P90" s="4">
        <f t="shared" si="1"/>
        <v>1</v>
      </c>
      <c r="Q90" s="4" t="s">
        <v>62</v>
      </c>
      <c r="R90" s="4">
        <v>1276</v>
      </c>
      <c r="S90" s="9">
        <v>0</v>
      </c>
      <c r="T90" s="9">
        <v>0</v>
      </c>
      <c r="U90" s="9">
        <v>0</v>
      </c>
      <c r="V90" s="9">
        <v>0</v>
      </c>
      <c r="W90" s="9">
        <v>0</v>
      </c>
      <c r="X90" s="9">
        <v>0</v>
      </c>
      <c r="Y90" s="9">
        <v>0</v>
      </c>
      <c r="Z90" s="9">
        <v>0</v>
      </c>
      <c r="AA90" s="4">
        <v>1276</v>
      </c>
      <c r="AB90" s="9">
        <v>0</v>
      </c>
      <c r="AC90" s="9">
        <v>0</v>
      </c>
      <c r="AD90" s="9">
        <v>0</v>
      </c>
    </row>
    <row r="91" spans="1:32" s="11" customFormat="1" ht="28.5" customHeight="1" x14ac:dyDescent="0.3">
      <c r="A91" s="7" t="s">
        <v>31</v>
      </c>
      <c r="B91" s="2" t="s">
        <v>32</v>
      </c>
      <c r="C91" s="2" t="s">
        <v>32</v>
      </c>
      <c r="D91" s="7" t="s">
        <v>33</v>
      </c>
      <c r="E91" s="2" t="s">
        <v>34</v>
      </c>
      <c r="F91" s="2">
        <v>1</v>
      </c>
      <c r="G91" s="2" t="s">
        <v>35</v>
      </c>
      <c r="H91" s="2">
        <v>36101</v>
      </c>
      <c r="I91" s="3" t="s">
        <v>106</v>
      </c>
      <c r="J91" s="7"/>
      <c r="K91" s="3" t="s">
        <v>160</v>
      </c>
      <c r="L91" s="7" t="s">
        <v>37</v>
      </c>
      <c r="M91" s="7" t="s">
        <v>37</v>
      </c>
      <c r="N91" s="2" t="s">
        <v>88</v>
      </c>
      <c r="O91" s="2">
        <v>41.69</v>
      </c>
      <c r="P91" s="4">
        <f t="shared" si="1"/>
        <v>1</v>
      </c>
      <c r="Q91" s="4" t="s">
        <v>62</v>
      </c>
      <c r="R91" s="4">
        <v>41.69</v>
      </c>
      <c r="S91" s="9">
        <v>0</v>
      </c>
      <c r="T91" s="9">
        <v>0</v>
      </c>
      <c r="U91" s="9">
        <v>0</v>
      </c>
      <c r="V91" s="9">
        <v>0</v>
      </c>
      <c r="W91" s="9">
        <v>0</v>
      </c>
      <c r="X91" s="9">
        <v>0</v>
      </c>
      <c r="Y91" s="9">
        <v>0</v>
      </c>
      <c r="Z91" s="9">
        <v>0</v>
      </c>
      <c r="AA91" s="4">
        <v>41.69</v>
      </c>
      <c r="AB91" s="9">
        <v>0</v>
      </c>
      <c r="AC91" s="9">
        <v>0</v>
      </c>
      <c r="AD91" s="9">
        <v>0</v>
      </c>
    </row>
    <row r="92" spans="1:32" s="11" customFormat="1" ht="28.5" customHeight="1" x14ac:dyDescent="0.3">
      <c r="A92" s="7" t="s">
        <v>31</v>
      </c>
      <c r="B92" s="2" t="s">
        <v>32</v>
      </c>
      <c r="C92" s="2" t="s">
        <v>32</v>
      </c>
      <c r="D92" s="7" t="s">
        <v>33</v>
      </c>
      <c r="E92" s="2" t="s">
        <v>84</v>
      </c>
      <c r="F92" s="2">
        <v>1</v>
      </c>
      <c r="G92" s="2" t="s">
        <v>108</v>
      </c>
      <c r="H92" s="2">
        <v>36101</v>
      </c>
      <c r="I92" s="3" t="s">
        <v>106</v>
      </c>
      <c r="J92" s="7"/>
      <c r="K92" s="3" t="s">
        <v>160</v>
      </c>
      <c r="L92" s="7" t="s">
        <v>37</v>
      </c>
      <c r="M92" s="7" t="s">
        <v>37</v>
      </c>
      <c r="N92" s="2" t="s">
        <v>88</v>
      </c>
      <c r="O92" s="2">
        <v>4500</v>
      </c>
      <c r="P92" s="4">
        <f t="shared" si="1"/>
        <v>1</v>
      </c>
      <c r="Q92" s="4" t="s">
        <v>62</v>
      </c>
      <c r="R92" s="4">
        <v>4500</v>
      </c>
      <c r="S92" s="9">
        <v>0</v>
      </c>
      <c r="T92" s="9">
        <v>0</v>
      </c>
      <c r="U92" s="9">
        <v>0</v>
      </c>
      <c r="V92" s="9">
        <v>0</v>
      </c>
      <c r="W92" s="9">
        <v>0</v>
      </c>
      <c r="X92" s="9">
        <v>0</v>
      </c>
      <c r="Y92" s="9">
        <v>0</v>
      </c>
      <c r="Z92" s="9">
        <v>0</v>
      </c>
      <c r="AA92" s="4">
        <v>4500</v>
      </c>
      <c r="AB92" s="9">
        <v>0</v>
      </c>
      <c r="AC92" s="9">
        <v>0</v>
      </c>
      <c r="AD92" s="9">
        <v>0</v>
      </c>
    </row>
    <row r="93" spans="1:32" s="11" customFormat="1" ht="28.5" customHeight="1" x14ac:dyDescent="0.3">
      <c r="A93" s="7" t="s">
        <v>31</v>
      </c>
      <c r="B93" s="2" t="s">
        <v>32</v>
      </c>
      <c r="C93" s="2" t="s">
        <v>32</v>
      </c>
      <c r="D93" s="7" t="s">
        <v>33</v>
      </c>
      <c r="E93" s="2" t="s">
        <v>34</v>
      </c>
      <c r="F93" s="2">
        <v>1</v>
      </c>
      <c r="G93" s="2" t="s">
        <v>35</v>
      </c>
      <c r="H93" s="2">
        <v>33604</v>
      </c>
      <c r="I93" s="3" t="s">
        <v>196</v>
      </c>
      <c r="J93" s="7"/>
      <c r="K93" s="3" t="s">
        <v>161</v>
      </c>
      <c r="L93" s="7" t="s">
        <v>37</v>
      </c>
      <c r="M93" s="7" t="s">
        <v>37</v>
      </c>
      <c r="N93" s="2" t="s">
        <v>88</v>
      </c>
      <c r="O93" s="2">
        <v>20764</v>
      </c>
      <c r="P93" s="4">
        <f t="shared" si="1"/>
        <v>1</v>
      </c>
      <c r="Q93" s="4" t="s">
        <v>62</v>
      </c>
      <c r="R93" s="4">
        <v>20764</v>
      </c>
      <c r="S93" s="9">
        <v>0</v>
      </c>
      <c r="T93" s="9">
        <v>0</v>
      </c>
      <c r="U93" s="9">
        <v>0</v>
      </c>
      <c r="V93" s="9">
        <v>0</v>
      </c>
      <c r="W93" s="9">
        <v>0</v>
      </c>
      <c r="X93" s="9">
        <v>0</v>
      </c>
      <c r="Y93" s="9">
        <v>0</v>
      </c>
      <c r="Z93" s="9">
        <v>0</v>
      </c>
      <c r="AA93" s="4">
        <v>20764</v>
      </c>
      <c r="AB93" s="9">
        <v>0</v>
      </c>
      <c r="AC93" s="9">
        <v>0</v>
      </c>
      <c r="AD93" s="9">
        <v>0</v>
      </c>
    </row>
    <row r="94" spans="1:32" s="11" customFormat="1" ht="28.5" customHeight="1" x14ac:dyDescent="0.3">
      <c r="A94" s="7" t="s">
        <v>31</v>
      </c>
      <c r="B94" s="2" t="s">
        <v>32</v>
      </c>
      <c r="C94" s="2" t="s">
        <v>32</v>
      </c>
      <c r="D94" s="7" t="s">
        <v>33</v>
      </c>
      <c r="E94" s="2" t="s">
        <v>77</v>
      </c>
      <c r="F94" s="2">
        <v>43</v>
      </c>
      <c r="G94" s="2" t="s">
        <v>107</v>
      </c>
      <c r="H94" s="2">
        <v>37104</v>
      </c>
      <c r="I94" s="3" t="s">
        <v>197</v>
      </c>
      <c r="J94" s="7"/>
      <c r="K94" s="3" t="s">
        <v>162</v>
      </c>
      <c r="L94" s="7" t="s">
        <v>37</v>
      </c>
      <c r="M94" s="7" t="s">
        <v>37</v>
      </c>
      <c r="N94" s="2" t="s">
        <v>88</v>
      </c>
      <c r="O94" s="2">
        <v>6695</v>
      </c>
      <c r="P94" s="4">
        <f t="shared" si="1"/>
        <v>1</v>
      </c>
      <c r="Q94" s="4" t="s">
        <v>62</v>
      </c>
      <c r="R94" s="4">
        <v>6695</v>
      </c>
      <c r="S94" s="9">
        <v>0</v>
      </c>
      <c r="T94" s="9">
        <v>0</v>
      </c>
      <c r="U94" s="9">
        <v>0</v>
      </c>
      <c r="V94" s="9">
        <v>0</v>
      </c>
      <c r="W94" s="9">
        <v>0</v>
      </c>
      <c r="X94" s="9">
        <v>0</v>
      </c>
      <c r="Y94" s="9">
        <v>0</v>
      </c>
      <c r="Z94" s="9">
        <v>0</v>
      </c>
      <c r="AA94" s="4">
        <v>6695</v>
      </c>
      <c r="AB94" s="9">
        <v>0</v>
      </c>
      <c r="AC94" s="9">
        <v>0</v>
      </c>
      <c r="AD94" s="9">
        <v>0</v>
      </c>
    </row>
    <row r="95" spans="1:32" s="12" customFormat="1" ht="28.5" customHeight="1" x14ac:dyDescent="0.3">
      <c r="A95" s="7" t="s">
        <v>31</v>
      </c>
      <c r="B95" s="5" t="s">
        <v>32</v>
      </c>
      <c r="C95" s="5" t="s">
        <v>32</v>
      </c>
      <c r="D95" s="7" t="s">
        <v>33</v>
      </c>
      <c r="E95" s="5" t="s">
        <v>77</v>
      </c>
      <c r="F95" s="5">
        <v>43</v>
      </c>
      <c r="G95" s="5" t="s">
        <v>107</v>
      </c>
      <c r="H95" s="5">
        <v>37204</v>
      </c>
      <c r="I95" s="6" t="s">
        <v>197</v>
      </c>
      <c r="J95" s="7"/>
      <c r="K95" s="6" t="s">
        <v>163</v>
      </c>
      <c r="L95" s="7" t="s">
        <v>37</v>
      </c>
      <c r="M95" s="7" t="s">
        <v>37</v>
      </c>
      <c r="N95" s="5" t="s">
        <v>88</v>
      </c>
      <c r="O95" s="5">
        <v>9120.69</v>
      </c>
      <c r="P95" s="87">
        <f t="shared" si="1"/>
        <v>1</v>
      </c>
      <c r="Q95" s="87" t="s">
        <v>62</v>
      </c>
      <c r="R95" s="87">
        <v>9120.69</v>
      </c>
      <c r="S95" s="9">
        <v>0</v>
      </c>
      <c r="T95" s="9">
        <v>0</v>
      </c>
      <c r="U95" s="9">
        <v>0</v>
      </c>
      <c r="V95" s="9">
        <v>0</v>
      </c>
      <c r="W95" s="9">
        <v>0</v>
      </c>
      <c r="X95" s="9">
        <v>0</v>
      </c>
      <c r="Y95" s="9">
        <v>0</v>
      </c>
      <c r="Z95" s="9">
        <v>0</v>
      </c>
      <c r="AA95" s="87">
        <v>9120.69</v>
      </c>
      <c r="AB95" s="9">
        <v>0</v>
      </c>
      <c r="AC95" s="9">
        <v>0</v>
      </c>
      <c r="AD95" s="9">
        <v>0</v>
      </c>
      <c r="AE95" s="88"/>
      <c r="AF95" s="88"/>
    </row>
    <row r="96" spans="1:32" s="35" customFormat="1" ht="28.5" customHeight="1" x14ac:dyDescent="0.25">
      <c r="A96" s="7" t="s">
        <v>31</v>
      </c>
      <c r="B96" s="28" t="s">
        <v>200</v>
      </c>
      <c r="C96" s="28" t="s">
        <v>200</v>
      </c>
      <c r="D96" s="29" t="s">
        <v>33</v>
      </c>
      <c r="E96" s="29" t="s">
        <v>81</v>
      </c>
      <c r="F96" s="30" t="s">
        <v>201</v>
      </c>
      <c r="G96" s="29" t="s">
        <v>83</v>
      </c>
      <c r="H96" s="31">
        <v>22104</v>
      </c>
      <c r="I96" s="14" t="s">
        <v>58</v>
      </c>
      <c r="J96" s="32" t="s">
        <v>59</v>
      </c>
      <c r="K96" s="32" t="s">
        <v>60</v>
      </c>
      <c r="L96" s="47"/>
      <c r="M96" s="33"/>
      <c r="N96" s="34" t="s">
        <v>202</v>
      </c>
      <c r="O96" s="47">
        <v>1</v>
      </c>
      <c r="P96" s="85">
        <v>6554</v>
      </c>
      <c r="Q96" s="47" t="s">
        <v>203</v>
      </c>
      <c r="R96" s="63">
        <f>(P96)*(O96)</f>
        <v>6554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86">
        <f>(R96)</f>
        <v>6554</v>
      </c>
      <c r="AB96" s="9">
        <v>0</v>
      </c>
      <c r="AC96" s="9">
        <v>0</v>
      </c>
      <c r="AD96" s="9">
        <v>0</v>
      </c>
      <c r="AE96" s="72"/>
    </row>
    <row r="97" spans="1:32" s="35" customFormat="1" ht="28.5" customHeight="1" x14ac:dyDescent="0.25">
      <c r="A97" s="7" t="s">
        <v>31</v>
      </c>
      <c r="B97" s="28" t="s">
        <v>200</v>
      </c>
      <c r="C97" s="28" t="s">
        <v>200</v>
      </c>
      <c r="D97" s="29" t="s">
        <v>33</v>
      </c>
      <c r="E97" s="29" t="s">
        <v>81</v>
      </c>
      <c r="F97" s="30" t="s">
        <v>201</v>
      </c>
      <c r="G97" s="29" t="s">
        <v>83</v>
      </c>
      <c r="H97" s="31">
        <v>26102</v>
      </c>
      <c r="I97" s="14" t="s">
        <v>204</v>
      </c>
      <c r="J97" s="32" t="s">
        <v>78</v>
      </c>
      <c r="K97" s="32" t="s">
        <v>79</v>
      </c>
      <c r="L97" s="47"/>
      <c r="M97" s="33"/>
      <c r="N97" s="34" t="s">
        <v>205</v>
      </c>
      <c r="O97" s="47">
        <v>150</v>
      </c>
      <c r="P97" s="85">
        <v>100</v>
      </c>
      <c r="Q97" s="47" t="s">
        <v>203</v>
      </c>
      <c r="R97" s="63">
        <f>(P97)*(O97)</f>
        <v>15000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86">
        <f t="shared" ref="AA97:AA112" si="2">(R97)</f>
        <v>15000</v>
      </c>
      <c r="AB97" s="9">
        <v>0</v>
      </c>
      <c r="AC97" s="9">
        <v>0</v>
      </c>
      <c r="AD97" s="9">
        <v>0</v>
      </c>
      <c r="AE97" s="72"/>
    </row>
    <row r="98" spans="1:32" s="35" customFormat="1" ht="28.5" customHeight="1" x14ac:dyDescent="0.25">
      <c r="A98" s="7" t="s">
        <v>31</v>
      </c>
      <c r="B98" s="28" t="s">
        <v>200</v>
      </c>
      <c r="C98" s="28" t="s">
        <v>200</v>
      </c>
      <c r="D98" s="29" t="s">
        <v>33</v>
      </c>
      <c r="E98" s="29" t="s">
        <v>81</v>
      </c>
      <c r="F98" s="30" t="s">
        <v>201</v>
      </c>
      <c r="G98" s="29" t="s">
        <v>83</v>
      </c>
      <c r="H98" s="31">
        <v>26102</v>
      </c>
      <c r="I98" s="14" t="s">
        <v>94</v>
      </c>
      <c r="J98" s="32"/>
      <c r="K98" s="32" t="s">
        <v>206</v>
      </c>
      <c r="L98" s="47"/>
      <c r="M98" s="33"/>
      <c r="N98" s="2" t="s">
        <v>202</v>
      </c>
      <c r="O98" s="2">
        <v>1</v>
      </c>
      <c r="P98" s="85">
        <v>1438</v>
      </c>
      <c r="Q98" s="47" t="s">
        <v>203</v>
      </c>
      <c r="R98" s="63">
        <f t="shared" ref="R98:R112" si="3">(P98)*(O98)</f>
        <v>1438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86">
        <f t="shared" si="2"/>
        <v>1438</v>
      </c>
      <c r="AB98" s="9">
        <v>0</v>
      </c>
      <c r="AC98" s="9">
        <v>0</v>
      </c>
      <c r="AD98" s="9">
        <v>0</v>
      </c>
      <c r="AE98" s="72"/>
    </row>
    <row r="99" spans="1:32" s="35" customFormat="1" ht="28.5" customHeight="1" x14ac:dyDescent="0.25">
      <c r="A99" s="7" t="s">
        <v>31</v>
      </c>
      <c r="B99" s="28" t="s">
        <v>200</v>
      </c>
      <c r="C99" s="28" t="s">
        <v>200</v>
      </c>
      <c r="D99" s="29" t="s">
        <v>33</v>
      </c>
      <c r="E99" s="29" t="s">
        <v>81</v>
      </c>
      <c r="F99" s="30" t="s">
        <v>201</v>
      </c>
      <c r="G99" s="29" t="s">
        <v>83</v>
      </c>
      <c r="H99" s="31">
        <v>22104</v>
      </c>
      <c r="I99" s="14" t="s">
        <v>58</v>
      </c>
      <c r="J99" s="32" t="s">
        <v>59</v>
      </c>
      <c r="K99" s="32" t="s">
        <v>60</v>
      </c>
      <c r="L99" s="47"/>
      <c r="M99" s="33"/>
      <c r="N99" s="2" t="s">
        <v>202</v>
      </c>
      <c r="O99" s="2">
        <v>1</v>
      </c>
      <c r="P99" s="85">
        <v>6438</v>
      </c>
      <c r="Q99" s="47" t="s">
        <v>203</v>
      </c>
      <c r="R99" s="63">
        <f t="shared" si="3"/>
        <v>6438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86">
        <f t="shared" si="2"/>
        <v>6438</v>
      </c>
      <c r="AB99" s="9">
        <v>0</v>
      </c>
      <c r="AC99" s="9">
        <v>0</v>
      </c>
      <c r="AD99" s="9">
        <v>0</v>
      </c>
      <c r="AE99" s="72"/>
    </row>
    <row r="100" spans="1:32" s="35" customFormat="1" ht="28.5" customHeight="1" x14ac:dyDescent="0.25">
      <c r="A100" s="7" t="s">
        <v>31</v>
      </c>
      <c r="B100" s="28" t="s">
        <v>200</v>
      </c>
      <c r="C100" s="28" t="s">
        <v>200</v>
      </c>
      <c r="D100" s="29" t="s">
        <v>33</v>
      </c>
      <c r="E100" s="29" t="s">
        <v>34</v>
      </c>
      <c r="F100" s="30" t="s">
        <v>33</v>
      </c>
      <c r="G100" s="29" t="s">
        <v>83</v>
      </c>
      <c r="H100" s="31">
        <v>35801</v>
      </c>
      <c r="I100" s="14" t="s">
        <v>104</v>
      </c>
      <c r="J100" s="32"/>
      <c r="K100" s="32" t="s">
        <v>207</v>
      </c>
      <c r="L100" s="47"/>
      <c r="M100" s="33" t="s">
        <v>208</v>
      </c>
      <c r="N100" s="2" t="s">
        <v>202</v>
      </c>
      <c r="O100" s="2">
        <v>1</v>
      </c>
      <c r="P100" s="85">
        <v>8994.64</v>
      </c>
      <c r="Q100" s="47" t="s">
        <v>203</v>
      </c>
      <c r="R100" s="63">
        <f t="shared" si="3"/>
        <v>8994.64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86">
        <f t="shared" si="2"/>
        <v>8994.64</v>
      </c>
      <c r="AB100" s="9">
        <v>0</v>
      </c>
      <c r="AC100" s="9">
        <v>0</v>
      </c>
      <c r="AD100" s="9">
        <v>0</v>
      </c>
      <c r="AE100" s="72"/>
    </row>
    <row r="101" spans="1:32" s="35" customFormat="1" ht="28.5" customHeight="1" x14ac:dyDescent="0.25">
      <c r="A101" s="7" t="s">
        <v>31</v>
      </c>
      <c r="B101" s="28" t="s">
        <v>200</v>
      </c>
      <c r="C101" s="28" t="s">
        <v>200</v>
      </c>
      <c r="D101" s="29" t="s">
        <v>33</v>
      </c>
      <c r="E101" s="29" t="s">
        <v>34</v>
      </c>
      <c r="F101" s="30" t="s">
        <v>33</v>
      </c>
      <c r="G101" s="29" t="s">
        <v>209</v>
      </c>
      <c r="H101" s="31">
        <v>33602</v>
      </c>
      <c r="I101" s="14" t="s">
        <v>94</v>
      </c>
      <c r="J101" s="32"/>
      <c r="K101" s="36" t="s">
        <v>210</v>
      </c>
      <c r="L101" s="47"/>
      <c r="M101" s="33" t="s">
        <v>208</v>
      </c>
      <c r="N101" s="2" t="s">
        <v>202</v>
      </c>
      <c r="O101" s="2">
        <v>1</v>
      </c>
      <c r="P101" s="85">
        <v>2760</v>
      </c>
      <c r="Q101" s="47" t="s">
        <v>203</v>
      </c>
      <c r="R101" s="63">
        <f t="shared" si="3"/>
        <v>2760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86">
        <f t="shared" si="2"/>
        <v>2760</v>
      </c>
      <c r="AB101" s="9">
        <v>0</v>
      </c>
      <c r="AC101" s="9">
        <v>0</v>
      </c>
      <c r="AD101" s="9">
        <v>0</v>
      </c>
      <c r="AE101" s="72"/>
    </row>
    <row r="102" spans="1:32" s="35" customFormat="1" ht="28.5" customHeight="1" x14ac:dyDescent="0.25">
      <c r="A102" s="7" t="s">
        <v>31</v>
      </c>
      <c r="B102" s="28" t="s">
        <v>200</v>
      </c>
      <c r="C102" s="28" t="s">
        <v>200</v>
      </c>
      <c r="D102" s="29" t="s">
        <v>33</v>
      </c>
      <c r="E102" s="31" t="s">
        <v>81</v>
      </c>
      <c r="F102" s="30" t="s">
        <v>201</v>
      </c>
      <c r="G102" s="31" t="s">
        <v>211</v>
      </c>
      <c r="H102" s="33" t="s">
        <v>212</v>
      </c>
      <c r="I102" s="14" t="s">
        <v>95</v>
      </c>
      <c r="J102" s="32"/>
      <c r="K102" s="36" t="s">
        <v>488</v>
      </c>
      <c r="L102" s="47"/>
      <c r="M102" s="33" t="s">
        <v>208</v>
      </c>
      <c r="N102" s="2" t="s">
        <v>202</v>
      </c>
      <c r="O102" s="2">
        <v>1</v>
      </c>
      <c r="P102" s="85">
        <v>21739.53</v>
      </c>
      <c r="Q102" s="47" t="s">
        <v>203</v>
      </c>
      <c r="R102" s="63">
        <f t="shared" si="3"/>
        <v>21739.53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86">
        <f t="shared" si="2"/>
        <v>21739.53</v>
      </c>
      <c r="AB102" s="9">
        <v>0</v>
      </c>
      <c r="AC102" s="9">
        <v>0</v>
      </c>
      <c r="AD102" s="9">
        <v>0</v>
      </c>
      <c r="AE102" s="72"/>
    </row>
    <row r="103" spans="1:32" s="35" customFormat="1" ht="28.5" customHeight="1" x14ac:dyDescent="0.25">
      <c r="A103" s="7" t="s">
        <v>31</v>
      </c>
      <c r="B103" s="28" t="s">
        <v>200</v>
      </c>
      <c r="C103" s="28" t="s">
        <v>200</v>
      </c>
      <c r="D103" s="29" t="s">
        <v>33</v>
      </c>
      <c r="E103" s="29" t="s">
        <v>81</v>
      </c>
      <c r="F103" s="30" t="s">
        <v>201</v>
      </c>
      <c r="G103" s="29" t="s">
        <v>83</v>
      </c>
      <c r="H103" s="31">
        <v>33801</v>
      </c>
      <c r="I103" s="14" t="s">
        <v>104</v>
      </c>
      <c r="J103" s="32"/>
      <c r="K103" s="32" t="s">
        <v>213</v>
      </c>
      <c r="L103" s="47"/>
      <c r="M103" s="33" t="s">
        <v>208</v>
      </c>
      <c r="N103" s="2" t="s">
        <v>202</v>
      </c>
      <c r="O103" s="2">
        <v>1</v>
      </c>
      <c r="P103" s="85">
        <v>9834.4500000000007</v>
      </c>
      <c r="Q103" s="47" t="s">
        <v>203</v>
      </c>
      <c r="R103" s="63">
        <f t="shared" si="3"/>
        <v>9834.4500000000007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86">
        <f t="shared" si="2"/>
        <v>9834.4500000000007</v>
      </c>
      <c r="AB103" s="9">
        <v>0</v>
      </c>
      <c r="AC103" s="9">
        <v>0</v>
      </c>
      <c r="AD103" s="9">
        <v>0</v>
      </c>
      <c r="AE103" s="72"/>
    </row>
    <row r="104" spans="1:32" s="35" customFormat="1" ht="28.5" customHeight="1" x14ac:dyDescent="0.25">
      <c r="A104" s="7" t="s">
        <v>31</v>
      </c>
      <c r="B104" s="28" t="s">
        <v>200</v>
      </c>
      <c r="C104" s="28" t="s">
        <v>200</v>
      </c>
      <c r="D104" s="29" t="s">
        <v>33</v>
      </c>
      <c r="E104" s="29" t="s">
        <v>34</v>
      </c>
      <c r="F104" s="30" t="s">
        <v>33</v>
      </c>
      <c r="G104" s="29" t="s">
        <v>83</v>
      </c>
      <c r="H104" s="31">
        <v>33801</v>
      </c>
      <c r="I104" s="14" t="s">
        <v>95</v>
      </c>
      <c r="J104" s="32"/>
      <c r="K104" s="32" t="s">
        <v>214</v>
      </c>
      <c r="L104" s="47"/>
      <c r="M104" s="33" t="s">
        <v>208</v>
      </c>
      <c r="N104" s="2" t="s">
        <v>202</v>
      </c>
      <c r="O104" s="2">
        <v>1</v>
      </c>
      <c r="P104" s="85">
        <v>10869.2</v>
      </c>
      <c r="Q104" s="47" t="s">
        <v>203</v>
      </c>
      <c r="R104" s="63">
        <f t="shared" si="3"/>
        <v>10869.2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86">
        <f t="shared" si="2"/>
        <v>10869.2</v>
      </c>
      <c r="AB104" s="9">
        <v>0</v>
      </c>
      <c r="AC104" s="9">
        <v>0</v>
      </c>
      <c r="AD104" s="9">
        <v>0</v>
      </c>
      <c r="AE104" s="72"/>
    </row>
    <row r="105" spans="1:32" s="35" customFormat="1" ht="28.5" customHeight="1" x14ac:dyDescent="0.25">
      <c r="A105" s="7" t="s">
        <v>31</v>
      </c>
      <c r="B105" s="28" t="s">
        <v>200</v>
      </c>
      <c r="C105" s="28" t="s">
        <v>200</v>
      </c>
      <c r="D105" s="29" t="s">
        <v>33</v>
      </c>
      <c r="E105" s="29" t="s">
        <v>34</v>
      </c>
      <c r="F105" s="30" t="s">
        <v>33</v>
      </c>
      <c r="G105" s="29" t="s">
        <v>35</v>
      </c>
      <c r="H105" s="31">
        <v>32601</v>
      </c>
      <c r="I105" s="14" t="s">
        <v>215</v>
      </c>
      <c r="J105" s="32"/>
      <c r="K105" s="32" t="s">
        <v>216</v>
      </c>
      <c r="L105" s="47"/>
      <c r="M105" s="33" t="s">
        <v>208</v>
      </c>
      <c r="N105" s="2" t="s">
        <v>202</v>
      </c>
      <c r="O105" s="2">
        <v>1</v>
      </c>
      <c r="P105" s="85">
        <v>981.01</v>
      </c>
      <c r="Q105" s="47" t="s">
        <v>203</v>
      </c>
      <c r="R105" s="63">
        <f t="shared" si="3"/>
        <v>981.01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86">
        <f t="shared" si="2"/>
        <v>981.01</v>
      </c>
      <c r="AB105" s="9">
        <v>0</v>
      </c>
      <c r="AC105" s="9">
        <v>0</v>
      </c>
      <c r="AD105" s="9">
        <v>0</v>
      </c>
      <c r="AE105" s="72"/>
    </row>
    <row r="106" spans="1:32" s="35" customFormat="1" ht="28.5" customHeight="1" x14ac:dyDescent="0.25">
      <c r="A106" s="7" t="s">
        <v>31</v>
      </c>
      <c r="B106" s="28" t="s">
        <v>200</v>
      </c>
      <c r="C106" s="28" t="s">
        <v>200</v>
      </c>
      <c r="D106" s="29" t="s">
        <v>33</v>
      </c>
      <c r="E106" s="29" t="s">
        <v>77</v>
      </c>
      <c r="F106" s="30" t="s">
        <v>217</v>
      </c>
      <c r="G106" s="29" t="s">
        <v>218</v>
      </c>
      <c r="H106" s="31">
        <v>21601</v>
      </c>
      <c r="I106" s="14" t="s">
        <v>53</v>
      </c>
      <c r="J106" s="32" t="s">
        <v>219</v>
      </c>
      <c r="K106" s="32" t="s">
        <v>220</v>
      </c>
      <c r="L106" s="47"/>
      <c r="M106" s="33"/>
      <c r="N106" s="2" t="s">
        <v>205</v>
      </c>
      <c r="O106" s="2">
        <v>2</v>
      </c>
      <c r="P106" s="85">
        <f>R106/O106</f>
        <v>19.015000000000001</v>
      </c>
      <c r="Q106" s="47" t="s">
        <v>203</v>
      </c>
      <c r="R106" s="63">
        <v>38.03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86">
        <f t="shared" si="2"/>
        <v>38.03</v>
      </c>
      <c r="AB106" s="9">
        <v>0</v>
      </c>
      <c r="AC106" s="9">
        <v>0</v>
      </c>
      <c r="AD106" s="9">
        <v>0</v>
      </c>
      <c r="AE106" s="72"/>
    </row>
    <row r="107" spans="1:32" s="35" customFormat="1" ht="28.5" customHeight="1" x14ac:dyDescent="0.25">
      <c r="A107" s="7" t="s">
        <v>31</v>
      </c>
      <c r="B107" s="28" t="s">
        <v>200</v>
      </c>
      <c r="C107" s="28" t="s">
        <v>200</v>
      </c>
      <c r="D107" s="29" t="s">
        <v>33</v>
      </c>
      <c r="E107" s="29" t="s">
        <v>77</v>
      </c>
      <c r="F107" s="30" t="s">
        <v>217</v>
      </c>
      <c r="G107" s="29" t="s">
        <v>218</v>
      </c>
      <c r="H107" s="31">
        <v>21601</v>
      </c>
      <c r="I107" s="14" t="s">
        <v>53</v>
      </c>
      <c r="J107" s="32" t="s">
        <v>221</v>
      </c>
      <c r="K107" s="32" t="s">
        <v>222</v>
      </c>
      <c r="L107" s="47"/>
      <c r="M107" s="33"/>
      <c r="N107" s="2" t="s">
        <v>194</v>
      </c>
      <c r="O107" s="2">
        <v>2</v>
      </c>
      <c r="P107" s="85">
        <f>R107/O107</f>
        <v>479.99</v>
      </c>
      <c r="Q107" s="47" t="s">
        <v>203</v>
      </c>
      <c r="R107" s="63">
        <v>959.98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86">
        <f t="shared" si="2"/>
        <v>959.98</v>
      </c>
      <c r="AB107" s="9">
        <v>0</v>
      </c>
      <c r="AC107" s="9">
        <v>0</v>
      </c>
      <c r="AD107" s="9">
        <v>0</v>
      </c>
      <c r="AE107" s="72"/>
    </row>
    <row r="108" spans="1:32" s="35" customFormat="1" ht="28.5" customHeight="1" x14ac:dyDescent="0.25">
      <c r="A108" s="7" t="s">
        <v>31</v>
      </c>
      <c r="B108" s="28" t="s">
        <v>200</v>
      </c>
      <c r="C108" s="28" t="s">
        <v>200</v>
      </c>
      <c r="D108" s="29" t="s">
        <v>33</v>
      </c>
      <c r="E108" s="29" t="s">
        <v>81</v>
      </c>
      <c r="F108" s="30" t="s">
        <v>201</v>
      </c>
      <c r="G108" s="29" t="s">
        <v>83</v>
      </c>
      <c r="H108" s="31">
        <v>32201</v>
      </c>
      <c r="I108" s="14" t="s">
        <v>223</v>
      </c>
      <c r="J108" s="32"/>
      <c r="K108" s="32" t="s">
        <v>224</v>
      </c>
      <c r="L108" s="47"/>
      <c r="M108" s="33" t="s">
        <v>208</v>
      </c>
      <c r="N108" s="2" t="s">
        <v>202</v>
      </c>
      <c r="O108" s="2">
        <v>1</v>
      </c>
      <c r="P108" s="85">
        <v>5729.04</v>
      </c>
      <c r="Q108" s="47" t="s">
        <v>203</v>
      </c>
      <c r="R108" s="63">
        <f t="shared" si="3"/>
        <v>5729.04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86">
        <f t="shared" si="2"/>
        <v>5729.04</v>
      </c>
      <c r="AB108" s="9">
        <v>0</v>
      </c>
      <c r="AC108" s="9">
        <v>0</v>
      </c>
      <c r="AD108" s="9">
        <v>0</v>
      </c>
      <c r="AE108" s="72"/>
    </row>
    <row r="109" spans="1:32" s="35" customFormat="1" ht="28.5" customHeight="1" x14ac:dyDescent="0.25">
      <c r="A109" s="7" t="s">
        <v>31</v>
      </c>
      <c r="B109" s="28" t="s">
        <v>200</v>
      </c>
      <c r="C109" s="28" t="s">
        <v>200</v>
      </c>
      <c r="D109" s="29" t="s">
        <v>33</v>
      </c>
      <c r="E109" s="29" t="s">
        <v>81</v>
      </c>
      <c r="F109" s="30" t="s">
        <v>201</v>
      </c>
      <c r="G109" s="29" t="s">
        <v>83</v>
      </c>
      <c r="H109" s="31">
        <v>35801</v>
      </c>
      <c r="I109" s="14" t="s">
        <v>104</v>
      </c>
      <c r="J109" s="32"/>
      <c r="K109" s="32" t="s">
        <v>225</v>
      </c>
      <c r="L109" s="47"/>
      <c r="M109" s="33" t="s">
        <v>208</v>
      </c>
      <c r="N109" s="2" t="s">
        <v>202</v>
      </c>
      <c r="O109" s="2">
        <v>1</v>
      </c>
      <c r="P109" s="85">
        <v>8394.92</v>
      </c>
      <c r="Q109" s="47" t="s">
        <v>203</v>
      </c>
      <c r="R109" s="63">
        <f t="shared" si="3"/>
        <v>8394.92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86">
        <f t="shared" si="2"/>
        <v>8394.92</v>
      </c>
      <c r="AB109" s="9">
        <v>0</v>
      </c>
      <c r="AC109" s="9">
        <v>0</v>
      </c>
      <c r="AD109" s="9">
        <v>0</v>
      </c>
      <c r="AE109" s="72"/>
    </row>
    <row r="110" spans="1:32" s="35" customFormat="1" ht="28.5" customHeight="1" x14ac:dyDescent="0.25">
      <c r="A110" s="7" t="s">
        <v>31</v>
      </c>
      <c r="B110" s="28" t="s">
        <v>200</v>
      </c>
      <c r="C110" s="28" t="s">
        <v>200</v>
      </c>
      <c r="D110" s="29" t="s">
        <v>33</v>
      </c>
      <c r="E110" s="29" t="s">
        <v>77</v>
      </c>
      <c r="F110" s="30" t="s">
        <v>217</v>
      </c>
      <c r="G110" s="29" t="s">
        <v>218</v>
      </c>
      <c r="H110" s="31">
        <v>26102</v>
      </c>
      <c r="I110" s="14" t="s">
        <v>204</v>
      </c>
      <c r="J110" s="32" t="s">
        <v>78</v>
      </c>
      <c r="K110" s="32" t="s">
        <v>79</v>
      </c>
      <c r="L110" s="47"/>
      <c r="M110" s="33"/>
      <c r="N110" s="2" t="s">
        <v>205</v>
      </c>
      <c r="O110" s="2">
        <v>5</v>
      </c>
      <c r="P110" s="85">
        <f>R110/O110</f>
        <v>100</v>
      </c>
      <c r="Q110" s="47" t="s">
        <v>203</v>
      </c>
      <c r="R110" s="63">
        <v>500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86">
        <f t="shared" si="2"/>
        <v>500</v>
      </c>
      <c r="AB110" s="9">
        <v>0</v>
      </c>
      <c r="AC110" s="9">
        <v>0</v>
      </c>
      <c r="AD110" s="9">
        <v>0</v>
      </c>
      <c r="AE110" s="72"/>
    </row>
    <row r="111" spans="1:32" s="35" customFormat="1" ht="28.5" customHeight="1" x14ac:dyDescent="0.25">
      <c r="A111" s="7" t="s">
        <v>31</v>
      </c>
      <c r="B111" s="28" t="s">
        <v>200</v>
      </c>
      <c r="C111" s="28" t="s">
        <v>200</v>
      </c>
      <c r="D111" s="29" t="s">
        <v>33</v>
      </c>
      <c r="E111" s="29" t="s">
        <v>77</v>
      </c>
      <c r="F111" s="30" t="s">
        <v>217</v>
      </c>
      <c r="G111" s="29" t="s">
        <v>218</v>
      </c>
      <c r="H111" s="31">
        <v>26102</v>
      </c>
      <c r="I111" s="14" t="s">
        <v>204</v>
      </c>
      <c r="J111" s="32" t="s">
        <v>226</v>
      </c>
      <c r="K111" s="32" t="s">
        <v>227</v>
      </c>
      <c r="L111" s="47"/>
      <c r="M111" s="33"/>
      <c r="N111" s="2" t="s">
        <v>205</v>
      </c>
      <c r="O111" s="2">
        <v>1</v>
      </c>
      <c r="P111" s="85">
        <f>R111/O111</f>
        <v>50</v>
      </c>
      <c r="Q111" s="47" t="s">
        <v>203</v>
      </c>
      <c r="R111" s="63">
        <v>50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86">
        <f t="shared" si="2"/>
        <v>50</v>
      </c>
      <c r="AB111" s="9">
        <v>0</v>
      </c>
      <c r="AC111" s="9">
        <v>0</v>
      </c>
      <c r="AD111" s="9">
        <v>0</v>
      </c>
      <c r="AE111" s="72"/>
    </row>
    <row r="112" spans="1:32" s="35" customFormat="1" ht="28.5" customHeight="1" x14ac:dyDescent="0.25">
      <c r="A112" s="7" t="s">
        <v>31</v>
      </c>
      <c r="B112" s="28" t="s">
        <v>200</v>
      </c>
      <c r="C112" s="28" t="s">
        <v>200</v>
      </c>
      <c r="D112" s="29" t="s">
        <v>33</v>
      </c>
      <c r="E112" s="29" t="s">
        <v>81</v>
      </c>
      <c r="F112" s="30" t="s">
        <v>201</v>
      </c>
      <c r="G112" s="29" t="s">
        <v>83</v>
      </c>
      <c r="H112" s="31">
        <v>32201</v>
      </c>
      <c r="I112" s="14" t="s">
        <v>223</v>
      </c>
      <c r="J112" s="32"/>
      <c r="K112" s="32" t="s">
        <v>228</v>
      </c>
      <c r="L112" s="47"/>
      <c r="M112" s="33" t="s">
        <v>208</v>
      </c>
      <c r="N112" s="2" t="s">
        <v>202</v>
      </c>
      <c r="O112" s="2">
        <v>1</v>
      </c>
      <c r="P112" s="85">
        <v>24742.05</v>
      </c>
      <c r="Q112" s="47" t="s">
        <v>203</v>
      </c>
      <c r="R112" s="63">
        <f t="shared" si="3"/>
        <v>24742.05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86">
        <f t="shared" si="2"/>
        <v>24742.05</v>
      </c>
      <c r="AB112" s="9">
        <v>0</v>
      </c>
      <c r="AC112" s="9">
        <v>0</v>
      </c>
      <c r="AD112" s="9">
        <v>0</v>
      </c>
      <c r="AE112" s="72"/>
      <c r="AF112" s="72"/>
    </row>
    <row r="113" spans="1:49" s="11" customFormat="1" ht="28.5" customHeight="1" x14ac:dyDescent="0.25">
      <c r="A113" s="7" t="s">
        <v>31</v>
      </c>
      <c r="B113" s="28" t="s">
        <v>229</v>
      </c>
      <c r="C113" s="52" t="s">
        <v>229</v>
      </c>
      <c r="D113" s="53">
        <v>1</v>
      </c>
      <c r="E113" s="31" t="s">
        <v>34</v>
      </c>
      <c r="F113" s="53">
        <v>1</v>
      </c>
      <c r="G113" s="31" t="s">
        <v>35</v>
      </c>
      <c r="H113" s="33">
        <v>31801</v>
      </c>
      <c r="I113" s="14" t="s">
        <v>230</v>
      </c>
      <c r="J113" s="74"/>
      <c r="K113" s="15" t="s">
        <v>90</v>
      </c>
      <c r="L113" s="47"/>
      <c r="M113" s="33"/>
      <c r="N113" s="34" t="s">
        <v>88</v>
      </c>
      <c r="O113" s="47">
        <v>1</v>
      </c>
      <c r="P113" s="75">
        <v>200</v>
      </c>
      <c r="Q113" s="47" t="s">
        <v>203</v>
      </c>
      <c r="R113" s="63">
        <v>200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75">
        <v>200</v>
      </c>
      <c r="AB113" s="9">
        <v>0</v>
      </c>
      <c r="AC113" s="9">
        <v>0</v>
      </c>
      <c r="AD113" s="9">
        <v>0</v>
      </c>
    </row>
    <row r="114" spans="1:49" s="11" customFormat="1" ht="28.5" customHeight="1" x14ac:dyDescent="0.25">
      <c r="A114" s="7" t="s">
        <v>31</v>
      </c>
      <c r="B114" s="28" t="s">
        <v>229</v>
      </c>
      <c r="C114" s="52" t="s">
        <v>229</v>
      </c>
      <c r="D114" s="53">
        <v>1</v>
      </c>
      <c r="E114" s="31" t="s">
        <v>81</v>
      </c>
      <c r="F114" s="53">
        <v>45</v>
      </c>
      <c r="G114" s="31" t="s">
        <v>231</v>
      </c>
      <c r="H114" s="33">
        <v>31801</v>
      </c>
      <c r="I114" s="14" t="s">
        <v>230</v>
      </c>
      <c r="J114" s="74"/>
      <c r="K114" s="15" t="s">
        <v>90</v>
      </c>
      <c r="L114" s="47"/>
      <c r="M114" s="33"/>
      <c r="N114" s="34" t="s">
        <v>88</v>
      </c>
      <c r="O114" s="47">
        <v>1</v>
      </c>
      <c r="P114" s="75">
        <v>237</v>
      </c>
      <c r="Q114" s="47" t="s">
        <v>203</v>
      </c>
      <c r="R114" s="63">
        <v>237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75">
        <v>237</v>
      </c>
      <c r="AB114" s="9">
        <v>0</v>
      </c>
      <c r="AC114" s="9">
        <v>0</v>
      </c>
      <c r="AD114" s="9">
        <v>0</v>
      </c>
    </row>
    <row r="115" spans="1:49" s="11" customFormat="1" ht="28.5" customHeight="1" x14ac:dyDescent="0.25">
      <c r="A115" s="7" t="s">
        <v>31</v>
      </c>
      <c r="B115" s="28" t="s">
        <v>229</v>
      </c>
      <c r="C115" s="52" t="s">
        <v>229</v>
      </c>
      <c r="D115" s="53">
        <v>1</v>
      </c>
      <c r="E115" s="31" t="s">
        <v>81</v>
      </c>
      <c r="F115" s="53">
        <v>45</v>
      </c>
      <c r="G115" s="31" t="s">
        <v>231</v>
      </c>
      <c r="H115" s="33">
        <v>31801</v>
      </c>
      <c r="I115" s="14" t="s">
        <v>230</v>
      </c>
      <c r="J115" s="74"/>
      <c r="K115" s="15" t="s">
        <v>90</v>
      </c>
      <c r="L115" s="47"/>
      <c r="M115" s="33"/>
      <c r="N115" s="34" t="s">
        <v>88</v>
      </c>
      <c r="O115" s="47">
        <v>1</v>
      </c>
      <c r="P115" s="75">
        <v>200</v>
      </c>
      <c r="Q115" s="47" t="s">
        <v>203</v>
      </c>
      <c r="R115" s="63">
        <v>200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75">
        <v>200</v>
      </c>
      <c r="AB115" s="9">
        <v>0</v>
      </c>
      <c r="AC115" s="9">
        <v>0</v>
      </c>
      <c r="AD115" s="9">
        <v>0</v>
      </c>
    </row>
    <row r="116" spans="1:49" s="11" customFormat="1" ht="28.5" customHeight="1" x14ac:dyDescent="0.25">
      <c r="A116" s="7" t="s">
        <v>31</v>
      </c>
      <c r="B116" s="28" t="s">
        <v>229</v>
      </c>
      <c r="C116" s="52" t="s">
        <v>229</v>
      </c>
      <c r="D116" s="53">
        <v>1</v>
      </c>
      <c r="E116" s="31" t="s">
        <v>81</v>
      </c>
      <c r="F116" s="53">
        <v>45</v>
      </c>
      <c r="G116" s="31" t="s">
        <v>232</v>
      </c>
      <c r="H116" s="33">
        <v>33602</v>
      </c>
      <c r="I116" s="14" t="s">
        <v>233</v>
      </c>
      <c r="J116" s="74"/>
      <c r="K116" s="15" t="s">
        <v>94</v>
      </c>
      <c r="L116" s="92" t="s">
        <v>234</v>
      </c>
      <c r="M116" s="33" t="s">
        <v>93</v>
      </c>
      <c r="N116" s="34" t="s">
        <v>88</v>
      </c>
      <c r="O116" s="47">
        <v>1</v>
      </c>
      <c r="P116" s="75">
        <v>1500</v>
      </c>
      <c r="Q116" s="47" t="s">
        <v>203</v>
      </c>
      <c r="R116" s="63">
        <v>1500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76">
        <v>1500</v>
      </c>
      <c r="AB116" s="9">
        <v>0</v>
      </c>
      <c r="AC116" s="9">
        <v>0</v>
      </c>
      <c r="AD116" s="9">
        <v>0</v>
      </c>
    </row>
    <row r="117" spans="1:49" s="11" customFormat="1" ht="28.5" customHeight="1" x14ac:dyDescent="0.25">
      <c r="A117" s="7" t="s">
        <v>31</v>
      </c>
      <c r="B117" s="28" t="s">
        <v>229</v>
      </c>
      <c r="C117" s="52" t="s">
        <v>229</v>
      </c>
      <c r="D117" s="53">
        <v>1</v>
      </c>
      <c r="E117" s="31" t="s">
        <v>81</v>
      </c>
      <c r="F117" s="53">
        <v>88</v>
      </c>
      <c r="G117" s="31" t="s">
        <v>83</v>
      </c>
      <c r="H117" s="33">
        <v>33602</v>
      </c>
      <c r="I117" s="14" t="s">
        <v>233</v>
      </c>
      <c r="J117" s="74"/>
      <c r="K117" s="15" t="s">
        <v>94</v>
      </c>
      <c r="L117" s="92" t="s">
        <v>234</v>
      </c>
      <c r="M117" s="33" t="s">
        <v>93</v>
      </c>
      <c r="N117" s="34" t="s">
        <v>88</v>
      </c>
      <c r="O117" s="47">
        <v>1</v>
      </c>
      <c r="P117" s="75">
        <v>702</v>
      </c>
      <c r="Q117" s="47" t="s">
        <v>203</v>
      </c>
      <c r="R117" s="63">
        <v>702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76">
        <v>702</v>
      </c>
      <c r="AB117" s="9">
        <v>0</v>
      </c>
      <c r="AC117" s="9">
        <v>0</v>
      </c>
      <c r="AD117" s="9">
        <v>0</v>
      </c>
    </row>
    <row r="118" spans="1:49" s="11" customFormat="1" ht="28.5" customHeight="1" x14ac:dyDescent="0.25">
      <c r="A118" s="7" t="s">
        <v>31</v>
      </c>
      <c r="B118" s="28" t="s">
        <v>229</v>
      </c>
      <c r="C118" s="2" t="s">
        <v>229</v>
      </c>
      <c r="D118" s="54">
        <v>1</v>
      </c>
      <c r="E118" s="2" t="s">
        <v>34</v>
      </c>
      <c r="F118" s="54">
        <v>1</v>
      </c>
      <c r="G118" s="2" t="s">
        <v>86</v>
      </c>
      <c r="H118" s="2">
        <v>32201</v>
      </c>
      <c r="I118" s="17" t="s">
        <v>235</v>
      </c>
      <c r="J118" s="3"/>
      <c r="K118" s="17" t="s">
        <v>223</v>
      </c>
      <c r="L118" s="2" t="s">
        <v>236</v>
      </c>
      <c r="M118" s="2" t="s">
        <v>93</v>
      </c>
      <c r="N118" s="61" t="s">
        <v>88</v>
      </c>
      <c r="O118" s="47">
        <v>1</v>
      </c>
      <c r="P118" s="75">
        <v>38846</v>
      </c>
      <c r="Q118" s="61" t="s">
        <v>203</v>
      </c>
      <c r="R118" s="63">
        <v>38846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76">
        <v>38846</v>
      </c>
      <c r="AB118" s="9">
        <v>0</v>
      </c>
      <c r="AC118" s="9">
        <v>0</v>
      </c>
      <c r="AD118" s="9">
        <v>0</v>
      </c>
    </row>
    <row r="119" spans="1:49" s="11" customFormat="1" ht="28.5" customHeight="1" x14ac:dyDescent="0.25">
      <c r="A119" s="7" t="s">
        <v>31</v>
      </c>
      <c r="B119" s="28" t="s">
        <v>229</v>
      </c>
      <c r="C119" s="2" t="s">
        <v>229</v>
      </c>
      <c r="D119" s="54">
        <v>1</v>
      </c>
      <c r="E119" s="2" t="s">
        <v>34</v>
      </c>
      <c r="F119" s="54">
        <v>1</v>
      </c>
      <c r="G119" s="2" t="s">
        <v>86</v>
      </c>
      <c r="H119" s="2">
        <v>33801</v>
      </c>
      <c r="I119" s="17" t="s">
        <v>237</v>
      </c>
      <c r="J119" s="3"/>
      <c r="K119" s="3" t="s">
        <v>95</v>
      </c>
      <c r="L119" s="2" t="s">
        <v>238</v>
      </c>
      <c r="M119" s="2" t="s">
        <v>93</v>
      </c>
      <c r="N119" s="61" t="s">
        <v>88</v>
      </c>
      <c r="O119" s="47">
        <v>1</v>
      </c>
      <c r="P119" s="75">
        <v>20630</v>
      </c>
      <c r="Q119" s="61" t="s">
        <v>203</v>
      </c>
      <c r="R119" s="63">
        <v>20630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76">
        <v>20630</v>
      </c>
      <c r="AB119" s="9">
        <v>0</v>
      </c>
      <c r="AC119" s="9">
        <v>0</v>
      </c>
      <c r="AD119" s="9">
        <v>0</v>
      </c>
    </row>
    <row r="120" spans="1:49" s="11" customFormat="1" ht="28.5" customHeight="1" x14ac:dyDescent="0.25">
      <c r="A120" s="7" t="s">
        <v>31</v>
      </c>
      <c r="B120" s="28" t="s">
        <v>229</v>
      </c>
      <c r="C120" s="2" t="s">
        <v>229</v>
      </c>
      <c r="D120" s="54">
        <v>1</v>
      </c>
      <c r="E120" s="2" t="s">
        <v>34</v>
      </c>
      <c r="F120" s="54">
        <v>1</v>
      </c>
      <c r="G120" s="2" t="s">
        <v>86</v>
      </c>
      <c r="H120" s="2">
        <v>35801</v>
      </c>
      <c r="I120" s="17" t="s">
        <v>239</v>
      </c>
      <c r="J120" s="3"/>
      <c r="K120" s="17" t="s">
        <v>240</v>
      </c>
      <c r="L120" s="2" t="s">
        <v>241</v>
      </c>
      <c r="M120" s="2" t="s">
        <v>93</v>
      </c>
      <c r="N120" s="61" t="s">
        <v>88</v>
      </c>
      <c r="O120" s="47">
        <v>1</v>
      </c>
      <c r="P120" s="75">
        <v>17820</v>
      </c>
      <c r="Q120" s="61" t="s">
        <v>203</v>
      </c>
      <c r="R120" s="63">
        <v>17820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76">
        <v>17820</v>
      </c>
      <c r="AB120" s="9">
        <v>0</v>
      </c>
      <c r="AC120" s="9">
        <v>0</v>
      </c>
      <c r="AD120" s="9">
        <v>0</v>
      </c>
    </row>
    <row r="121" spans="1:49" s="1" customFormat="1" ht="28.5" customHeight="1" x14ac:dyDescent="0.25">
      <c r="A121" s="7" t="s">
        <v>31</v>
      </c>
      <c r="B121" s="28" t="s">
        <v>229</v>
      </c>
      <c r="C121" s="55" t="s">
        <v>229</v>
      </c>
      <c r="D121" s="56">
        <v>1</v>
      </c>
      <c r="E121" s="31" t="s">
        <v>34</v>
      </c>
      <c r="F121" s="56">
        <v>1</v>
      </c>
      <c r="G121" s="31" t="s">
        <v>35</v>
      </c>
      <c r="H121" s="33">
        <v>33602</v>
      </c>
      <c r="I121" s="14" t="s">
        <v>242</v>
      </c>
      <c r="J121" s="74"/>
      <c r="K121" s="15" t="s">
        <v>242</v>
      </c>
      <c r="L121" s="92"/>
      <c r="M121" s="2" t="s">
        <v>93</v>
      </c>
      <c r="N121" s="34" t="s">
        <v>88</v>
      </c>
      <c r="O121" s="47">
        <v>1</v>
      </c>
      <c r="P121" s="75">
        <v>238</v>
      </c>
      <c r="Q121" s="47" t="s">
        <v>203</v>
      </c>
      <c r="R121" s="63">
        <v>238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76">
        <v>238</v>
      </c>
      <c r="AB121" s="9">
        <v>0</v>
      </c>
      <c r="AC121" s="9">
        <v>0</v>
      </c>
      <c r="AD121" s="9">
        <v>0</v>
      </c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  <c r="AW121" s="18"/>
    </row>
    <row r="122" spans="1:49" ht="28.5" customHeight="1" x14ac:dyDescent="0.25">
      <c r="A122" s="7" t="s">
        <v>31</v>
      </c>
      <c r="B122" s="28" t="s">
        <v>229</v>
      </c>
      <c r="C122" s="55" t="s">
        <v>229</v>
      </c>
      <c r="D122" s="56">
        <v>1</v>
      </c>
      <c r="E122" s="31" t="s">
        <v>34</v>
      </c>
      <c r="F122" s="56">
        <v>1</v>
      </c>
      <c r="G122" s="31" t="s">
        <v>35</v>
      </c>
      <c r="H122" s="33">
        <v>33602</v>
      </c>
      <c r="I122" s="14" t="s">
        <v>243</v>
      </c>
      <c r="J122" s="74"/>
      <c r="K122" s="15" t="s">
        <v>94</v>
      </c>
      <c r="L122" s="92" t="s">
        <v>244</v>
      </c>
      <c r="M122" s="2" t="s">
        <v>93</v>
      </c>
      <c r="N122" s="34" t="s">
        <v>88</v>
      </c>
      <c r="O122" s="47">
        <v>1</v>
      </c>
      <c r="P122" s="75">
        <v>5100</v>
      </c>
      <c r="Q122" s="47" t="s">
        <v>203</v>
      </c>
      <c r="R122" s="63">
        <v>5100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76">
        <v>5100</v>
      </c>
      <c r="AB122" s="9">
        <v>0</v>
      </c>
      <c r="AC122" s="9">
        <v>0</v>
      </c>
      <c r="AD122" s="9">
        <v>0</v>
      </c>
    </row>
    <row r="123" spans="1:49" ht="28.5" customHeight="1" x14ac:dyDescent="0.25">
      <c r="A123" s="7" t="s">
        <v>31</v>
      </c>
      <c r="B123" s="28" t="s">
        <v>229</v>
      </c>
      <c r="C123" s="2" t="s">
        <v>229</v>
      </c>
      <c r="D123" s="54">
        <v>1</v>
      </c>
      <c r="E123" s="2" t="s">
        <v>81</v>
      </c>
      <c r="F123" s="54">
        <v>88</v>
      </c>
      <c r="G123" s="2" t="s">
        <v>211</v>
      </c>
      <c r="H123" s="2">
        <v>32201</v>
      </c>
      <c r="I123" s="17" t="s">
        <v>245</v>
      </c>
      <c r="J123" s="3"/>
      <c r="K123" s="17" t="s">
        <v>223</v>
      </c>
      <c r="L123" s="2" t="s">
        <v>246</v>
      </c>
      <c r="M123" s="2" t="s">
        <v>93</v>
      </c>
      <c r="N123" s="61" t="s">
        <v>88</v>
      </c>
      <c r="O123" s="2">
        <v>1</v>
      </c>
      <c r="P123" s="76">
        <v>58411</v>
      </c>
      <c r="Q123" s="61" t="s">
        <v>203</v>
      </c>
      <c r="R123" s="63">
        <v>58411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76">
        <v>58411</v>
      </c>
      <c r="AB123" s="9">
        <v>0</v>
      </c>
      <c r="AC123" s="9">
        <v>0</v>
      </c>
      <c r="AD123" s="9">
        <v>0</v>
      </c>
    </row>
    <row r="124" spans="1:49" ht="28.5" customHeight="1" x14ac:dyDescent="0.25">
      <c r="A124" s="7" t="s">
        <v>31</v>
      </c>
      <c r="B124" s="28" t="s">
        <v>229</v>
      </c>
      <c r="C124" s="2" t="s">
        <v>229</v>
      </c>
      <c r="D124" s="54">
        <v>1</v>
      </c>
      <c r="E124" s="2" t="s">
        <v>77</v>
      </c>
      <c r="F124" s="57">
        <v>43</v>
      </c>
      <c r="G124" s="2" t="s">
        <v>218</v>
      </c>
      <c r="H124" s="2">
        <v>21101</v>
      </c>
      <c r="I124" s="17" t="s">
        <v>247</v>
      </c>
      <c r="J124" s="3" t="s">
        <v>248</v>
      </c>
      <c r="K124" s="17" t="s">
        <v>249</v>
      </c>
      <c r="L124" s="2"/>
      <c r="M124" s="2"/>
      <c r="N124" s="61" t="s">
        <v>194</v>
      </c>
      <c r="O124" s="2">
        <v>6</v>
      </c>
      <c r="P124" s="76">
        <v>90</v>
      </c>
      <c r="Q124" s="61" t="s">
        <v>203</v>
      </c>
      <c r="R124" s="63">
        <v>540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76">
        <v>540</v>
      </c>
      <c r="AB124" s="9">
        <v>0</v>
      </c>
      <c r="AC124" s="9">
        <v>0</v>
      </c>
      <c r="AD124" s="9">
        <v>0</v>
      </c>
    </row>
    <row r="125" spans="1:49" ht="28.5" customHeight="1" x14ac:dyDescent="0.25">
      <c r="A125" s="7" t="s">
        <v>31</v>
      </c>
      <c r="B125" s="28" t="s">
        <v>229</v>
      </c>
      <c r="C125" s="2" t="s">
        <v>229</v>
      </c>
      <c r="D125" s="54">
        <v>1</v>
      </c>
      <c r="E125" s="2" t="s">
        <v>77</v>
      </c>
      <c r="F125" s="57">
        <v>43</v>
      </c>
      <c r="G125" s="2" t="s">
        <v>218</v>
      </c>
      <c r="H125" s="2">
        <v>21101</v>
      </c>
      <c r="I125" s="17" t="s">
        <v>250</v>
      </c>
      <c r="J125" s="3" t="s">
        <v>251</v>
      </c>
      <c r="K125" s="17" t="s">
        <v>249</v>
      </c>
      <c r="L125" s="2"/>
      <c r="M125" s="2"/>
      <c r="N125" s="61" t="s">
        <v>205</v>
      </c>
      <c r="O125" s="2">
        <v>4</v>
      </c>
      <c r="P125" s="76">
        <v>73</v>
      </c>
      <c r="Q125" s="61" t="s">
        <v>203</v>
      </c>
      <c r="R125" s="63">
        <v>292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76">
        <v>292</v>
      </c>
      <c r="AB125" s="9">
        <v>0</v>
      </c>
      <c r="AC125" s="9">
        <v>0</v>
      </c>
      <c r="AD125" s="9">
        <v>0</v>
      </c>
    </row>
    <row r="126" spans="1:49" ht="28.5" customHeight="1" x14ac:dyDescent="0.25">
      <c r="A126" s="7" t="s">
        <v>31</v>
      </c>
      <c r="B126" s="28" t="s">
        <v>229</v>
      </c>
      <c r="C126" s="2" t="s">
        <v>229</v>
      </c>
      <c r="D126" s="54">
        <v>1</v>
      </c>
      <c r="E126" s="2" t="s">
        <v>77</v>
      </c>
      <c r="F126" s="57">
        <v>43</v>
      </c>
      <c r="G126" s="2" t="s">
        <v>218</v>
      </c>
      <c r="H126" s="2">
        <v>21101</v>
      </c>
      <c r="I126" s="17" t="s">
        <v>252</v>
      </c>
      <c r="J126" s="3" t="s">
        <v>253</v>
      </c>
      <c r="K126" s="17" t="s">
        <v>249</v>
      </c>
      <c r="L126" s="2"/>
      <c r="M126" s="2"/>
      <c r="N126" s="61" t="s">
        <v>205</v>
      </c>
      <c r="O126" s="2">
        <v>2</v>
      </c>
      <c r="P126" s="76">
        <v>65</v>
      </c>
      <c r="Q126" s="61" t="s">
        <v>203</v>
      </c>
      <c r="R126" s="63">
        <v>130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76">
        <v>130</v>
      </c>
      <c r="AB126" s="9">
        <v>0</v>
      </c>
      <c r="AC126" s="9">
        <v>0</v>
      </c>
      <c r="AD126" s="9">
        <v>0</v>
      </c>
    </row>
    <row r="127" spans="1:49" ht="28.5" customHeight="1" x14ac:dyDescent="0.25">
      <c r="A127" s="7" t="s">
        <v>31</v>
      </c>
      <c r="B127" s="28" t="s">
        <v>229</v>
      </c>
      <c r="C127" s="2" t="s">
        <v>229</v>
      </c>
      <c r="D127" s="54">
        <v>1</v>
      </c>
      <c r="E127" s="2" t="s">
        <v>34</v>
      </c>
      <c r="F127" s="57">
        <v>119</v>
      </c>
      <c r="G127" s="2" t="s">
        <v>75</v>
      </c>
      <c r="H127" s="2">
        <v>21601</v>
      </c>
      <c r="I127" s="17" t="s">
        <v>254</v>
      </c>
      <c r="J127" s="3" t="s">
        <v>255</v>
      </c>
      <c r="K127" s="17" t="s">
        <v>53</v>
      </c>
      <c r="L127" s="2"/>
      <c r="M127" s="2"/>
      <c r="N127" s="61" t="s">
        <v>205</v>
      </c>
      <c r="O127" s="2">
        <v>30</v>
      </c>
      <c r="P127" s="76">
        <v>103</v>
      </c>
      <c r="Q127" s="61" t="s">
        <v>203</v>
      </c>
      <c r="R127" s="63">
        <f>O127*P127</f>
        <v>3090</v>
      </c>
      <c r="S127" s="2">
        <v>0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76">
        <v>3090</v>
      </c>
      <c r="AB127" s="9">
        <v>0</v>
      </c>
      <c r="AC127" s="9">
        <v>0</v>
      </c>
      <c r="AD127" s="9">
        <v>0</v>
      </c>
    </row>
    <row r="128" spans="1:49" ht="28.5" customHeight="1" x14ac:dyDescent="0.25">
      <c r="A128" s="7" t="s">
        <v>31</v>
      </c>
      <c r="B128" s="28" t="s">
        <v>229</v>
      </c>
      <c r="C128" s="2" t="s">
        <v>229</v>
      </c>
      <c r="D128" s="54">
        <v>1</v>
      </c>
      <c r="E128" s="2" t="s">
        <v>34</v>
      </c>
      <c r="F128" s="57">
        <v>119</v>
      </c>
      <c r="G128" s="2" t="s">
        <v>75</v>
      </c>
      <c r="H128" s="2">
        <v>21601</v>
      </c>
      <c r="I128" s="17" t="s">
        <v>256</v>
      </c>
      <c r="J128" s="3" t="s">
        <v>257</v>
      </c>
      <c r="K128" s="17" t="s">
        <v>53</v>
      </c>
      <c r="L128" s="2"/>
      <c r="M128" s="2"/>
      <c r="N128" s="61" t="s">
        <v>205</v>
      </c>
      <c r="O128" s="2">
        <v>50</v>
      </c>
      <c r="P128" s="76">
        <v>60</v>
      </c>
      <c r="Q128" s="61" t="s">
        <v>203</v>
      </c>
      <c r="R128" s="63">
        <f t="shared" ref="R128:R131" si="4">O128*P128</f>
        <v>3000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76">
        <v>3000</v>
      </c>
      <c r="AB128" s="9">
        <v>0</v>
      </c>
      <c r="AC128" s="9">
        <v>0</v>
      </c>
      <c r="AD128" s="9">
        <v>0</v>
      </c>
    </row>
    <row r="129" spans="1:30" ht="28.5" customHeight="1" x14ac:dyDescent="0.25">
      <c r="A129" s="7" t="s">
        <v>31</v>
      </c>
      <c r="B129" s="28" t="s">
        <v>229</v>
      </c>
      <c r="C129" s="2" t="s">
        <v>229</v>
      </c>
      <c r="D129" s="54">
        <v>1</v>
      </c>
      <c r="E129" s="2" t="s">
        <v>34</v>
      </c>
      <c r="F129" s="57">
        <v>119</v>
      </c>
      <c r="G129" s="2" t="s">
        <v>75</v>
      </c>
      <c r="H129" s="2">
        <v>21601</v>
      </c>
      <c r="I129" s="17" t="s">
        <v>258</v>
      </c>
      <c r="J129" s="3" t="s">
        <v>259</v>
      </c>
      <c r="K129" s="17" t="s">
        <v>53</v>
      </c>
      <c r="L129" s="2"/>
      <c r="M129" s="2"/>
      <c r="N129" s="61" t="s">
        <v>205</v>
      </c>
      <c r="O129" s="2">
        <v>26</v>
      </c>
      <c r="P129" s="76">
        <v>23</v>
      </c>
      <c r="Q129" s="61" t="s">
        <v>203</v>
      </c>
      <c r="R129" s="63">
        <f t="shared" si="4"/>
        <v>598</v>
      </c>
      <c r="S129" s="2">
        <v>0</v>
      </c>
      <c r="T129" s="2">
        <v>0</v>
      </c>
      <c r="U129" s="2">
        <v>0</v>
      </c>
      <c r="V129" s="2">
        <v>0</v>
      </c>
      <c r="W129" s="2">
        <v>0</v>
      </c>
      <c r="X129" s="2">
        <v>0</v>
      </c>
      <c r="Y129" s="2">
        <v>0</v>
      </c>
      <c r="Z129" s="2">
        <v>0</v>
      </c>
      <c r="AA129" s="76">
        <v>598</v>
      </c>
      <c r="AB129" s="9">
        <v>0</v>
      </c>
      <c r="AC129" s="9">
        <v>0</v>
      </c>
      <c r="AD129" s="9">
        <v>0</v>
      </c>
    </row>
    <row r="130" spans="1:30" ht="28.5" customHeight="1" x14ac:dyDescent="0.25">
      <c r="A130" s="7" t="s">
        <v>31</v>
      </c>
      <c r="B130" s="28" t="s">
        <v>229</v>
      </c>
      <c r="C130" s="2" t="s">
        <v>229</v>
      </c>
      <c r="D130" s="54">
        <v>1</v>
      </c>
      <c r="E130" s="2" t="s">
        <v>34</v>
      </c>
      <c r="F130" s="57">
        <v>119</v>
      </c>
      <c r="G130" s="2" t="s">
        <v>75</v>
      </c>
      <c r="H130" s="2">
        <v>21601</v>
      </c>
      <c r="I130" s="17" t="s">
        <v>260</v>
      </c>
      <c r="J130" s="3" t="s">
        <v>261</v>
      </c>
      <c r="K130" s="17" t="s">
        <v>53</v>
      </c>
      <c r="L130" s="2"/>
      <c r="M130" s="2"/>
      <c r="N130" s="61" t="s">
        <v>205</v>
      </c>
      <c r="O130" s="2">
        <v>40</v>
      </c>
      <c r="P130" s="76">
        <v>62</v>
      </c>
      <c r="Q130" s="61" t="s">
        <v>203</v>
      </c>
      <c r="R130" s="63">
        <f t="shared" si="4"/>
        <v>2480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76">
        <v>2480</v>
      </c>
      <c r="AB130" s="9">
        <v>0</v>
      </c>
      <c r="AC130" s="9">
        <v>0</v>
      </c>
      <c r="AD130" s="9">
        <v>0</v>
      </c>
    </row>
    <row r="131" spans="1:30" ht="28.5" customHeight="1" x14ac:dyDescent="0.25">
      <c r="A131" s="7" t="s">
        <v>31</v>
      </c>
      <c r="B131" s="28" t="s">
        <v>229</v>
      </c>
      <c r="C131" s="2" t="s">
        <v>229</v>
      </c>
      <c r="D131" s="54">
        <v>1</v>
      </c>
      <c r="E131" s="2" t="s">
        <v>34</v>
      </c>
      <c r="F131" s="57">
        <v>119</v>
      </c>
      <c r="G131" s="2" t="s">
        <v>75</v>
      </c>
      <c r="H131" s="2">
        <v>21601</v>
      </c>
      <c r="I131" s="17" t="s">
        <v>262</v>
      </c>
      <c r="J131" s="3" t="s">
        <v>263</v>
      </c>
      <c r="K131" s="17" t="s">
        <v>53</v>
      </c>
      <c r="L131" s="2"/>
      <c r="M131" s="2"/>
      <c r="N131" s="61" t="s">
        <v>205</v>
      </c>
      <c r="O131" s="2">
        <v>18</v>
      </c>
      <c r="P131" s="76">
        <v>44</v>
      </c>
      <c r="Q131" s="61" t="s">
        <v>203</v>
      </c>
      <c r="R131" s="63">
        <f t="shared" si="4"/>
        <v>792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76">
        <v>792</v>
      </c>
      <c r="AB131" s="9">
        <v>0</v>
      </c>
      <c r="AC131" s="9">
        <v>0</v>
      </c>
      <c r="AD131" s="9">
        <v>0</v>
      </c>
    </row>
    <row r="132" spans="1:30" ht="28.5" customHeight="1" x14ac:dyDescent="0.25">
      <c r="A132" s="7" t="s">
        <v>31</v>
      </c>
      <c r="B132" s="28" t="s">
        <v>229</v>
      </c>
      <c r="C132" s="55" t="s">
        <v>229</v>
      </c>
      <c r="D132" s="56">
        <v>1</v>
      </c>
      <c r="E132" s="31" t="s">
        <v>84</v>
      </c>
      <c r="F132" s="53">
        <v>67</v>
      </c>
      <c r="G132" s="31" t="s">
        <v>86</v>
      </c>
      <c r="H132" s="33">
        <v>31602</v>
      </c>
      <c r="I132" s="17" t="s">
        <v>264</v>
      </c>
      <c r="J132" s="3"/>
      <c r="K132" s="17" t="s">
        <v>265</v>
      </c>
      <c r="L132" s="47"/>
      <c r="M132" s="33"/>
      <c r="N132" s="34" t="s">
        <v>88</v>
      </c>
      <c r="O132" s="47">
        <v>1</v>
      </c>
      <c r="P132" s="75">
        <v>299</v>
      </c>
      <c r="Q132" s="47" t="s">
        <v>203</v>
      </c>
      <c r="R132" s="63">
        <v>299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  <c r="Z132" s="2">
        <v>0</v>
      </c>
      <c r="AA132" s="76">
        <v>299</v>
      </c>
      <c r="AB132" s="9">
        <v>0</v>
      </c>
      <c r="AC132" s="9">
        <v>0</v>
      </c>
      <c r="AD132" s="9">
        <v>0</v>
      </c>
    </row>
    <row r="133" spans="1:30" ht="28.5" customHeight="1" x14ac:dyDescent="0.25">
      <c r="A133" s="7" t="s">
        <v>31</v>
      </c>
      <c r="B133" s="28" t="s">
        <v>229</v>
      </c>
      <c r="C133" s="52" t="s">
        <v>229</v>
      </c>
      <c r="D133" s="53">
        <v>1</v>
      </c>
      <c r="E133" s="31" t="s">
        <v>81</v>
      </c>
      <c r="F133" s="53">
        <v>45</v>
      </c>
      <c r="G133" s="31" t="s">
        <v>266</v>
      </c>
      <c r="H133" s="33">
        <v>37501</v>
      </c>
      <c r="I133" s="14" t="s">
        <v>267</v>
      </c>
      <c r="J133" s="74"/>
      <c r="K133" s="15" t="s">
        <v>268</v>
      </c>
      <c r="L133" s="47"/>
      <c r="M133" s="33"/>
      <c r="N133" s="34" t="s">
        <v>88</v>
      </c>
      <c r="O133" s="47">
        <v>7.5</v>
      </c>
      <c r="P133" s="75">
        <v>1250</v>
      </c>
      <c r="Q133" s="47" t="s">
        <v>203</v>
      </c>
      <c r="R133" s="63">
        <v>10000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89">
        <v>10000</v>
      </c>
      <c r="AB133" s="9">
        <v>0</v>
      </c>
      <c r="AC133" s="9">
        <v>0</v>
      </c>
      <c r="AD133" s="9">
        <v>0</v>
      </c>
    </row>
    <row r="134" spans="1:30" ht="28.5" customHeight="1" x14ac:dyDescent="0.25">
      <c r="A134" s="7" t="s">
        <v>31</v>
      </c>
      <c r="B134" s="28" t="s">
        <v>229</v>
      </c>
      <c r="C134" s="52" t="s">
        <v>229</v>
      </c>
      <c r="D134" s="53">
        <v>1</v>
      </c>
      <c r="E134" s="31" t="s">
        <v>81</v>
      </c>
      <c r="F134" s="53">
        <v>45</v>
      </c>
      <c r="G134" s="31" t="s">
        <v>266</v>
      </c>
      <c r="H134" s="33">
        <v>37501</v>
      </c>
      <c r="I134" s="14" t="s">
        <v>267</v>
      </c>
      <c r="J134" s="74"/>
      <c r="K134" s="15" t="s">
        <v>268</v>
      </c>
      <c r="L134" s="47"/>
      <c r="M134" s="33"/>
      <c r="N134" s="34" t="s">
        <v>88</v>
      </c>
      <c r="O134" s="47">
        <v>1</v>
      </c>
      <c r="P134" s="75">
        <v>523</v>
      </c>
      <c r="Q134" s="47" t="s">
        <v>203</v>
      </c>
      <c r="R134" s="63">
        <v>523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76">
        <v>523</v>
      </c>
      <c r="AB134" s="9">
        <v>0</v>
      </c>
      <c r="AC134" s="9">
        <v>0</v>
      </c>
      <c r="AD134" s="9">
        <v>0</v>
      </c>
    </row>
    <row r="135" spans="1:30" ht="28.5" customHeight="1" x14ac:dyDescent="0.25">
      <c r="A135" s="7" t="s">
        <v>31</v>
      </c>
      <c r="B135" s="28" t="s">
        <v>229</v>
      </c>
      <c r="C135" s="52" t="s">
        <v>229</v>
      </c>
      <c r="D135" s="53">
        <v>1</v>
      </c>
      <c r="E135" s="31" t="s">
        <v>81</v>
      </c>
      <c r="F135" s="53">
        <v>45</v>
      </c>
      <c r="G135" s="31" t="s">
        <v>269</v>
      </c>
      <c r="H135" s="33">
        <v>37501</v>
      </c>
      <c r="I135" s="14" t="s">
        <v>267</v>
      </c>
      <c r="J135" s="74"/>
      <c r="K135" s="15" t="s">
        <v>268</v>
      </c>
      <c r="L135" s="47"/>
      <c r="M135" s="33"/>
      <c r="N135" s="34" t="s">
        <v>88</v>
      </c>
      <c r="O135" s="47">
        <v>1</v>
      </c>
      <c r="P135" s="75">
        <v>160</v>
      </c>
      <c r="Q135" s="47" t="s">
        <v>203</v>
      </c>
      <c r="R135" s="63">
        <v>160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76">
        <v>160</v>
      </c>
      <c r="AB135" s="9">
        <v>0</v>
      </c>
      <c r="AC135" s="9">
        <v>0</v>
      </c>
      <c r="AD135" s="9">
        <v>0</v>
      </c>
    </row>
    <row r="136" spans="1:30" ht="28.5" customHeight="1" x14ac:dyDescent="0.25">
      <c r="A136" s="7" t="s">
        <v>31</v>
      </c>
      <c r="B136" s="28" t="s">
        <v>229</v>
      </c>
      <c r="C136" s="52" t="s">
        <v>229</v>
      </c>
      <c r="D136" s="53">
        <v>1</v>
      </c>
      <c r="E136" s="31" t="s">
        <v>34</v>
      </c>
      <c r="F136" s="53">
        <v>1</v>
      </c>
      <c r="G136" s="31" t="s">
        <v>35</v>
      </c>
      <c r="H136" s="33">
        <v>37501</v>
      </c>
      <c r="I136" s="14" t="s">
        <v>267</v>
      </c>
      <c r="J136" s="74"/>
      <c r="K136" s="15" t="s">
        <v>268</v>
      </c>
      <c r="L136" s="47"/>
      <c r="M136" s="33"/>
      <c r="N136" s="34" t="s">
        <v>88</v>
      </c>
      <c r="O136" s="47">
        <v>1</v>
      </c>
      <c r="P136" s="75">
        <v>441</v>
      </c>
      <c r="Q136" s="47" t="s">
        <v>203</v>
      </c>
      <c r="R136" s="63">
        <v>441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76">
        <v>441</v>
      </c>
      <c r="AB136" s="9">
        <v>0</v>
      </c>
      <c r="AC136" s="9">
        <v>0</v>
      </c>
      <c r="AD136" s="9">
        <v>0</v>
      </c>
    </row>
    <row r="137" spans="1:30" ht="28.5" customHeight="1" x14ac:dyDescent="0.25">
      <c r="A137" s="7" t="s">
        <v>31</v>
      </c>
      <c r="B137" s="28" t="s">
        <v>229</v>
      </c>
      <c r="C137" s="2" t="s">
        <v>229</v>
      </c>
      <c r="D137" s="54">
        <v>1</v>
      </c>
      <c r="E137" s="2" t="s">
        <v>34</v>
      </c>
      <c r="F137" s="54">
        <v>1</v>
      </c>
      <c r="G137" s="2" t="s">
        <v>86</v>
      </c>
      <c r="H137" s="2">
        <v>31301</v>
      </c>
      <c r="I137" s="17" t="s">
        <v>270</v>
      </c>
      <c r="J137" s="3"/>
      <c r="K137" s="3" t="s">
        <v>270</v>
      </c>
      <c r="L137" s="2"/>
      <c r="M137" s="2"/>
      <c r="N137" s="61" t="s">
        <v>88</v>
      </c>
      <c r="O137" s="47">
        <v>1</v>
      </c>
      <c r="P137" s="75">
        <v>392</v>
      </c>
      <c r="Q137" s="61" t="s">
        <v>203</v>
      </c>
      <c r="R137" s="63">
        <v>392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  <c r="AA137" s="76">
        <v>392</v>
      </c>
      <c r="AB137" s="9">
        <v>0</v>
      </c>
      <c r="AC137" s="9">
        <v>0</v>
      </c>
      <c r="AD137" s="9">
        <v>0</v>
      </c>
    </row>
    <row r="138" spans="1:30" ht="28.5" customHeight="1" x14ac:dyDescent="0.25">
      <c r="A138" s="7" t="s">
        <v>31</v>
      </c>
      <c r="B138" s="28" t="s">
        <v>229</v>
      </c>
      <c r="C138" s="52" t="s">
        <v>229</v>
      </c>
      <c r="D138" s="53">
        <v>1</v>
      </c>
      <c r="E138" s="31" t="s">
        <v>34</v>
      </c>
      <c r="F138" s="53">
        <v>1</v>
      </c>
      <c r="G138" s="31" t="s">
        <v>35</v>
      </c>
      <c r="H138" s="33">
        <v>37204</v>
      </c>
      <c r="I138" s="14" t="s">
        <v>267</v>
      </c>
      <c r="J138" s="74"/>
      <c r="K138" s="15" t="s">
        <v>271</v>
      </c>
      <c r="L138" s="47"/>
      <c r="M138" s="33"/>
      <c r="N138" s="34" t="s">
        <v>88</v>
      </c>
      <c r="O138" s="47">
        <v>1</v>
      </c>
      <c r="P138" s="75">
        <v>830</v>
      </c>
      <c r="Q138" s="47" t="s">
        <v>203</v>
      </c>
      <c r="R138" s="63">
        <v>830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76">
        <v>830</v>
      </c>
      <c r="AB138" s="9">
        <v>0</v>
      </c>
      <c r="AC138" s="9">
        <v>0</v>
      </c>
      <c r="AD138" s="9">
        <v>0</v>
      </c>
    </row>
    <row r="139" spans="1:30" ht="28.5" customHeight="1" x14ac:dyDescent="0.25">
      <c r="A139" s="7" t="s">
        <v>31</v>
      </c>
      <c r="B139" s="28" t="s">
        <v>229</v>
      </c>
      <c r="C139" s="55" t="s">
        <v>229</v>
      </c>
      <c r="D139" s="56">
        <v>1</v>
      </c>
      <c r="E139" s="31" t="s">
        <v>80</v>
      </c>
      <c r="F139" s="53">
        <v>44</v>
      </c>
      <c r="G139" s="31" t="s">
        <v>35</v>
      </c>
      <c r="H139" s="33">
        <v>37501</v>
      </c>
      <c r="I139" s="17" t="s">
        <v>267</v>
      </c>
      <c r="J139" s="77"/>
      <c r="K139" s="15" t="s">
        <v>268</v>
      </c>
      <c r="L139" s="47"/>
      <c r="M139" s="33"/>
      <c r="N139" s="34" t="s">
        <v>88</v>
      </c>
      <c r="O139" s="47">
        <v>1</v>
      </c>
      <c r="P139" s="75">
        <v>797</v>
      </c>
      <c r="Q139" s="47" t="s">
        <v>203</v>
      </c>
      <c r="R139" s="63">
        <v>797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76">
        <v>797</v>
      </c>
      <c r="AB139" s="9">
        <v>0</v>
      </c>
      <c r="AC139" s="9">
        <v>0</v>
      </c>
      <c r="AD139" s="9">
        <v>0</v>
      </c>
    </row>
    <row r="140" spans="1:30" ht="28.5" customHeight="1" x14ac:dyDescent="0.25">
      <c r="A140" s="7" t="s">
        <v>31</v>
      </c>
      <c r="B140" s="28" t="s">
        <v>229</v>
      </c>
      <c r="C140" s="55" t="s">
        <v>229</v>
      </c>
      <c r="D140" s="53">
        <v>1</v>
      </c>
      <c r="E140" s="31" t="s">
        <v>77</v>
      </c>
      <c r="F140" s="53">
        <v>43</v>
      </c>
      <c r="G140" s="31" t="s">
        <v>35</v>
      </c>
      <c r="H140" s="33">
        <v>22104</v>
      </c>
      <c r="I140" s="17" t="s">
        <v>60</v>
      </c>
      <c r="J140" s="77"/>
      <c r="K140" s="15" t="s">
        <v>58</v>
      </c>
      <c r="L140" s="47"/>
      <c r="M140" s="33"/>
      <c r="N140" s="34" t="s">
        <v>88</v>
      </c>
      <c r="O140" s="47">
        <v>1</v>
      </c>
      <c r="P140" s="75">
        <v>1607</v>
      </c>
      <c r="Q140" s="47" t="s">
        <v>203</v>
      </c>
      <c r="R140" s="63">
        <v>1607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76">
        <v>1607</v>
      </c>
      <c r="AB140" s="9">
        <v>0</v>
      </c>
      <c r="AC140" s="9">
        <v>0</v>
      </c>
      <c r="AD140" s="9">
        <v>0</v>
      </c>
    </row>
    <row r="141" spans="1:30" ht="28.5" customHeight="1" x14ac:dyDescent="0.25">
      <c r="A141" s="7" t="s">
        <v>31</v>
      </c>
      <c r="B141" s="28" t="s">
        <v>229</v>
      </c>
      <c r="C141" s="55" t="s">
        <v>229</v>
      </c>
      <c r="D141" s="53">
        <v>1</v>
      </c>
      <c r="E141" s="31" t="s">
        <v>77</v>
      </c>
      <c r="F141" s="53">
        <v>43</v>
      </c>
      <c r="G141" s="31" t="s">
        <v>107</v>
      </c>
      <c r="H141" s="33">
        <v>37204</v>
      </c>
      <c r="I141" s="17" t="s">
        <v>272</v>
      </c>
      <c r="J141" s="77"/>
      <c r="K141" s="15" t="s">
        <v>271</v>
      </c>
      <c r="L141" s="47"/>
      <c r="M141" s="33"/>
      <c r="N141" s="34" t="s">
        <v>88</v>
      </c>
      <c r="O141" s="47">
        <v>1</v>
      </c>
      <c r="P141" s="75">
        <v>10580</v>
      </c>
      <c r="Q141" s="47" t="s">
        <v>203</v>
      </c>
      <c r="R141" s="63">
        <v>10580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76">
        <v>10580</v>
      </c>
      <c r="AB141" s="9">
        <v>0</v>
      </c>
      <c r="AC141" s="9">
        <v>0</v>
      </c>
      <c r="AD141" s="9">
        <v>0</v>
      </c>
    </row>
    <row r="142" spans="1:30" ht="28.5" customHeight="1" x14ac:dyDescent="0.25">
      <c r="A142" s="7" t="s">
        <v>31</v>
      </c>
      <c r="B142" s="28" t="s">
        <v>229</v>
      </c>
      <c r="C142" s="55" t="s">
        <v>229</v>
      </c>
      <c r="D142" s="53">
        <v>1</v>
      </c>
      <c r="E142" s="31" t="s">
        <v>34</v>
      </c>
      <c r="F142" s="53">
        <v>1</v>
      </c>
      <c r="G142" s="31" t="s">
        <v>35</v>
      </c>
      <c r="H142" s="33">
        <v>21401</v>
      </c>
      <c r="I142" s="17" t="s">
        <v>273</v>
      </c>
      <c r="J142" s="77" t="s">
        <v>274</v>
      </c>
      <c r="K142" s="15" t="s">
        <v>275</v>
      </c>
      <c r="L142" s="47"/>
      <c r="M142" s="33"/>
      <c r="N142" s="34" t="s">
        <v>88</v>
      </c>
      <c r="O142" s="47">
        <v>1</v>
      </c>
      <c r="P142" s="75">
        <v>3934</v>
      </c>
      <c r="Q142" s="47" t="s">
        <v>203</v>
      </c>
      <c r="R142" s="63">
        <v>3934</v>
      </c>
      <c r="S142" s="2">
        <v>0</v>
      </c>
      <c r="T142" s="2">
        <v>0</v>
      </c>
      <c r="U142" s="2">
        <v>0</v>
      </c>
      <c r="V142" s="2">
        <v>0</v>
      </c>
      <c r="W142" s="2">
        <v>0</v>
      </c>
      <c r="X142" s="2">
        <v>0</v>
      </c>
      <c r="Y142" s="2">
        <v>0</v>
      </c>
      <c r="Z142" s="2">
        <v>0</v>
      </c>
      <c r="AA142" s="76">
        <v>3934</v>
      </c>
      <c r="AB142" s="9">
        <v>0</v>
      </c>
      <c r="AC142" s="9">
        <v>0</v>
      </c>
      <c r="AD142" s="9">
        <v>0</v>
      </c>
    </row>
    <row r="143" spans="1:30" ht="28.5" customHeight="1" x14ac:dyDescent="0.25">
      <c r="A143" s="7" t="s">
        <v>31</v>
      </c>
      <c r="B143" s="28" t="s">
        <v>229</v>
      </c>
      <c r="C143" s="58" t="s">
        <v>229</v>
      </c>
      <c r="D143" s="53">
        <v>1</v>
      </c>
      <c r="E143" s="31" t="s">
        <v>34</v>
      </c>
      <c r="F143" s="53">
        <v>1</v>
      </c>
      <c r="G143" s="31" t="s">
        <v>35</v>
      </c>
      <c r="H143" s="33">
        <v>35501</v>
      </c>
      <c r="I143" s="17" t="s">
        <v>276</v>
      </c>
      <c r="J143" s="77"/>
      <c r="K143" s="15" t="s">
        <v>277</v>
      </c>
      <c r="L143" s="47"/>
      <c r="M143" s="33"/>
      <c r="N143" s="34" t="s">
        <v>88</v>
      </c>
      <c r="O143" s="47">
        <v>1</v>
      </c>
      <c r="P143" s="75">
        <v>383</v>
      </c>
      <c r="Q143" s="47" t="s">
        <v>203</v>
      </c>
      <c r="R143" s="63">
        <v>383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76">
        <v>383</v>
      </c>
      <c r="AB143" s="9">
        <v>0</v>
      </c>
      <c r="AC143" s="9">
        <v>0</v>
      </c>
      <c r="AD143" s="9">
        <v>0</v>
      </c>
    </row>
    <row r="144" spans="1:30" ht="28.5" customHeight="1" x14ac:dyDescent="0.25">
      <c r="A144" s="7" t="s">
        <v>31</v>
      </c>
      <c r="B144" s="28" t="s">
        <v>229</v>
      </c>
      <c r="C144" s="58" t="s">
        <v>229</v>
      </c>
      <c r="D144" s="53">
        <v>1</v>
      </c>
      <c r="E144" s="31" t="s">
        <v>34</v>
      </c>
      <c r="F144" s="53">
        <v>1</v>
      </c>
      <c r="G144" s="31" t="s">
        <v>35</v>
      </c>
      <c r="H144" s="33">
        <v>35201</v>
      </c>
      <c r="I144" s="17" t="s">
        <v>278</v>
      </c>
      <c r="J144" s="77"/>
      <c r="K144" s="15" t="s">
        <v>279</v>
      </c>
      <c r="L144" s="47"/>
      <c r="M144" s="33"/>
      <c r="N144" s="34" t="s">
        <v>88</v>
      </c>
      <c r="O144" s="47">
        <v>1</v>
      </c>
      <c r="P144" s="64">
        <v>5104</v>
      </c>
      <c r="Q144" s="47" t="s">
        <v>203</v>
      </c>
      <c r="R144" s="63">
        <v>5104</v>
      </c>
      <c r="S144" s="2">
        <v>0</v>
      </c>
      <c r="T144" s="2">
        <v>0</v>
      </c>
      <c r="U144" s="2">
        <v>0</v>
      </c>
      <c r="V144" s="2">
        <v>0</v>
      </c>
      <c r="W144" s="2">
        <v>0</v>
      </c>
      <c r="X144" s="2">
        <v>0</v>
      </c>
      <c r="Y144" s="2">
        <v>0</v>
      </c>
      <c r="Z144" s="2">
        <v>0</v>
      </c>
      <c r="AA144" s="65">
        <v>5104</v>
      </c>
      <c r="AB144" s="9">
        <v>0</v>
      </c>
      <c r="AC144" s="9">
        <v>0</v>
      </c>
      <c r="AD144" s="9">
        <v>0</v>
      </c>
    </row>
    <row r="145" spans="1:32" ht="28.5" customHeight="1" x14ac:dyDescent="0.25">
      <c r="A145" s="7" t="s">
        <v>31</v>
      </c>
      <c r="B145" s="28" t="s">
        <v>229</v>
      </c>
      <c r="C145" s="55" t="s">
        <v>229</v>
      </c>
      <c r="D145" s="53">
        <v>1</v>
      </c>
      <c r="E145" s="31" t="s">
        <v>77</v>
      </c>
      <c r="F145" s="53">
        <v>43</v>
      </c>
      <c r="G145" s="31" t="s">
        <v>35</v>
      </c>
      <c r="H145" s="33">
        <v>39202</v>
      </c>
      <c r="I145" s="17" t="s">
        <v>280</v>
      </c>
      <c r="J145" s="77"/>
      <c r="K145" s="15" t="s">
        <v>281</v>
      </c>
      <c r="L145" s="47"/>
      <c r="M145" s="33"/>
      <c r="N145" s="34" t="s">
        <v>88</v>
      </c>
      <c r="O145" s="47">
        <v>1</v>
      </c>
      <c r="P145" s="64">
        <v>1192</v>
      </c>
      <c r="Q145" s="47" t="s">
        <v>203</v>
      </c>
      <c r="R145" s="63">
        <v>1192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65">
        <v>1192</v>
      </c>
      <c r="AB145" s="9">
        <v>0</v>
      </c>
      <c r="AC145" s="9">
        <v>0</v>
      </c>
      <c r="AD145" s="9">
        <v>0</v>
      </c>
    </row>
    <row r="146" spans="1:32" ht="28.5" customHeight="1" x14ac:dyDescent="0.25">
      <c r="A146" s="7" t="s">
        <v>31</v>
      </c>
      <c r="B146" s="28" t="s">
        <v>229</v>
      </c>
      <c r="C146" s="58" t="s">
        <v>229</v>
      </c>
      <c r="D146" s="53">
        <v>1</v>
      </c>
      <c r="E146" s="31" t="s">
        <v>81</v>
      </c>
      <c r="F146" s="53">
        <v>45</v>
      </c>
      <c r="G146" s="31" t="s">
        <v>35</v>
      </c>
      <c r="H146" s="33">
        <v>39202</v>
      </c>
      <c r="I146" s="17" t="s">
        <v>280</v>
      </c>
      <c r="J146" s="77"/>
      <c r="K146" s="15" t="s">
        <v>281</v>
      </c>
      <c r="L146" s="47"/>
      <c r="M146" s="33"/>
      <c r="N146" s="34" t="s">
        <v>88</v>
      </c>
      <c r="O146" s="47">
        <v>1</v>
      </c>
      <c r="P146" s="64">
        <v>2384</v>
      </c>
      <c r="Q146" s="47" t="s">
        <v>203</v>
      </c>
      <c r="R146" s="63">
        <v>2384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65">
        <v>2384</v>
      </c>
      <c r="AB146" s="9">
        <v>0</v>
      </c>
      <c r="AC146" s="9">
        <v>0</v>
      </c>
      <c r="AD146" s="9">
        <v>0</v>
      </c>
    </row>
    <row r="147" spans="1:32" ht="28.5" customHeight="1" x14ac:dyDescent="0.25">
      <c r="A147" s="7" t="s">
        <v>31</v>
      </c>
      <c r="B147" s="28" t="s">
        <v>229</v>
      </c>
      <c r="C147" s="55" t="s">
        <v>229</v>
      </c>
      <c r="D147" s="53">
        <v>1</v>
      </c>
      <c r="E147" s="31" t="s">
        <v>80</v>
      </c>
      <c r="F147" s="53">
        <v>44</v>
      </c>
      <c r="G147" s="31" t="s">
        <v>35</v>
      </c>
      <c r="H147" s="33">
        <v>39202</v>
      </c>
      <c r="I147" s="17" t="s">
        <v>280</v>
      </c>
      <c r="J147" s="77"/>
      <c r="K147" s="15" t="s">
        <v>281</v>
      </c>
      <c r="L147" s="47"/>
      <c r="M147" s="33"/>
      <c r="N147" s="34" t="s">
        <v>88</v>
      </c>
      <c r="O147" s="47">
        <v>1</v>
      </c>
      <c r="P147" s="64">
        <v>1192</v>
      </c>
      <c r="Q147" s="47" t="s">
        <v>203</v>
      </c>
      <c r="R147" s="63">
        <v>1192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65">
        <v>1192</v>
      </c>
      <c r="AB147" s="9">
        <v>0</v>
      </c>
      <c r="AC147" s="9">
        <v>0</v>
      </c>
      <c r="AD147" s="9">
        <v>0</v>
      </c>
    </row>
    <row r="148" spans="1:32" ht="28.5" customHeight="1" x14ac:dyDescent="0.25">
      <c r="A148" s="7" t="s">
        <v>31</v>
      </c>
      <c r="B148" s="28" t="s">
        <v>229</v>
      </c>
      <c r="C148" s="55" t="s">
        <v>229</v>
      </c>
      <c r="D148" s="53">
        <v>1</v>
      </c>
      <c r="E148" s="31" t="s">
        <v>81</v>
      </c>
      <c r="F148" s="53">
        <v>88</v>
      </c>
      <c r="G148" s="31" t="s">
        <v>83</v>
      </c>
      <c r="H148" s="33">
        <v>22104</v>
      </c>
      <c r="I148" s="17" t="s">
        <v>60</v>
      </c>
      <c r="J148" s="77"/>
      <c r="K148" s="15" t="s">
        <v>58</v>
      </c>
      <c r="L148" s="47"/>
      <c r="M148" s="33"/>
      <c r="N148" s="34" t="s">
        <v>88</v>
      </c>
      <c r="O148" s="47">
        <v>2</v>
      </c>
      <c r="P148" s="64">
        <v>2250</v>
      </c>
      <c r="Q148" s="47" t="s">
        <v>203</v>
      </c>
      <c r="R148" s="63">
        <v>4500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  <c r="AA148" s="65">
        <v>4500</v>
      </c>
      <c r="AB148" s="9">
        <v>0</v>
      </c>
      <c r="AC148" s="9">
        <v>0</v>
      </c>
      <c r="AD148" s="9">
        <v>0</v>
      </c>
    </row>
    <row r="149" spans="1:32" ht="28.5" customHeight="1" x14ac:dyDescent="0.25">
      <c r="A149" s="7" t="s">
        <v>31</v>
      </c>
      <c r="B149" s="28" t="s">
        <v>229</v>
      </c>
      <c r="C149" s="55" t="s">
        <v>229</v>
      </c>
      <c r="D149" s="53">
        <v>1</v>
      </c>
      <c r="E149" s="31" t="s">
        <v>77</v>
      </c>
      <c r="F149" s="53">
        <v>43</v>
      </c>
      <c r="G149" s="31" t="s">
        <v>35</v>
      </c>
      <c r="H149" s="33">
        <v>221041</v>
      </c>
      <c r="I149" s="17" t="s">
        <v>282</v>
      </c>
      <c r="J149" s="77" t="s">
        <v>283</v>
      </c>
      <c r="K149" s="15" t="s">
        <v>58</v>
      </c>
      <c r="L149" s="47"/>
      <c r="M149" s="33"/>
      <c r="N149" s="34" t="s">
        <v>88</v>
      </c>
      <c r="O149" s="47">
        <v>1</v>
      </c>
      <c r="P149" s="64">
        <v>1092</v>
      </c>
      <c r="Q149" s="47" t="s">
        <v>203</v>
      </c>
      <c r="R149" s="63">
        <v>1092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65">
        <v>1092</v>
      </c>
      <c r="AB149" s="9">
        <v>0</v>
      </c>
      <c r="AC149" s="9">
        <v>0</v>
      </c>
      <c r="AD149" s="9">
        <v>0</v>
      </c>
    </row>
    <row r="150" spans="1:32" ht="28.5" customHeight="1" x14ac:dyDescent="0.25">
      <c r="A150" s="7" t="s">
        <v>31</v>
      </c>
      <c r="B150" s="28" t="s">
        <v>229</v>
      </c>
      <c r="C150" s="58" t="s">
        <v>229</v>
      </c>
      <c r="D150" s="53">
        <v>1</v>
      </c>
      <c r="E150" s="31" t="s">
        <v>34</v>
      </c>
      <c r="F150" s="53">
        <v>1</v>
      </c>
      <c r="G150" s="31" t="s">
        <v>35</v>
      </c>
      <c r="H150" s="33">
        <v>22104</v>
      </c>
      <c r="I150" s="17" t="s">
        <v>282</v>
      </c>
      <c r="J150" s="77" t="s">
        <v>283</v>
      </c>
      <c r="K150" s="15" t="s">
        <v>58</v>
      </c>
      <c r="L150" s="47"/>
      <c r="M150" s="33"/>
      <c r="N150" s="34" t="s">
        <v>88</v>
      </c>
      <c r="O150" s="47">
        <v>1</v>
      </c>
      <c r="P150" s="64">
        <v>158</v>
      </c>
      <c r="Q150" s="47" t="s">
        <v>203</v>
      </c>
      <c r="R150" s="63">
        <v>158</v>
      </c>
      <c r="S150" s="2">
        <v>0</v>
      </c>
      <c r="T150" s="2">
        <v>0</v>
      </c>
      <c r="U150" s="2">
        <v>0</v>
      </c>
      <c r="V150" s="2">
        <v>0</v>
      </c>
      <c r="W150" s="2">
        <v>0</v>
      </c>
      <c r="X150" s="2">
        <v>0</v>
      </c>
      <c r="Y150" s="2">
        <v>0</v>
      </c>
      <c r="Z150" s="2">
        <v>0</v>
      </c>
      <c r="AA150" s="65">
        <v>158</v>
      </c>
      <c r="AB150" s="9">
        <v>0</v>
      </c>
      <c r="AC150" s="9">
        <v>0</v>
      </c>
      <c r="AD150" s="9">
        <v>0</v>
      </c>
    </row>
    <row r="151" spans="1:32" ht="28.5" customHeight="1" x14ac:dyDescent="0.25">
      <c r="A151" s="7" t="s">
        <v>31</v>
      </c>
      <c r="B151" s="28" t="s">
        <v>229</v>
      </c>
      <c r="C151" s="55" t="s">
        <v>229</v>
      </c>
      <c r="D151" s="53">
        <v>1</v>
      </c>
      <c r="E151" s="31" t="s">
        <v>34</v>
      </c>
      <c r="F151" s="53">
        <v>1</v>
      </c>
      <c r="G151" s="31" t="s">
        <v>35</v>
      </c>
      <c r="H151" s="33">
        <v>35101</v>
      </c>
      <c r="I151" s="17" t="s">
        <v>284</v>
      </c>
      <c r="J151" s="77"/>
      <c r="K151" s="15" t="s">
        <v>285</v>
      </c>
      <c r="L151" s="47"/>
      <c r="M151" s="33"/>
      <c r="N151" s="34" t="s">
        <v>88</v>
      </c>
      <c r="O151" s="47">
        <v>1</v>
      </c>
      <c r="P151" s="64">
        <v>1400</v>
      </c>
      <c r="Q151" s="47" t="s">
        <v>203</v>
      </c>
      <c r="R151" s="63">
        <v>1400</v>
      </c>
      <c r="S151" s="2">
        <v>0</v>
      </c>
      <c r="T151" s="2">
        <v>0</v>
      </c>
      <c r="U151" s="2">
        <v>0</v>
      </c>
      <c r="V151" s="2">
        <v>0</v>
      </c>
      <c r="W151" s="2">
        <v>0</v>
      </c>
      <c r="X151" s="2">
        <v>0</v>
      </c>
      <c r="Y151" s="2">
        <v>0</v>
      </c>
      <c r="Z151" s="2">
        <v>0</v>
      </c>
      <c r="AA151" s="65">
        <v>1400</v>
      </c>
      <c r="AB151" s="9">
        <v>0</v>
      </c>
      <c r="AC151" s="9">
        <v>0</v>
      </c>
      <c r="AD151" s="9">
        <v>0</v>
      </c>
      <c r="AE151" s="78"/>
      <c r="AF151" s="78"/>
    </row>
    <row r="152" spans="1:32" ht="28.5" customHeight="1" x14ac:dyDescent="0.25">
      <c r="A152" s="7" t="s">
        <v>31</v>
      </c>
      <c r="B152" s="28" t="s">
        <v>229</v>
      </c>
      <c r="C152" s="52" t="s">
        <v>229</v>
      </c>
      <c r="D152" s="53">
        <v>1</v>
      </c>
      <c r="E152" s="31" t="s">
        <v>34</v>
      </c>
      <c r="F152" s="53">
        <v>1</v>
      </c>
      <c r="G152" s="31" t="s">
        <v>35</v>
      </c>
      <c r="H152" s="33">
        <v>39202</v>
      </c>
      <c r="I152" s="14" t="s">
        <v>280</v>
      </c>
      <c r="J152" s="74"/>
      <c r="K152" s="15" t="s">
        <v>281</v>
      </c>
      <c r="L152" s="47"/>
      <c r="M152" s="33"/>
      <c r="N152" s="34" t="s">
        <v>88</v>
      </c>
      <c r="O152" s="47">
        <v>1</v>
      </c>
      <c r="P152" s="75">
        <v>1192</v>
      </c>
      <c r="Q152" s="47" t="s">
        <v>203</v>
      </c>
      <c r="R152" s="63">
        <v>1192</v>
      </c>
      <c r="S152" s="2">
        <v>0</v>
      </c>
      <c r="T152" s="2">
        <v>0</v>
      </c>
      <c r="U152" s="2">
        <v>0</v>
      </c>
      <c r="V152" s="2">
        <v>0</v>
      </c>
      <c r="W152" s="2">
        <v>0</v>
      </c>
      <c r="X152" s="2">
        <v>0</v>
      </c>
      <c r="Y152" s="2">
        <v>0</v>
      </c>
      <c r="Z152" s="2">
        <v>0</v>
      </c>
      <c r="AA152" s="65">
        <v>1192</v>
      </c>
      <c r="AB152" s="9">
        <v>0</v>
      </c>
      <c r="AC152" s="9">
        <v>0</v>
      </c>
      <c r="AD152" s="9">
        <v>0</v>
      </c>
      <c r="AE152" s="73"/>
    </row>
    <row r="153" spans="1:32" ht="28.5" customHeight="1" x14ac:dyDescent="0.25">
      <c r="A153" s="7" t="s">
        <v>31</v>
      </c>
      <c r="B153" s="90" t="s">
        <v>286</v>
      </c>
      <c r="C153" s="90" t="s">
        <v>286</v>
      </c>
      <c r="D153" s="90" t="s">
        <v>287</v>
      </c>
      <c r="E153" s="90" t="s">
        <v>34</v>
      </c>
      <c r="F153" s="91" t="s">
        <v>33</v>
      </c>
      <c r="G153" s="90" t="s">
        <v>211</v>
      </c>
      <c r="H153" s="90">
        <v>29301</v>
      </c>
      <c r="I153" s="80" t="s">
        <v>288</v>
      </c>
      <c r="J153" s="80" t="s">
        <v>289</v>
      </c>
      <c r="K153" s="81" t="s">
        <v>290</v>
      </c>
      <c r="L153" s="93" t="s">
        <v>37</v>
      </c>
      <c r="M153" s="84"/>
      <c r="N153" s="94" t="s">
        <v>205</v>
      </c>
      <c r="O153" s="90">
        <v>1</v>
      </c>
      <c r="P153" s="82">
        <v>5600</v>
      </c>
      <c r="Q153" s="93" t="s">
        <v>203</v>
      </c>
      <c r="R153" s="83">
        <v>5600</v>
      </c>
      <c r="S153" s="2">
        <v>0</v>
      </c>
      <c r="T153" s="2">
        <v>0</v>
      </c>
      <c r="U153" s="2">
        <v>0</v>
      </c>
      <c r="V153" s="2">
        <v>0</v>
      </c>
      <c r="W153" s="2">
        <v>0</v>
      </c>
      <c r="X153" s="2">
        <v>0</v>
      </c>
      <c r="Y153" s="2">
        <v>0</v>
      </c>
      <c r="Z153" s="2">
        <v>0</v>
      </c>
      <c r="AA153" s="83">
        <v>5600</v>
      </c>
      <c r="AB153" s="9">
        <v>0</v>
      </c>
      <c r="AC153" s="9">
        <v>0</v>
      </c>
      <c r="AD153" s="9">
        <v>0</v>
      </c>
      <c r="AE153" s="73"/>
    </row>
    <row r="154" spans="1:32" ht="28.5" customHeight="1" x14ac:dyDescent="0.25">
      <c r="A154" s="7" t="s">
        <v>31</v>
      </c>
      <c r="B154" s="90" t="s">
        <v>286</v>
      </c>
      <c r="C154" s="90" t="s">
        <v>286</v>
      </c>
      <c r="D154" s="90" t="s">
        <v>287</v>
      </c>
      <c r="E154" s="90" t="s">
        <v>34</v>
      </c>
      <c r="F154" s="91" t="s">
        <v>33</v>
      </c>
      <c r="G154" s="90" t="s">
        <v>211</v>
      </c>
      <c r="H154" s="90">
        <v>29301</v>
      </c>
      <c r="I154" s="80" t="s">
        <v>288</v>
      </c>
      <c r="J154" s="80" t="s">
        <v>289</v>
      </c>
      <c r="K154" s="81" t="s">
        <v>290</v>
      </c>
      <c r="L154" s="93" t="s">
        <v>37</v>
      </c>
      <c r="M154" s="84"/>
      <c r="N154" s="94" t="s">
        <v>205</v>
      </c>
      <c r="O154" s="90">
        <v>1</v>
      </c>
      <c r="P154" s="82">
        <v>4703.67</v>
      </c>
      <c r="Q154" s="93" t="s">
        <v>203</v>
      </c>
      <c r="R154" s="83">
        <v>4703.67</v>
      </c>
      <c r="S154" s="2">
        <v>0</v>
      </c>
      <c r="T154" s="2">
        <v>0</v>
      </c>
      <c r="U154" s="2">
        <v>0</v>
      </c>
      <c r="V154" s="2">
        <v>0</v>
      </c>
      <c r="W154" s="2">
        <v>0</v>
      </c>
      <c r="X154" s="2">
        <v>0</v>
      </c>
      <c r="Y154" s="2">
        <v>0</v>
      </c>
      <c r="Z154" s="2">
        <v>0</v>
      </c>
      <c r="AA154" s="83">
        <v>4703.67</v>
      </c>
      <c r="AB154" s="9">
        <v>0</v>
      </c>
      <c r="AC154" s="9">
        <v>0</v>
      </c>
      <c r="AD154" s="9">
        <v>0</v>
      </c>
      <c r="AE154" s="73"/>
    </row>
    <row r="155" spans="1:32" ht="28.5" customHeight="1" x14ac:dyDescent="0.25">
      <c r="A155" s="7" t="s">
        <v>31</v>
      </c>
      <c r="B155" s="90" t="s">
        <v>286</v>
      </c>
      <c r="C155" s="90" t="s">
        <v>286</v>
      </c>
      <c r="D155" s="90" t="s">
        <v>287</v>
      </c>
      <c r="E155" s="90" t="s">
        <v>81</v>
      </c>
      <c r="F155" s="90">
        <v>88</v>
      </c>
      <c r="G155" s="90" t="s">
        <v>83</v>
      </c>
      <c r="H155" s="90">
        <v>21101</v>
      </c>
      <c r="I155" s="80" t="s">
        <v>291</v>
      </c>
      <c r="J155" s="80" t="s">
        <v>292</v>
      </c>
      <c r="K155" s="81" t="s">
        <v>293</v>
      </c>
      <c r="L155" s="93" t="s">
        <v>37</v>
      </c>
      <c r="M155" s="84"/>
      <c r="N155" s="94" t="s">
        <v>67</v>
      </c>
      <c r="O155" s="90">
        <v>2</v>
      </c>
      <c r="P155" s="82">
        <v>1700</v>
      </c>
      <c r="Q155" s="93" t="s">
        <v>203</v>
      </c>
      <c r="R155" s="83">
        <v>3400</v>
      </c>
      <c r="S155" s="2">
        <v>0</v>
      </c>
      <c r="T155" s="2">
        <v>0</v>
      </c>
      <c r="U155" s="2">
        <v>0</v>
      </c>
      <c r="V155" s="2">
        <v>0</v>
      </c>
      <c r="W155" s="2">
        <v>0</v>
      </c>
      <c r="X155" s="2">
        <v>0</v>
      </c>
      <c r="Y155" s="2">
        <v>0</v>
      </c>
      <c r="Z155" s="2">
        <v>0</v>
      </c>
      <c r="AA155" s="83">
        <v>3400</v>
      </c>
      <c r="AB155" s="9">
        <v>0</v>
      </c>
      <c r="AC155" s="9">
        <v>0</v>
      </c>
      <c r="AD155" s="9">
        <v>0</v>
      </c>
      <c r="AE155" s="73"/>
    </row>
    <row r="156" spans="1:32" ht="28.5" customHeight="1" x14ac:dyDescent="0.25">
      <c r="A156" s="7" t="s">
        <v>31</v>
      </c>
      <c r="B156" s="90" t="s">
        <v>286</v>
      </c>
      <c r="C156" s="90" t="s">
        <v>286</v>
      </c>
      <c r="D156" s="90" t="s">
        <v>287</v>
      </c>
      <c r="E156" s="90" t="s">
        <v>81</v>
      </c>
      <c r="F156" s="90">
        <v>88</v>
      </c>
      <c r="G156" s="90" t="s">
        <v>83</v>
      </c>
      <c r="H156" s="90">
        <v>21101</v>
      </c>
      <c r="I156" s="80" t="s">
        <v>291</v>
      </c>
      <c r="J156" s="80" t="s">
        <v>292</v>
      </c>
      <c r="K156" s="81" t="s">
        <v>293</v>
      </c>
      <c r="L156" s="93" t="s">
        <v>37</v>
      </c>
      <c r="M156" s="84"/>
      <c r="N156" s="94" t="s">
        <v>67</v>
      </c>
      <c r="O156" s="90">
        <v>1</v>
      </c>
      <c r="P156" s="82">
        <v>1700.01</v>
      </c>
      <c r="Q156" s="93" t="s">
        <v>203</v>
      </c>
      <c r="R156" s="83">
        <v>1700.01</v>
      </c>
      <c r="S156" s="2">
        <v>0</v>
      </c>
      <c r="T156" s="2">
        <v>0</v>
      </c>
      <c r="U156" s="2">
        <v>0</v>
      </c>
      <c r="V156" s="2">
        <v>0</v>
      </c>
      <c r="W156" s="2">
        <v>0</v>
      </c>
      <c r="X156" s="2">
        <v>0</v>
      </c>
      <c r="Y156" s="2">
        <v>0</v>
      </c>
      <c r="Z156" s="2">
        <v>0</v>
      </c>
      <c r="AA156" s="83">
        <v>1700.01</v>
      </c>
      <c r="AB156" s="9">
        <v>0</v>
      </c>
      <c r="AC156" s="9">
        <v>0</v>
      </c>
      <c r="AD156" s="9">
        <v>0</v>
      </c>
      <c r="AE156" s="73"/>
    </row>
    <row r="157" spans="1:32" ht="28.5" customHeight="1" x14ac:dyDescent="0.25">
      <c r="A157" s="7" t="s">
        <v>31</v>
      </c>
      <c r="B157" s="90" t="s">
        <v>286</v>
      </c>
      <c r="C157" s="90" t="s">
        <v>286</v>
      </c>
      <c r="D157" s="90" t="s">
        <v>287</v>
      </c>
      <c r="E157" s="90" t="s">
        <v>81</v>
      </c>
      <c r="F157" s="90">
        <v>88</v>
      </c>
      <c r="G157" s="90" t="s">
        <v>83</v>
      </c>
      <c r="H157" s="90">
        <v>21101</v>
      </c>
      <c r="I157" s="80" t="s">
        <v>291</v>
      </c>
      <c r="J157" s="80" t="s">
        <v>294</v>
      </c>
      <c r="K157" s="81" t="s">
        <v>295</v>
      </c>
      <c r="L157" s="93" t="s">
        <v>37</v>
      </c>
      <c r="M157" s="84"/>
      <c r="N157" s="94" t="s">
        <v>42</v>
      </c>
      <c r="O157" s="90">
        <v>3</v>
      </c>
      <c r="P157" s="82">
        <v>27.5</v>
      </c>
      <c r="Q157" s="93" t="s">
        <v>203</v>
      </c>
      <c r="R157" s="83">
        <v>82.5</v>
      </c>
      <c r="S157" s="2">
        <v>0</v>
      </c>
      <c r="T157" s="2">
        <v>0</v>
      </c>
      <c r="U157" s="2">
        <v>0</v>
      </c>
      <c r="V157" s="2">
        <v>0</v>
      </c>
      <c r="W157" s="2">
        <v>0</v>
      </c>
      <c r="X157" s="2">
        <v>0</v>
      </c>
      <c r="Y157" s="2">
        <v>0</v>
      </c>
      <c r="Z157" s="2">
        <v>0</v>
      </c>
      <c r="AA157" s="83">
        <v>82.5</v>
      </c>
      <c r="AB157" s="9">
        <v>0</v>
      </c>
      <c r="AC157" s="9">
        <v>0</v>
      </c>
      <c r="AD157" s="9">
        <v>0</v>
      </c>
      <c r="AE157" s="73"/>
    </row>
    <row r="158" spans="1:32" ht="28.5" customHeight="1" x14ac:dyDescent="0.25">
      <c r="A158" s="7" t="s">
        <v>31</v>
      </c>
      <c r="B158" s="90" t="s">
        <v>286</v>
      </c>
      <c r="C158" s="90" t="s">
        <v>286</v>
      </c>
      <c r="D158" s="90" t="s">
        <v>287</v>
      </c>
      <c r="E158" s="90" t="s">
        <v>81</v>
      </c>
      <c r="F158" s="90">
        <v>88</v>
      </c>
      <c r="G158" s="90" t="s">
        <v>83</v>
      </c>
      <c r="H158" s="90">
        <v>21101</v>
      </c>
      <c r="I158" s="80" t="s">
        <v>291</v>
      </c>
      <c r="J158" s="80" t="s">
        <v>296</v>
      </c>
      <c r="K158" s="81" t="s">
        <v>297</v>
      </c>
      <c r="L158" s="93" t="s">
        <v>37</v>
      </c>
      <c r="M158" s="84"/>
      <c r="N158" s="94" t="s">
        <v>42</v>
      </c>
      <c r="O158" s="90">
        <v>4</v>
      </c>
      <c r="P158" s="82">
        <v>12.5</v>
      </c>
      <c r="Q158" s="93" t="s">
        <v>203</v>
      </c>
      <c r="R158" s="83">
        <v>50</v>
      </c>
      <c r="S158" s="2">
        <v>0</v>
      </c>
      <c r="T158" s="2">
        <v>0</v>
      </c>
      <c r="U158" s="2">
        <v>0</v>
      </c>
      <c r="V158" s="2">
        <v>0</v>
      </c>
      <c r="W158" s="2">
        <v>0</v>
      </c>
      <c r="X158" s="2">
        <v>0</v>
      </c>
      <c r="Y158" s="2">
        <v>0</v>
      </c>
      <c r="Z158" s="2">
        <v>0</v>
      </c>
      <c r="AA158" s="83">
        <v>50</v>
      </c>
      <c r="AB158" s="9">
        <v>0</v>
      </c>
      <c r="AC158" s="9">
        <v>0</v>
      </c>
      <c r="AD158" s="9">
        <v>0</v>
      </c>
      <c r="AE158" s="73"/>
    </row>
    <row r="159" spans="1:32" ht="28.5" customHeight="1" x14ac:dyDescent="0.25">
      <c r="A159" s="7" t="s">
        <v>31</v>
      </c>
      <c r="B159" s="90" t="s">
        <v>286</v>
      </c>
      <c r="C159" s="90" t="s">
        <v>286</v>
      </c>
      <c r="D159" s="90" t="s">
        <v>287</v>
      </c>
      <c r="E159" s="90" t="s">
        <v>81</v>
      </c>
      <c r="F159" s="90">
        <v>88</v>
      </c>
      <c r="G159" s="90" t="s">
        <v>83</v>
      </c>
      <c r="H159" s="90">
        <v>21101</v>
      </c>
      <c r="I159" s="80" t="s">
        <v>291</v>
      </c>
      <c r="J159" s="80" t="s">
        <v>298</v>
      </c>
      <c r="K159" s="81" t="s">
        <v>299</v>
      </c>
      <c r="L159" s="93" t="s">
        <v>37</v>
      </c>
      <c r="M159" s="84"/>
      <c r="N159" s="94" t="s">
        <v>205</v>
      </c>
      <c r="O159" s="90">
        <v>1</v>
      </c>
      <c r="P159" s="82">
        <v>1.5</v>
      </c>
      <c r="Q159" s="93" t="s">
        <v>203</v>
      </c>
      <c r="R159" s="83">
        <v>1.5</v>
      </c>
      <c r="S159" s="2">
        <v>0</v>
      </c>
      <c r="T159" s="2">
        <v>0</v>
      </c>
      <c r="U159" s="2">
        <v>0</v>
      </c>
      <c r="V159" s="2">
        <v>0</v>
      </c>
      <c r="W159" s="2">
        <v>0</v>
      </c>
      <c r="X159" s="2">
        <v>0</v>
      </c>
      <c r="Y159" s="2">
        <v>0</v>
      </c>
      <c r="Z159" s="2">
        <v>0</v>
      </c>
      <c r="AA159" s="83">
        <v>1.5</v>
      </c>
      <c r="AB159" s="9">
        <v>0</v>
      </c>
      <c r="AC159" s="9">
        <v>0</v>
      </c>
      <c r="AD159" s="9">
        <v>0</v>
      </c>
      <c r="AE159" s="73"/>
    </row>
    <row r="160" spans="1:32" ht="28.5" customHeight="1" x14ac:dyDescent="0.25">
      <c r="A160" s="7" t="s">
        <v>31</v>
      </c>
      <c r="B160" s="90" t="s">
        <v>286</v>
      </c>
      <c r="C160" s="90" t="s">
        <v>286</v>
      </c>
      <c r="D160" s="90" t="s">
        <v>287</v>
      </c>
      <c r="E160" s="90" t="s">
        <v>34</v>
      </c>
      <c r="F160" s="90">
        <v>1</v>
      </c>
      <c r="G160" s="90" t="s">
        <v>35</v>
      </c>
      <c r="H160" s="90">
        <v>21601</v>
      </c>
      <c r="I160" s="80" t="s">
        <v>53</v>
      </c>
      <c r="J160" s="80" t="s">
        <v>300</v>
      </c>
      <c r="K160" s="81" t="s">
        <v>301</v>
      </c>
      <c r="L160" s="93" t="s">
        <v>37</v>
      </c>
      <c r="M160" s="84"/>
      <c r="N160" s="94" t="s">
        <v>205</v>
      </c>
      <c r="O160" s="90">
        <v>4</v>
      </c>
      <c r="P160" s="82">
        <v>55</v>
      </c>
      <c r="Q160" s="93" t="s">
        <v>203</v>
      </c>
      <c r="R160" s="83">
        <v>220</v>
      </c>
      <c r="S160" s="2">
        <v>0</v>
      </c>
      <c r="T160" s="2">
        <v>0</v>
      </c>
      <c r="U160" s="2">
        <v>0</v>
      </c>
      <c r="V160" s="2">
        <v>0</v>
      </c>
      <c r="W160" s="2">
        <v>0</v>
      </c>
      <c r="X160" s="2">
        <v>0</v>
      </c>
      <c r="Y160" s="2">
        <v>0</v>
      </c>
      <c r="Z160" s="2">
        <v>0</v>
      </c>
      <c r="AA160" s="83">
        <v>220</v>
      </c>
      <c r="AB160" s="9">
        <v>0</v>
      </c>
      <c r="AC160" s="9">
        <v>0</v>
      </c>
      <c r="AD160" s="9">
        <v>0</v>
      </c>
      <c r="AE160" s="73"/>
    </row>
    <row r="161" spans="1:30" ht="28.5" customHeight="1" x14ac:dyDescent="0.25">
      <c r="A161" s="7" t="s">
        <v>31</v>
      </c>
      <c r="B161" s="90" t="s">
        <v>286</v>
      </c>
      <c r="C161" s="90" t="s">
        <v>286</v>
      </c>
      <c r="D161" s="90" t="s">
        <v>287</v>
      </c>
      <c r="E161" s="90" t="s">
        <v>34</v>
      </c>
      <c r="F161" s="90">
        <v>119</v>
      </c>
      <c r="G161" s="90" t="s">
        <v>75</v>
      </c>
      <c r="H161" s="90">
        <v>25401</v>
      </c>
      <c r="I161" s="80" t="s">
        <v>302</v>
      </c>
      <c r="J161" s="80" t="s">
        <v>303</v>
      </c>
      <c r="K161" s="81" t="s">
        <v>260</v>
      </c>
      <c r="L161" s="93" t="s">
        <v>37</v>
      </c>
      <c r="M161" s="84"/>
      <c r="N161" s="94" t="s">
        <v>304</v>
      </c>
      <c r="O161" s="90">
        <v>6</v>
      </c>
      <c r="P161" s="82">
        <v>78</v>
      </c>
      <c r="Q161" s="93" t="s">
        <v>203</v>
      </c>
      <c r="R161" s="83">
        <v>468</v>
      </c>
      <c r="S161" s="2">
        <v>0</v>
      </c>
      <c r="T161" s="2">
        <v>0</v>
      </c>
      <c r="U161" s="2">
        <v>0</v>
      </c>
      <c r="V161" s="2">
        <v>0</v>
      </c>
      <c r="W161" s="2">
        <v>0</v>
      </c>
      <c r="X161" s="2">
        <v>0</v>
      </c>
      <c r="Y161" s="2">
        <v>0</v>
      </c>
      <c r="Z161" s="2">
        <v>0</v>
      </c>
      <c r="AA161" s="83">
        <v>468</v>
      </c>
      <c r="AB161" s="9">
        <v>0</v>
      </c>
      <c r="AC161" s="9">
        <v>0</v>
      </c>
      <c r="AD161" s="9">
        <v>0</v>
      </c>
    </row>
    <row r="162" spans="1:30" ht="28.5" customHeight="1" x14ac:dyDescent="0.25">
      <c r="A162" s="7" t="s">
        <v>31</v>
      </c>
      <c r="B162" s="90" t="s">
        <v>286</v>
      </c>
      <c r="C162" s="90" t="s">
        <v>286</v>
      </c>
      <c r="D162" s="90" t="s">
        <v>287</v>
      </c>
      <c r="E162" s="90" t="s">
        <v>81</v>
      </c>
      <c r="F162" s="90">
        <v>119</v>
      </c>
      <c r="G162" s="90" t="s">
        <v>75</v>
      </c>
      <c r="H162" s="90">
        <v>25401</v>
      </c>
      <c r="I162" s="80" t="s">
        <v>302</v>
      </c>
      <c r="J162" s="80" t="s">
        <v>303</v>
      </c>
      <c r="K162" s="81" t="s">
        <v>260</v>
      </c>
      <c r="L162" s="93" t="s">
        <v>37</v>
      </c>
      <c r="M162" s="84"/>
      <c r="N162" s="94" t="s">
        <v>304</v>
      </c>
      <c r="O162" s="90">
        <v>1</v>
      </c>
      <c r="P162" s="82">
        <v>78</v>
      </c>
      <c r="Q162" s="93" t="s">
        <v>203</v>
      </c>
      <c r="R162" s="83">
        <v>78</v>
      </c>
      <c r="S162" s="2">
        <v>0</v>
      </c>
      <c r="T162" s="2">
        <v>0</v>
      </c>
      <c r="U162" s="2">
        <v>0</v>
      </c>
      <c r="V162" s="2">
        <v>0</v>
      </c>
      <c r="W162" s="2">
        <v>0</v>
      </c>
      <c r="X162" s="2">
        <v>0</v>
      </c>
      <c r="Y162" s="2">
        <v>0</v>
      </c>
      <c r="Z162" s="2">
        <v>0</v>
      </c>
      <c r="AA162" s="83">
        <v>78</v>
      </c>
      <c r="AB162" s="9">
        <v>0</v>
      </c>
      <c r="AC162" s="9">
        <v>0</v>
      </c>
      <c r="AD162" s="9">
        <v>0</v>
      </c>
    </row>
    <row r="163" spans="1:30" ht="28.5" customHeight="1" x14ac:dyDescent="0.25">
      <c r="A163" s="7" t="s">
        <v>31</v>
      </c>
      <c r="B163" s="90" t="s">
        <v>286</v>
      </c>
      <c r="C163" s="90" t="s">
        <v>286</v>
      </c>
      <c r="D163" s="90" t="s">
        <v>287</v>
      </c>
      <c r="E163" s="90" t="s">
        <v>77</v>
      </c>
      <c r="F163" s="90">
        <v>43</v>
      </c>
      <c r="G163" s="90" t="s">
        <v>218</v>
      </c>
      <c r="H163" s="90">
        <v>21601</v>
      </c>
      <c r="I163" s="80" t="s">
        <v>53</v>
      </c>
      <c r="J163" s="80" t="s">
        <v>248</v>
      </c>
      <c r="K163" s="81" t="s">
        <v>305</v>
      </c>
      <c r="L163" s="93" t="s">
        <v>37</v>
      </c>
      <c r="M163" s="84"/>
      <c r="N163" s="94" t="s">
        <v>194</v>
      </c>
      <c r="O163" s="90">
        <v>3</v>
      </c>
      <c r="P163" s="82">
        <v>50</v>
      </c>
      <c r="Q163" s="93" t="s">
        <v>203</v>
      </c>
      <c r="R163" s="83">
        <v>150</v>
      </c>
      <c r="S163" s="2">
        <v>0</v>
      </c>
      <c r="T163" s="2">
        <v>0</v>
      </c>
      <c r="U163" s="2">
        <v>0</v>
      </c>
      <c r="V163" s="2">
        <v>0</v>
      </c>
      <c r="W163" s="2">
        <v>0</v>
      </c>
      <c r="X163" s="2">
        <v>0</v>
      </c>
      <c r="Y163" s="2">
        <v>0</v>
      </c>
      <c r="Z163" s="2">
        <v>0</v>
      </c>
      <c r="AA163" s="83">
        <v>150</v>
      </c>
      <c r="AB163" s="9">
        <v>0</v>
      </c>
      <c r="AC163" s="9">
        <v>0</v>
      </c>
      <c r="AD163" s="9">
        <v>0</v>
      </c>
    </row>
    <row r="164" spans="1:30" ht="28.5" customHeight="1" x14ac:dyDescent="0.25">
      <c r="A164" s="7" t="s">
        <v>31</v>
      </c>
      <c r="B164" s="90" t="s">
        <v>286</v>
      </c>
      <c r="C164" s="90" t="s">
        <v>286</v>
      </c>
      <c r="D164" s="90" t="s">
        <v>287</v>
      </c>
      <c r="E164" s="90" t="s">
        <v>77</v>
      </c>
      <c r="F164" s="90">
        <v>43</v>
      </c>
      <c r="G164" s="90" t="s">
        <v>218</v>
      </c>
      <c r="H164" s="90">
        <v>21101</v>
      </c>
      <c r="I164" s="80" t="s">
        <v>291</v>
      </c>
      <c r="J164" s="80" t="s">
        <v>49</v>
      </c>
      <c r="K164" s="81" t="s">
        <v>50</v>
      </c>
      <c r="L164" s="93" t="s">
        <v>37</v>
      </c>
      <c r="M164" s="84"/>
      <c r="N164" s="94" t="s">
        <v>42</v>
      </c>
      <c r="O164" s="90">
        <v>1</v>
      </c>
      <c r="P164" s="82">
        <v>135</v>
      </c>
      <c r="Q164" s="93" t="s">
        <v>203</v>
      </c>
      <c r="R164" s="83">
        <v>135</v>
      </c>
      <c r="S164" s="2">
        <v>0</v>
      </c>
      <c r="T164" s="2">
        <v>0</v>
      </c>
      <c r="U164" s="2">
        <v>0</v>
      </c>
      <c r="V164" s="2">
        <v>0</v>
      </c>
      <c r="W164" s="2">
        <v>0</v>
      </c>
      <c r="X164" s="2">
        <v>0</v>
      </c>
      <c r="Y164" s="2">
        <v>0</v>
      </c>
      <c r="Z164" s="2">
        <v>0</v>
      </c>
      <c r="AA164" s="83">
        <v>135</v>
      </c>
      <c r="AB164" s="9">
        <v>0</v>
      </c>
      <c r="AC164" s="9">
        <v>0</v>
      </c>
      <c r="AD164" s="9">
        <v>0</v>
      </c>
    </row>
    <row r="165" spans="1:30" ht="28.5" customHeight="1" x14ac:dyDescent="0.25">
      <c r="A165" s="7" t="s">
        <v>31</v>
      </c>
      <c r="B165" s="90" t="s">
        <v>286</v>
      </c>
      <c r="C165" s="90" t="s">
        <v>286</v>
      </c>
      <c r="D165" s="90" t="s">
        <v>287</v>
      </c>
      <c r="E165" s="90" t="s">
        <v>77</v>
      </c>
      <c r="F165" s="90">
        <v>43</v>
      </c>
      <c r="G165" s="90" t="s">
        <v>218</v>
      </c>
      <c r="H165" s="90">
        <v>21101</v>
      </c>
      <c r="I165" s="80" t="s">
        <v>291</v>
      </c>
      <c r="J165" s="80" t="s">
        <v>306</v>
      </c>
      <c r="K165" s="81" t="s">
        <v>307</v>
      </c>
      <c r="L165" s="93" t="s">
        <v>37</v>
      </c>
      <c r="M165" s="84"/>
      <c r="N165" s="94" t="s">
        <v>205</v>
      </c>
      <c r="O165" s="90">
        <v>2</v>
      </c>
      <c r="P165" s="82">
        <v>42.5</v>
      </c>
      <c r="Q165" s="93" t="s">
        <v>203</v>
      </c>
      <c r="R165" s="83">
        <v>85</v>
      </c>
      <c r="S165" s="2">
        <v>0</v>
      </c>
      <c r="T165" s="2">
        <v>0</v>
      </c>
      <c r="U165" s="2">
        <v>0</v>
      </c>
      <c r="V165" s="2">
        <v>0</v>
      </c>
      <c r="W165" s="2">
        <v>0</v>
      </c>
      <c r="X165" s="2">
        <v>0</v>
      </c>
      <c r="Y165" s="2">
        <v>0</v>
      </c>
      <c r="Z165" s="2">
        <v>0</v>
      </c>
      <c r="AA165" s="83">
        <v>85</v>
      </c>
      <c r="AB165" s="9">
        <v>0</v>
      </c>
      <c r="AC165" s="9">
        <v>0</v>
      </c>
      <c r="AD165" s="9">
        <v>0</v>
      </c>
    </row>
    <row r="166" spans="1:30" ht="28.5" customHeight="1" x14ac:dyDescent="0.25">
      <c r="A166" s="7" t="s">
        <v>31</v>
      </c>
      <c r="B166" s="90" t="s">
        <v>286</v>
      </c>
      <c r="C166" s="90" t="s">
        <v>286</v>
      </c>
      <c r="D166" s="90" t="s">
        <v>287</v>
      </c>
      <c r="E166" s="90" t="s">
        <v>81</v>
      </c>
      <c r="F166" s="90">
        <v>88</v>
      </c>
      <c r="G166" s="90" t="s">
        <v>83</v>
      </c>
      <c r="H166" s="90">
        <v>21101</v>
      </c>
      <c r="I166" s="80" t="s">
        <v>291</v>
      </c>
      <c r="J166" s="80" t="s">
        <v>308</v>
      </c>
      <c r="K166" s="81" t="s">
        <v>309</v>
      </c>
      <c r="L166" s="93" t="s">
        <v>37</v>
      </c>
      <c r="M166" s="84"/>
      <c r="N166" s="94" t="s">
        <v>67</v>
      </c>
      <c r="O166" s="90">
        <v>3</v>
      </c>
      <c r="P166" s="82">
        <v>1349.9966666666667</v>
      </c>
      <c r="Q166" s="93" t="s">
        <v>203</v>
      </c>
      <c r="R166" s="83">
        <v>4049.99</v>
      </c>
      <c r="S166" s="2">
        <v>0</v>
      </c>
      <c r="T166" s="2">
        <v>0</v>
      </c>
      <c r="U166" s="2">
        <v>0</v>
      </c>
      <c r="V166" s="2">
        <v>0</v>
      </c>
      <c r="W166" s="2">
        <v>0</v>
      </c>
      <c r="X166" s="2">
        <v>0</v>
      </c>
      <c r="Y166" s="2">
        <v>0</v>
      </c>
      <c r="Z166" s="2">
        <v>0</v>
      </c>
      <c r="AA166" s="83">
        <v>4049.99</v>
      </c>
      <c r="AB166" s="9">
        <v>0</v>
      </c>
      <c r="AC166" s="9">
        <v>0</v>
      </c>
      <c r="AD166" s="9">
        <v>0</v>
      </c>
    </row>
    <row r="167" spans="1:30" ht="28.5" customHeight="1" x14ac:dyDescent="0.25">
      <c r="A167" s="7" t="s">
        <v>31</v>
      </c>
      <c r="B167" s="90" t="s">
        <v>286</v>
      </c>
      <c r="C167" s="90" t="s">
        <v>286</v>
      </c>
      <c r="D167" s="90" t="s">
        <v>287</v>
      </c>
      <c r="E167" s="90" t="s">
        <v>34</v>
      </c>
      <c r="F167" s="90">
        <v>1</v>
      </c>
      <c r="G167" s="90" t="s">
        <v>211</v>
      </c>
      <c r="H167" s="90">
        <v>29301</v>
      </c>
      <c r="I167" s="80" t="s">
        <v>310</v>
      </c>
      <c r="J167" s="80" t="s">
        <v>311</v>
      </c>
      <c r="K167" s="81" t="s">
        <v>312</v>
      </c>
      <c r="L167" s="93" t="s">
        <v>37</v>
      </c>
      <c r="M167" s="84"/>
      <c r="N167" s="94" t="s">
        <v>205</v>
      </c>
      <c r="O167" s="90">
        <v>4</v>
      </c>
      <c r="P167" s="82">
        <v>4599</v>
      </c>
      <c r="Q167" s="93" t="s">
        <v>203</v>
      </c>
      <c r="R167" s="83">
        <v>18396</v>
      </c>
      <c r="S167" s="2">
        <v>0</v>
      </c>
      <c r="T167" s="2">
        <v>0</v>
      </c>
      <c r="U167" s="2">
        <v>0</v>
      </c>
      <c r="V167" s="2">
        <v>0</v>
      </c>
      <c r="W167" s="2">
        <v>0</v>
      </c>
      <c r="X167" s="2">
        <v>0</v>
      </c>
      <c r="Y167" s="2">
        <v>0</v>
      </c>
      <c r="Z167" s="2">
        <v>0</v>
      </c>
      <c r="AA167" s="83">
        <v>18396</v>
      </c>
      <c r="AB167" s="9">
        <v>0</v>
      </c>
      <c r="AC167" s="9">
        <v>0</v>
      </c>
      <c r="AD167" s="9">
        <v>0</v>
      </c>
    </row>
    <row r="168" spans="1:30" ht="28.5" customHeight="1" x14ac:dyDescent="0.25">
      <c r="A168" s="7" t="s">
        <v>31</v>
      </c>
      <c r="B168" s="90" t="s">
        <v>286</v>
      </c>
      <c r="C168" s="90" t="s">
        <v>286</v>
      </c>
      <c r="D168" s="90" t="s">
        <v>287</v>
      </c>
      <c r="E168" s="90" t="s">
        <v>34</v>
      </c>
      <c r="F168" s="90">
        <v>1</v>
      </c>
      <c r="G168" s="90" t="s">
        <v>211</v>
      </c>
      <c r="H168" s="90">
        <v>29301</v>
      </c>
      <c r="I168" s="80" t="s">
        <v>310</v>
      </c>
      <c r="J168" s="80" t="s">
        <v>311</v>
      </c>
      <c r="K168" s="81" t="s">
        <v>312</v>
      </c>
      <c r="L168" s="93" t="s">
        <v>37</v>
      </c>
      <c r="M168" s="84"/>
      <c r="N168" s="94" t="s">
        <v>205</v>
      </c>
      <c r="O168" s="90">
        <v>1</v>
      </c>
      <c r="P168" s="82">
        <v>3599.2</v>
      </c>
      <c r="Q168" s="93" t="s">
        <v>203</v>
      </c>
      <c r="R168" s="83">
        <v>3599.2</v>
      </c>
      <c r="S168" s="2">
        <v>0</v>
      </c>
      <c r="T168" s="2">
        <v>0</v>
      </c>
      <c r="U168" s="2">
        <v>0</v>
      </c>
      <c r="V168" s="2">
        <v>0</v>
      </c>
      <c r="W168" s="2">
        <v>0</v>
      </c>
      <c r="X168" s="2">
        <v>0</v>
      </c>
      <c r="Y168" s="2">
        <v>0</v>
      </c>
      <c r="Z168" s="2">
        <v>0</v>
      </c>
      <c r="AA168" s="83">
        <v>3599.2</v>
      </c>
      <c r="AB168" s="9">
        <v>0</v>
      </c>
      <c r="AC168" s="9">
        <v>0</v>
      </c>
      <c r="AD168" s="9">
        <v>0</v>
      </c>
    </row>
    <row r="169" spans="1:30" ht="28.5" customHeight="1" x14ac:dyDescent="0.25">
      <c r="A169" s="7" t="s">
        <v>31</v>
      </c>
      <c r="B169" s="90" t="s">
        <v>286</v>
      </c>
      <c r="C169" s="90" t="s">
        <v>286</v>
      </c>
      <c r="D169" s="90" t="s">
        <v>287</v>
      </c>
      <c r="E169" s="90" t="s">
        <v>81</v>
      </c>
      <c r="F169" s="90">
        <v>88</v>
      </c>
      <c r="G169" s="90" t="s">
        <v>83</v>
      </c>
      <c r="H169" s="90">
        <v>26102</v>
      </c>
      <c r="I169" s="80" t="s">
        <v>204</v>
      </c>
      <c r="J169" s="80" t="s">
        <v>78</v>
      </c>
      <c r="K169" s="81" t="s">
        <v>79</v>
      </c>
      <c r="L169" s="93" t="s">
        <v>37</v>
      </c>
      <c r="M169" s="84"/>
      <c r="N169" s="94" t="s">
        <v>205</v>
      </c>
      <c r="O169" s="90">
        <v>216</v>
      </c>
      <c r="P169" s="82">
        <v>100</v>
      </c>
      <c r="Q169" s="93" t="s">
        <v>203</v>
      </c>
      <c r="R169" s="83">
        <v>21600</v>
      </c>
      <c r="S169" s="2">
        <v>0</v>
      </c>
      <c r="T169" s="2">
        <v>0</v>
      </c>
      <c r="U169" s="2">
        <v>0</v>
      </c>
      <c r="V169" s="2">
        <v>0</v>
      </c>
      <c r="W169" s="2">
        <v>0</v>
      </c>
      <c r="X169" s="2">
        <v>0</v>
      </c>
      <c r="Y169" s="2">
        <v>0</v>
      </c>
      <c r="Z169" s="2">
        <v>0</v>
      </c>
      <c r="AA169" s="83">
        <v>21600</v>
      </c>
      <c r="AB169" s="9">
        <v>0</v>
      </c>
      <c r="AC169" s="9">
        <v>0</v>
      </c>
      <c r="AD169" s="9">
        <v>0</v>
      </c>
    </row>
    <row r="170" spans="1:30" ht="28.5" customHeight="1" x14ac:dyDescent="0.25">
      <c r="A170" s="7" t="s">
        <v>31</v>
      </c>
      <c r="B170" s="90" t="s">
        <v>286</v>
      </c>
      <c r="C170" s="90" t="s">
        <v>286</v>
      </c>
      <c r="D170" s="90" t="s">
        <v>287</v>
      </c>
      <c r="E170" s="90" t="s">
        <v>81</v>
      </c>
      <c r="F170" s="90">
        <v>88</v>
      </c>
      <c r="G170" s="90" t="s">
        <v>83</v>
      </c>
      <c r="H170" s="90">
        <v>26103</v>
      </c>
      <c r="I170" s="80" t="s">
        <v>313</v>
      </c>
      <c r="J170" s="80" t="s">
        <v>314</v>
      </c>
      <c r="K170" s="81" t="s">
        <v>315</v>
      </c>
      <c r="L170" s="93" t="s">
        <v>37</v>
      </c>
      <c r="M170" s="84"/>
      <c r="N170" s="94" t="s">
        <v>205</v>
      </c>
      <c r="O170" s="90">
        <v>12</v>
      </c>
      <c r="P170" s="82">
        <v>100</v>
      </c>
      <c r="Q170" s="93" t="s">
        <v>203</v>
      </c>
      <c r="R170" s="83">
        <v>1200</v>
      </c>
      <c r="S170" s="2">
        <v>0</v>
      </c>
      <c r="T170" s="2">
        <v>0</v>
      </c>
      <c r="U170" s="2">
        <v>0</v>
      </c>
      <c r="V170" s="2">
        <v>0</v>
      </c>
      <c r="W170" s="2">
        <v>0</v>
      </c>
      <c r="X170" s="2">
        <v>0</v>
      </c>
      <c r="Y170" s="2">
        <v>0</v>
      </c>
      <c r="Z170" s="2">
        <v>0</v>
      </c>
      <c r="AA170" s="83">
        <v>1200</v>
      </c>
      <c r="AB170" s="9">
        <v>0</v>
      </c>
      <c r="AC170" s="9">
        <v>0</v>
      </c>
      <c r="AD170" s="9">
        <v>0</v>
      </c>
    </row>
    <row r="171" spans="1:30" ht="28.5" customHeight="1" x14ac:dyDescent="0.25">
      <c r="A171" s="7" t="s">
        <v>31</v>
      </c>
      <c r="B171" s="90" t="s">
        <v>286</v>
      </c>
      <c r="C171" s="90" t="s">
        <v>286</v>
      </c>
      <c r="D171" s="90" t="s">
        <v>287</v>
      </c>
      <c r="E171" s="90" t="s">
        <v>77</v>
      </c>
      <c r="F171" s="90">
        <v>43</v>
      </c>
      <c r="G171" s="90" t="s">
        <v>316</v>
      </c>
      <c r="H171" s="90">
        <v>26104</v>
      </c>
      <c r="I171" s="80" t="s">
        <v>317</v>
      </c>
      <c r="J171" s="80" t="s">
        <v>318</v>
      </c>
      <c r="K171" s="81" t="s">
        <v>319</v>
      </c>
      <c r="L171" s="93" t="s">
        <v>37</v>
      </c>
      <c r="M171" s="84"/>
      <c r="N171" s="94" t="s">
        <v>205</v>
      </c>
      <c r="O171" s="90">
        <v>5</v>
      </c>
      <c r="P171" s="82">
        <v>100</v>
      </c>
      <c r="Q171" s="93" t="s">
        <v>203</v>
      </c>
      <c r="R171" s="83">
        <v>500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83">
        <v>500</v>
      </c>
      <c r="AB171" s="9">
        <v>0</v>
      </c>
      <c r="AC171" s="9">
        <v>0</v>
      </c>
      <c r="AD171" s="9">
        <v>0</v>
      </c>
    </row>
    <row r="172" spans="1:30" ht="28.5" customHeight="1" x14ac:dyDescent="0.25">
      <c r="A172" s="7" t="s">
        <v>31</v>
      </c>
      <c r="B172" s="90" t="s">
        <v>286</v>
      </c>
      <c r="C172" s="90" t="s">
        <v>286</v>
      </c>
      <c r="D172" s="90" t="s">
        <v>287</v>
      </c>
      <c r="E172" s="90" t="s">
        <v>77</v>
      </c>
      <c r="F172" s="90">
        <v>43</v>
      </c>
      <c r="G172" s="90" t="s">
        <v>218</v>
      </c>
      <c r="H172" s="90">
        <v>26102</v>
      </c>
      <c r="I172" s="80" t="s">
        <v>204</v>
      </c>
      <c r="J172" s="80" t="s">
        <v>78</v>
      </c>
      <c r="K172" s="81" t="s">
        <v>79</v>
      </c>
      <c r="L172" s="93" t="s">
        <v>37</v>
      </c>
      <c r="M172" s="84"/>
      <c r="N172" s="94" t="s">
        <v>205</v>
      </c>
      <c r="O172" s="90">
        <v>16</v>
      </c>
      <c r="P172" s="82">
        <v>100</v>
      </c>
      <c r="Q172" s="93" t="s">
        <v>203</v>
      </c>
      <c r="R172" s="83">
        <v>1600</v>
      </c>
      <c r="S172" s="2">
        <v>0</v>
      </c>
      <c r="T172" s="2">
        <v>0</v>
      </c>
      <c r="U172" s="2">
        <v>0</v>
      </c>
      <c r="V172" s="2">
        <v>0</v>
      </c>
      <c r="W172" s="2">
        <v>0</v>
      </c>
      <c r="X172" s="2">
        <v>0</v>
      </c>
      <c r="Y172" s="2">
        <v>0</v>
      </c>
      <c r="Z172" s="2">
        <v>0</v>
      </c>
      <c r="AA172" s="83">
        <v>1600</v>
      </c>
      <c r="AB172" s="9">
        <v>0</v>
      </c>
      <c r="AC172" s="9">
        <v>0</v>
      </c>
      <c r="AD172" s="9">
        <v>0</v>
      </c>
    </row>
    <row r="173" spans="1:30" ht="28.5" customHeight="1" x14ac:dyDescent="0.25">
      <c r="A173" s="7" t="s">
        <v>31</v>
      </c>
      <c r="B173" s="90" t="s">
        <v>286</v>
      </c>
      <c r="C173" s="90" t="s">
        <v>286</v>
      </c>
      <c r="D173" s="90" t="s">
        <v>287</v>
      </c>
      <c r="E173" s="90" t="s">
        <v>77</v>
      </c>
      <c r="F173" s="90">
        <v>43</v>
      </c>
      <c r="G173" s="90" t="s">
        <v>107</v>
      </c>
      <c r="H173" s="90">
        <v>37204</v>
      </c>
      <c r="I173" s="80" t="s">
        <v>320</v>
      </c>
      <c r="J173" s="80"/>
      <c r="K173" s="81" t="s">
        <v>321</v>
      </c>
      <c r="L173" s="93"/>
      <c r="M173" s="84" t="s">
        <v>322</v>
      </c>
      <c r="N173" s="94" t="s">
        <v>88</v>
      </c>
      <c r="O173" s="90">
        <v>9120.69</v>
      </c>
      <c r="P173" s="82">
        <v>9120.69</v>
      </c>
      <c r="Q173" s="93" t="s">
        <v>203</v>
      </c>
      <c r="R173" s="83">
        <v>9120.69</v>
      </c>
      <c r="S173" s="2">
        <v>0</v>
      </c>
      <c r="T173" s="2">
        <v>0</v>
      </c>
      <c r="U173" s="2">
        <v>0</v>
      </c>
      <c r="V173" s="2">
        <v>0</v>
      </c>
      <c r="W173" s="2">
        <v>0</v>
      </c>
      <c r="X173" s="2">
        <v>0</v>
      </c>
      <c r="Y173" s="2">
        <v>0</v>
      </c>
      <c r="Z173" s="2">
        <v>0</v>
      </c>
      <c r="AA173" s="83">
        <v>9120.69</v>
      </c>
      <c r="AB173" s="9">
        <v>0</v>
      </c>
      <c r="AC173" s="9">
        <v>0</v>
      </c>
      <c r="AD173" s="9">
        <v>0</v>
      </c>
    </row>
    <row r="174" spans="1:30" ht="28.5" customHeight="1" x14ac:dyDescent="0.25">
      <c r="A174" s="7" t="s">
        <v>31</v>
      </c>
      <c r="B174" s="90" t="s">
        <v>286</v>
      </c>
      <c r="C174" s="90" t="s">
        <v>286</v>
      </c>
      <c r="D174" s="90" t="s">
        <v>287</v>
      </c>
      <c r="E174" s="90" t="s">
        <v>34</v>
      </c>
      <c r="F174" s="90">
        <v>1</v>
      </c>
      <c r="G174" s="90" t="s">
        <v>35</v>
      </c>
      <c r="H174" s="90">
        <v>33602</v>
      </c>
      <c r="I174" s="80" t="s">
        <v>94</v>
      </c>
      <c r="J174" s="80"/>
      <c r="K174" s="81" t="s">
        <v>323</v>
      </c>
      <c r="L174" s="93"/>
      <c r="M174" s="84" t="s">
        <v>322</v>
      </c>
      <c r="N174" s="94" t="s">
        <v>88</v>
      </c>
      <c r="O174" s="90">
        <v>1724.14</v>
      </c>
      <c r="P174" s="82">
        <v>1724.14</v>
      </c>
      <c r="Q174" s="93" t="s">
        <v>203</v>
      </c>
      <c r="R174" s="83">
        <v>1724.14</v>
      </c>
      <c r="S174" s="2">
        <v>0</v>
      </c>
      <c r="T174" s="2">
        <v>0</v>
      </c>
      <c r="U174" s="2">
        <v>0</v>
      </c>
      <c r="V174" s="2">
        <v>0</v>
      </c>
      <c r="W174" s="2">
        <v>0</v>
      </c>
      <c r="X174" s="2">
        <v>0</v>
      </c>
      <c r="Y174" s="2">
        <v>0</v>
      </c>
      <c r="Z174" s="2">
        <v>0</v>
      </c>
      <c r="AA174" s="83">
        <v>1724.14</v>
      </c>
      <c r="AB174" s="9">
        <v>0</v>
      </c>
      <c r="AC174" s="9">
        <v>0</v>
      </c>
      <c r="AD174" s="9">
        <v>0</v>
      </c>
    </row>
    <row r="175" spans="1:30" ht="28.5" customHeight="1" x14ac:dyDescent="0.25">
      <c r="A175" s="7" t="s">
        <v>31</v>
      </c>
      <c r="B175" s="90" t="s">
        <v>286</v>
      </c>
      <c r="C175" s="90" t="s">
        <v>286</v>
      </c>
      <c r="D175" s="90" t="s">
        <v>287</v>
      </c>
      <c r="E175" s="90" t="s">
        <v>34</v>
      </c>
      <c r="F175" s="90">
        <v>119</v>
      </c>
      <c r="G175" s="90" t="s">
        <v>75</v>
      </c>
      <c r="H175" s="90">
        <v>21401</v>
      </c>
      <c r="I175" s="80" t="s">
        <v>324</v>
      </c>
      <c r="J175" s="80" t="s">
        <v>325</v>
      </c>
      <c r="K175" s="81" t="s">
        <v>326</v>
      </c>
      <c r="L175" s="93" t="s">
        <v>37</v>
      </c>
      <c r="M175" s="84"/>
      <c r="N175" s="94" t="s">
        <v>205</v>
      </c>
      <c r="O175" s="90">
        <v>3</v>
      </c>
      <c r="P175" s="82">
        <v>250</v>
      </c>
      <c r="Q175" s="93" t="s">
        <v>203</v>
      </c>
      <c r="R175" s="83">
        <v>750</v>
      </c>
      <c r="S175" s="2">
        <v>0</v>
      </c>
      <c r="T175" s="2">
        <v>0</v>
      </c>
      <c r="U175" s="2">
        <v>0</v>
      </c>
      <c r="V175" s="2">
        <v>0</v>
      </c>
      <c r="W175" s="2">
        <v>0</v>
      </c>
      <c r="X175" s="2">
        <v>0</v>
      </c>
      <c r="Y175" s="2">
        <v>0</v>
      </c>
      <c r="Z175" s="2">
        <v>0</v>
      </c>
      <c r="AA175" s="83">
        <v>750</v>
      </c>
      <c r="AB175" s="9">
        <v>0</v>
      </c>
      <c r="AC175" s="9">
        <v>0</v>
      </c>
      <c r="AD175" s="9">
        <v>0</v>
      </c>
    </row>
    <row r="176" spans="1:30" ht="28.5" customHeight="1" x14ac:dyDescent="0.25">
      <c r="A176" s="7" t="s">
        <v>31</v>
      </c>
      <c r="B176" s="90" t="s">
        <v>286</v>
      </c>
      <c r="C176" s="90" t="s">
        <v>286</v>
      </c>
      <c r="D176" s="90" t="s">
        <v>287</v>
      </c>
      <c r="E176" s="90" t="s">
        <v>81</v>
      </c>
      <c r="F176" s="90">
        <v>88</v>
      </c>
      <c r="G176" s="90" t="s">
        <v>83</v>
      </c>
      <c r="H176" s="90">
        <v>22104</v>
      </c>
      <c r="I176" s="80" t="s">
        <v>327</v>
      </c>
      <c r="J176" s="80" t="s">
        <v>59</v>
      </c>
      <c r="K176" s="81" t="s">
        <v>60</v>
      </c>
      <c r="L176" s="93" t="s">
        <v>37</v>
      </c>
      <c r="M176" s="84"/>
      <c r="N176" s="94" t="s">
        <v>61</v>
      </c>
      <c r="O176" s="90">
        <v>1</v>
      </c>
      <c r="P176" s="82">
        <v>2450</v>
      </c>
      <c r="Q176" s="93" t="s">
        <v>203</v>
      </c>
      <c r="R176" s="83">
        <v>2450</v>
      </c>
      <c r="S176" s="2">
        <v>0</v>
      </c>
      <c r="T176" s="2">
        <v>0</v>
      </c>
      <c r="U176" s="2">
        <v>0</v>
      </c>
      <c r="V176" s="2">
        <v>0</v>
      </c>
      <c r="W176" s="2">
        <v>0</v>
      </c>
      <c r="X176" s="2">
        <v>0</v>
      </c>
      <c r="Y176" s="2">
        <v>0</v>
      </c>
      <c r="Z176" s="2">
        <v>0</v>
      </c>
      <c r="AA176" s="83">
        <v>2450</v>
      </c>
      <c r="AB176" s="9">
        <v>0</v>
      </c>
      <c r="AC176" s="9">
        <v>0</v>
      </c>
      <c r="AD176" s="9">
        <v>0</v>
      </c>
    </row>
    <row r="177" spans="1:31" ht="28.5" customHeight="1" x14ac:dyDescent="0.25">
      <c r="A177" s="7" t="s">
        <v>31</v>
      </c>
      <c r="B177" s="90" t="s">
        <v>286</v>
      </c>
      <c r="C177" s="90" t="s">
        <v>286</v>
      </c>
      <c r="D177" s="90" t="s">
        <v>287</v>
      </c>
      <c r="E177" s="90" t="s">
        <v>81</v>
      </c>
      <c r="F177" s="90">
        <v>88</v>
      </c>
      <c r="G177" s="90" t="s">
        <v>83</v>
      </c>
      <c r="H177" s="90">
        <v>22104</v>
      </c>
      <c r="I177" s="80" t="s">
        <v>327</v>
      </c>
      <c r="J177" s="80" t="s">
        <v>59</v>
      </c>
      <c r="K177" s="81" t="s">
        <v>60</v>
      </c>
      <c r="L177" s="93" t="s">
        <v>37</v>
      </c>
      <c r="M177" s="84"/>
      <c r="N177" s="94" t="s">
        <v>61</v>
      </c>
      <c r="O177" s="90">
        <v>1</v>
      </c>
      <c r="P177" s="82">
        <v>7480</v>
      </c>
      <c r="Q177" s="93" t="s">
        <v>203</v>
      </c>
      <c r="R177" s="83">
        <v>7480</v>
      </c>
      <c r="S177" s="2">
        <v>0</v>
      </c>
      <c r="T177" s="2">
        <v>0</v>
      </c>
      <c r="U177" s="2">
        <v>0</v>
      </c>
      <c r="V177" s="2">
        <v>0</v>
      </c>
      <c r="W177" s="2">
        <v>0</v>
      </c>
      <c r="X177" s="2">
        <v>0</v>
      </c>
      <c r="Y177" s="2">
        <v>0</v>
      </c>
      <c r="Z177" s="2">
        <v>0</v>
      </c>
      <c r="AA177" s="83">
        <v>7480</v>
      </c>
      <c r="AB177" s="9">
        <v>0</v>
      </c>
      <c r="AC177" s="9">
        <v>0</v>
      </c>
      <c r="AD177" s="9">
        <v>0</v>
      </c>
    </row>
    <row r="178" spans="1:31" ht="28.5" customHeight="1" x14ac:dyDescent="0.25">
      <c r="A178" s="7" t="s">
        <v>31</v>
      </c>
      <c r="B178" s="90" t="s">
        <v>286</v>
      </c>
      <c r="C178" s="90" t="s">
        <v>286</v>
      </c>
      <c r="D178" s="90" t="s">
        <v>287</v>
      </c>
      <c r="E178" s="90" t="s">
        <v>34</v>
      </c>
      <c r="F178" s="90">
        <v>1</v>
      </c>
      <c r="G178" s="90" t="s">
        <v>35</v>
      </c>
      <c r="H178" s="90">
        <v>32601</v>
      </c>
      <c r="I178" s="80" t="s">
        <v>97</v>
      </c>
      <c r="J178" s="80"/>
      <c r="K178" s="81" t="s">
        <v>328</v>
      </c>
      <c r="L178" s="93"/>
      <c r="M178" s="84" t="s">
        <v>322</v>
      </c>
      <c r="N178" s="94" t="s">
        <v>88</v>
      </c>
      <c r="O178" s="90">
        <v>2146</v>
      </c>
      <c r="P178" s="82">
        <v>2146</v>
      </c>
      <c r="Q178" s="93" t="s">
        <v>203</v>
      </c>
      <c r="R178" s="83">
        <v>2146</v>
      </c>
      <c r="S178" s="2">
        <v>0</v>
      </c>
      <c r="T178" s="2">
        <v>0</v>
      </c>
      <c r="U178" s="2">
        <v>0</v>
      </c>
      <c r="V178" s="2">
        <v>0</v>
      </c>
      <c r="W178" s="2">
        <v>0</v>
      </c>
      <c r="X178" s="2">
        <v>0</v>
      </c>
      <c r="Y178" s="2">
        <v>0</v>
      </c>
      <c r="Z178" s="2">
        <v>0</v>
      </c>
      <c r="AA178" s="83">
        <v>2146</v>
      </c>
      <c r="AB178" s="9">
        <v>0</v>
      </c>
      <c r="AC178" s="9">
        <v>0</v>
      </c>
      <c r="AD178" s="9">
        <v>0</v>
      </c>
    </row>
    <row r="179" spans="1:31" ht="28.5" customHeight="1" x14ac:dyDescent="0.25">
      <c r="A179" s="7" t="s">
        <v>31</v>
      </c>
      <c r="B179" s="90" t="s">
        <v>286</v>
      </c>
      <c r="C179" s="90" t="s">
        <v>286</v>
      </c>
      <c r="D179" s="90" t="s">
        <v>287</v>
      </c>
      <c r="E179" s="90" t="s">
        <v>81</v>
      </c>
      <c r="F179" s="90">
        <v>88</v>
      </c>
      <c r="G179" s="90" t="s">
        <v>83</v>
      </c>
      <c r="H179" s="90">
        <v>29401</v>
      </c>
      <c r="I179" s="80" t="s">
        <v>329</v>
      </c>
      <c r="J179" s="80" t="s">
        <v>330</v>
      </c>
      <c r="K179" s="81" t="s">
        <v>331</v>
      </c>
      <c r="L179" s="93" t="s">
        <v>37</v>
      </c>
      <c r="M179" s="84"/>
      <c r="N179" s="94" t="s">
        <v>205</v>
      </c>
      <c r="O179" s="90">
        <v>5</v>
      </c>
      <c r="P179" s="82">
        <v>1750</v>
      </c>
      <c r="Q179" s="93" t="s">
        <v>203</v>
      </c>
      <c r="R179" s="83">
        <v>8750</v>
      </c>
      <c r="S179" s="2">
        <v>0</v>
      </c>
      <c r="T179" s="2">
        <v>0</v>
      </c>
      <c r="U179" s="2">
        <v>0</v>
      </c>
      <c r="V179" s="2">
        <v>0</v>
      </c>
      <c r="W179" s="2">
        <v>0</v>
      </c>
      <c r="X179" s="2">
        <v>0</v>
      </c>
      <c r="Y179" s="2">
        <v>0</v>
      </c>
      <c r="Z179" s="2">
        <v>0</v>
      </c>
      <c r="AA179" s="83">
        <v>8750</v>
      </c>
      <c r="AB179" s="9">
        <v>0</v>
      </c>
      <c r="AC179" s="9">
        <v>0</v>
      </c>
      <c r="AD179" s="9">
        <v>0</v>
      </c>
    </row>
    <row r="180" spans="1:31" ht="28.5" customHeight="1" x14ac:dyDescent="0.25">
      <c r="A180" s="7" t="s">
        <v>31</v>
      </c>
      <c r="B180" s="90" t="s">
        <v>286</v>
      </c>
      <c r="C180" s="90" t="s">
        <v>286</v>
      </c>
      <c r="D180" s="90" t="s">
        <v>287</v>
      </c>
      <c r="E180" s="90" t="s">
        <v>34</v>
      </c>
      <c r="F180" s="90">
        <v>1</v>
      </c>
      <c r="G180" s="90" t="s">
        <v>86</v>
      </c>
      <c r="H180" s="90">
        <v>31301</v>
      </c>
      <c r="I180" s="80" t="s">
        <v>332</v>
      </c>
      <c r="J180" s="80"/>
      <c r="K180" s="81" t="s">
        <v>333</v>
      </c>
      <c r="L180" s="93"/>
      <c r="M180" s="84" t="s">
        <v>322</v>
      </c>
      <c r="N180" s="94" t="s">
        <v>88</v>
      </c>
      <c r="O180" s="90">
        <v>197</v>
      </c>
      <c r="P180" s="82">
        <v>197</v>
      </c>
      <c r="Q180" s="93" t="s">
        <v>203</v>
      </c>
      <c r="R180" s="83">
        <v>197</v>
      </c>
      <c r="S180" s="2">
        <v>0</v>
      </c>
      <c r="T180" s="2">
        <v>0</v>
      </c>
      <c r="U180" s="2">
        <v>0</v>
      </c>
      <c r="V180" s="2">
        <v>0</v>
      </c>
      <c r="W180" s="2">
        <v>0</v>
      </c>
      <c r="X180" s="2">
        <v>0</v>
      </c>
      <c r="Y180" s="2">
        <v>0</v>
      </c>
      <c r="Z180" s="2">
        <v>0</v>
      </c>
      <c r="AA180" s="83">
        <v>197</v>
      </c>
      <c r="AB180" s="9">
        <v>0</v>
      </c>
      <c r="AC180" s="9">
        <v>0</v>
      </c>
      <c r="AD180" s="9">
        <v>0</v>
      </c>
    </row>
    <row r="181" spans="1:31" ht="28.5" customHeight="1" x14ac:dyDescent="0.25">
      <c r="A181" s="7" t="s">
        <v>31</v>
      </c>
      <c r="B181" s="90" t="s">
        <v>286</v>
      </c>
      <c r="C181" s="90" t="s">
        <v>286</v>
      </c>
      <c r="D181" s="90" t="s">
        <v>287</v>
      </c>
      <c r="E181" s="90" t="s">
        <v>81</v>
      </c>
      <c r="F181" s="90">
        <v>88</v>
      </c>
      <c r="G181" s="90" t="s">
        <v>83</v>
      </c>
      <c r="H181" s="90">
        <v>32201</v>
      </c>
      <c r="I181" s="80" t="s">
        <v>223</v>
      </c>
      <c r="J181" s="80"/>
      <c r="K181" s="81" t="s">
        <v>334</v>
      </c>
      <c r="L181" s="93"/>
      <c r="M181" s="84" t="s">
        <v>322</v>
      </c>
      <c r="N181" s="94" t="s">
        <v>88</v>
      </c>
      <c r="O181" s="90">
        <v>6956.04</v>
      </c>
      <c r="P181" s="82">
        <v>6956.04</v>
      </c>
      <c r="Q181" s="93" t="s">
        <v>203</v>
      </c>
      <c r="R181" s="83">
        <v>6956.04</v>
      </c>
      <c r="S181" s="2">
        <v>0</v>
      </c>
      <c r="T181" s="2">
        <v>0</v>
      </c>
      <c r="U181" s="2">
        <v>0</v>
      </c>
      <c r="V181" s="2">
        <v>0</v>
      </c>
      <c r="W181" s="2">
        <v>0</v>
      </c>
      <c r="X181" s="2">
        <v>0</v>
      </c>
      <c r="Y181" s="2">
        <v>0</v>
      </c>
      <c r="Z181" s="2">
        <v>0</v>
      </c>
      <c r="AA181" s="83">
        <v>6956.04</v>
      </c>
      <c r="AB181" s="9">
        <v>0</v>
      </c>
      <c r="AC181" s="9">
        <v>0</v>
      </c>
      <c r="AD181" s="9">
        <v>0</v>
      </c>
    </row>
    <row r="182" spans="1:31" ht="28.5" customHeight="1" x14ac:dyDescent="0.25">
      <c r="A182" s="7" t="s">
        <v>31</v>
      </c>
      <c r="B182" s="90" t="s">
        <v>286</v>
      </c>
      <c r="C182" s="90" t="s">
        <v>286</v>
      </c>
      <c r="D182" s="90" t="s">
        <v>287</v>
      </c>
      <c r="E182" s="90" t="s">
        <v>34</v>
      </c>
      <c r="F182" s="90">
        <v>1</v>
      </c>
      <c r="G182" s="90" t="s">
        <v>86</v>
      </c>
      <c r="H182" s="90">
        <v>32201</v>
      </c>
      <c r="I182" s="80" t="s">
        <v>223</v>
      </c>
      <c r="J182" s="80"/>
      <c r="K182" s="81" t="s">
        <v>335</v>
      </c>
      <c r="L182" s="93"/>
      <c r="M182" s="84" t="s">
        <v>322</v>
      </c>
      <c r="N182" s="94" t="s">
        <v>88</v>
      </c>
      <c r="O182" s="90">
        <v>29559.06</v>
      </c>
      <c r="P182" s="82">
        <v>29559.06</v>
      </c>
      <c r="Q182" s="93" t="s">
        <v>203</v>
      </c>
      <c r="R182" s="83">
        <v>29559.06</v>
      </c>
      <c r="S182" s="2">
        <v>0</v>
      </c>
      <c r="T182" s="2">
        <v>0</v>
      </c>
      <c r="U182" s="2">
        <v>0</v>
      </c>
      <c r="V182" s="2">
        <v>0</v>
      </c>
      <c r="W182" s="2">
        <v>0</v>
      </c>
      <c r="X182" s="2">
        <v>0</v>
      </c>
      <c r="Y182" s="2">
        <v>0</v>
      </c>
      <c r="Z182" s="2">
        <v>0</v>
      </c>
      <c r="AA182" s="83">
        <v>29559.06</v>
      </c>
      <c r="AB182" s="9">
        <v>0</v>
      </c>
      <c r="AC182" s="9">
        <v>0</v>
      </c>
      <c r="AD182" s="9">
        <v>0</v>
      </c>
    </row>
    <row r="183" spans="1:31" ht="28.5" customHeight="1" x14ac:dyDescent="0.25">
      <c r="A183" s="7" t="s">
        <v>31</v>
      </c>
      <c r="B183" s="90" t="s">
        <v>286</v>
      </c>
      <c r="C183" s="90" t="s">
        <v>286</v>
      </c>
      <c r="D183" s="90" t="s">
        <v>287</v>
      </c>
      <c r="E183" s="90" t="s">
        <v>81</v>
      </c>
      <c r="F183" s="90">
        <v>88</v>
      </c>
      <c r="G183" s="90" t="s">
        <v>83</v>
      </c>
      <c r="H183" s="90">
        <v>35801</v>
      </c>
      <c r="I183" s="80" t="s">
        <v>336</v>
      </c>
      <c r="J183" s="80"/>
      <c r="K183" s="81" t="s">
        <v>337</v>
      </c>
      <c r="L183" s="93"/>
      <c r="M183" s="84" t="s">
        <v>322</v>
      </c>
      <c r="N183" s="94" t="s">
        <v>88</v>
      </c>
      <c r="O183" s="90">
        <v>8271.5499999999993</v>
      </c>
      <c r="P183" s="82">
        <v>8271.5499999999993</v>
      </c>
      <c r="Q183" s="93" t="s">
        <v>203</v>
      </c>
      <c r="R183" s="83">
        <v>8271.5499999999993</v>
      </c>
      <c r="S183" s="2">
        <v>0</v>
      </c>
      <c r="T183" s="2">
        <v>0</v>
      </c>
      <c r="U183" s="2">
        <v>0</v>
      </c>
      <c r="V183" s="2">
        <v>0</v>
      </c>
      <c r="W183" s="2">
        <v>0</v>
      </c>
      <c r="X183" s="2">
        <v>0</v>
      </c>
      <c r="Y183" s="2">
        <v>0</v>
      </c>
      <c r="Z183" s="2">
        <v>0</v>
      </c>
      <c r="AA183" s="83">
        <v>8271.5499999999993</v>
      </c>
      <c r="AB183" s="9">
        <v>0</v>
      </c>
      <c r="AC183" s="9">
        <v>0</v>
      </c>
      <c r="AD183" s="9">
        <v>0</v>
      </c>
    </row>
    <row r="184" spans="1:31" ht="28.5" customHeight="1" x14ac:dyDescent="0.25">
      <c r="A184" s="7" t="s">
        <v>31</v>
      </c>
      <c r="B184" s="90" t="s">
        <v>286</v>
      </c>
      <c r="C184" s="90" t="s">
        <v>286</v>
      </c>
      <c r="D184" s="90" t="s">
        <v>287</v>
      </c>
      <c r="E184" s="90" t="s">
        <v>34</v>
      </c>
      <c r="F184" s="90">
        <v>1</v>
      </c>
      <c r="G184" s="90" t="s">
        <v>86</v>
      </c>
      <c r="H184" s="90">
        <v>35801</v>
      </c>
      <c r="I184" s="80" t="s">
        <v>336</v>
      </c>
      <c r="J184" s="80"/>
      <c r="K184" s="81" t="s">
        <v>338</v>
      </c>
      <c r="L184" s="93"/>
      <c r="M184" s="84" t="s">
        <v>322</v>
      </c>
      <c r="N184" s="94" t="s">
        <v>88</v>
      </c>
      <c r="O184" s="90">
        <v>8198.2800000000007</v>
      </c>
      <c r="P184" s="82">
        <v>8198.2800000000007</v>
      </c>
      <c r="Q184" s="93" t="s">
        <v>203</v>
      </c>
      <c r="R184" s="83">
        <v>8198.2800000000007</v>
      </c>
      <c r="S184" s="2">
        <v>0</v>
      </c>
      <c r="T184" s="2">
        <v>0</v>
      </c>
      <c r="U184" s="2">
        <v>0</v>
      </c>
      <c r="V184" s="2">
        <v>0</v>
      </c>
      <c r="W184" s="2">
        <v>0</v>
      </c>
      <c r="X184" s="2">
        <v>0</v>
      </c>
      <c r="Y184" s="2">
        <v>0</v>
      </c>
      <c r="Z184" s="2">
        <v>0</v>
      </c>
      <c r="AA184" s="83">
        <v>8198.2800000000007</v>
      </c>
      <c r="AB184" s="9">
        <v>0</v>
      </c>
      <c r="AC184" s="9">
        <v>0</v>
      </c>
      <c r="AD184" s="9">
        <v>0</v>
      </c>
    </row>
    <row r="185" spans="1:31" ht="28.5" customHeight="1" x14ac:dyDescent="0.25">
      <c r="A185" s="7" t="s">
        <v>31</v>
      </c>
      <c r="B185" s="90" t="s">
        <v>286</v>
      </c>
      <c r="C185" s="90" t="s">
        <v>286</v>
      </c>
      <c r="D185" s="90" t="s">
        <v>287</v>
      </c>
      <c r="E185" s="90" t="s">
        <v>34</v>
      </c>
      <c r="F185" s="90">
        <v>1</v>
      </c>
      <c r="G185" s="90" t="s">
        <v>86</v>
      </c>
      <c r="H185" s="90">
        <v>33801</v>
      </c>
      <c r="I185" s="80" t="s">
        <v>336</v>
      </c>
      <c r="J185" s="80"/>
      <c r="K185" s="81" t="s">
        <v>339</v>
      </c>
      <c r="L185" s="93"/>
      <c r="M185" s="84" t="s">
        <v>322</v>
      </c>
      <c r="N185" s="94" t="s">
        <v>88</v>
      </c>
      <c r="O185" s="90">
        <v>17584.48</v>
      </c>
      <c r="P185" s="82">
        <v>17584.48</v>
      </c>
      <c r="Q185" s="93" t="s">
        <v>203</v>
      </c>
      <c r="R185" s="83">
        <v>17584.48</v>
      </c>
      <c r="S185" s="2">
        <v>0</v>
      </c>
      <c r="T185" s="2">
        <v>0</v>
      </c>
      <c r="U185" s="2">
        <v>0</v>
      </c>
      <c r="V185" s="2">
        <v>0</v>
      </c>
      <c r="W185" s="2">
        <v>0</v>
      </c>
      <c r="X185" s="2">
        <v>0</v>
      </c>
      <c r="Y185" s="2">
        <v>0</v>
      </c>
      <c r="Z185" s="2">
        <v>0</v>
      </c>
      <c r="AA185" s="83">
        <v>17584.48</v>
      </c>
      <c r="AB185" s="9">
        <v>0</v>
      </c>
      <c r="AC185" s="9">
        <v>0</v>
      </c>
      <c r="AD185" s="9">
        <v>0</v>
      </c>
      <c r="AE185" s="73"/>
    </row>
    <row r="186" spans="1:31" ht="28.5" customHeight="1" x14ac:dyDescent="0.25">
      <c r="A186" s="7" t="s">
        <v>31</v>
      </c>
      <c r="B186" s="37" t="s">
        <v>340</v>
      </c>
      <c r="C186" s="37" t="s">
        <v>340</v>
      </c>
      <c r="D186" s="37" t="s">
        <v>33</v>
      </c>
      <c r="E186" s="38" t="s">
        <v>34</v>
      </c>
      <c r="F186" s="39" t="s">
        <v>33</v>
      </c>
      <c r="G186" s="38" t="s">
        <v>35</v>
      </c>
      <c r="H186" s="59" t="s">
        <v>341</v>
      </c>
      <c r="I186" s="40" t="s">
        <v>36</v>
      </c>
      <c r="J186" s="42" t="s">
        <v>342</v>
      </c>
      <c r="K186" s="41" t="s">
        <v>343</v>
      </c>
      <c r="L186" s="44"/>
      <c r="M186" s="42"/>
      <c r="N186" s="43" t="s">
        <v>192</v>
      </c>
      <c r="O186" s="44">
        <v>23</v>
      </c>
      <c r="P186" s="4">
        <v>58</v>
      </c>
      <c r="Q186" s="47" t="s">
        <v>203</v>
      </c>
      <c r="R186" s="63">
        <f>O186*P186</f>
        <v>1334</v>
      </c>
      <c r="S186" s="2">
        <v>0</v>
      </c>
      <c r="T186" s="2">
        <v>0</v>
      </c>
      <c r="U186" s="2">
        <v>0</v>
      </c>
      <c r="V186" s="2">
        <v>0</v>
      </c>
      <c r="W186" s="2">
        <v>0</v>
      </c>
      <c r="X186" s="2">
        <v>0</v>
      </c>
      <c r="Y186" s="2">
        <v>0</v>
      </c>
      <c r="Z186" s="2">
        <v>0</v>
      </c>
      <c r="AA186" s="4">
        <v>1334</v>
      </c>
      <c r="AB186" s="9">
        <v>0</v>
      </c>
      <c r="AC186" s="9">
        <v>0</v>
      </c>
      <c r="AD186" s="9">
        <v>0</v>
      </c>
    </row>
    <row r="187" spans="1:31" ht="28.5" customHeight="1" x14ac:dyDescent="0.25">
      <c r="A187" s="7" t="s">
        <v>31</v>
      </c>
      <c r="B187" s="37" t="s">
        <v>340</v>
      </c>
      <c r="C187" s="37" t="s">
        <v>340</v>
      </c>
      <c r="D187" s="37" t="s">
        <v>33</v>
      </c>
      <c r="E187" s="38" t="s">
        <v>34</v>
      </c>
      <c r="F187" s="39" t="s">
        <v>33</v>
      </c>
      <c r="G187" s="38" t="s">
        <v>35</v>
      </c>
      <c r="H187" s="59" t="s">
        <v>341</v>
      </c>
      <c r="I187" s="40" t="s">
        <v>36</v>
      </c>
      <c r="J187" s="42" t="s">
        <v>344</v>
      </c>
      <c r="K187" s="41" t="s">
        <v>345</v>
      </c>
      <c r="L187" s="44"/>
      <c r="M187" s="42"/>
      <c r="N187" s="43" t="s">
        <v>67</v>
      </c>
      <c r="O187" s="44">
        <v>4</v>
      </c>
      <c r="P187" s="4">
        <v>13</v>
      </c>
      <c r="Q187" s="47" t="s">
        <v>203</v>
      </c>
      <c r="R187" s="63">
        <f t="shared" ref="R187:R250" si="5">O187*P187</f>
        <v>52</v>
      </c>
      <c r="S187" s="2">
        <v>0</v>
      </c>
      <c r="T187" s="2">
        <v>0</v>
      </c>
      <c r="U187" s="2">
        <v>0</v>
      </c>
      <c r="V187" s="2">
        <v>0</v>
      </c>
      <c r="W187" s="2">
        <v>0</v>
      </c>
      <c r="X187" s="2">
        <v>0</v>
      </c>
      <c r="Y187" s="2">
        <v>0</v>
      </c>
      <c r="Z187" s="2">
        <v>0</v>
      </c>
      <c r="AA187" s="4">
        <v>52</v>
      </c>
      <c r="AB187" s="9">
        <v>0</v>
      </c>
      <c r="AC187" s="9">
        <v>0</v>
      </c>
      <c r="AD187" s="9">
        <v>0</v>
      </c>
    </row>
    <row r="188" spans="1:31" ht="28.5" customHeight="1" x14ac:dyDescent="0.25">
      <c r="A188" s="7" t="s">
        <v>31</v>
      </c>
      <c r="B188" s="37" t="s">
        <v>340</v>
      </c>
      <c r="C188" s="37" t="s">
        <v>340</v>
      </c>
      <c r="D188" s="37" t="s">
        <v>33</v>
      </c>
      <c r="E188" s="38" t="s">
        <v>34</v>
      </c>
      <c r="F188" s="39" t="s">
        <v>33</v>
      </c>
      <c r="G188" s="38" t="s">
        <v>35</v>
      </c>
      <c r="H188" s="59" t="s">
        <v>341</v>
      </c>
      <c r="I188" s="40" t="s">
        <v>36</v>
      </c>
      <c r="J188" s="42" t="s">
        <v>346</v>
      </c>
      <c r="K188" s="41" t="s">
        <v>347</v>
      </c>
      <c r="L188" s="44"/>
      <c r="M188" s="42"/>
      <c r="N188" s="43" t="s">
        <v>193</v>
      </c>
      <c r="O188" s="44">
        <v>4</v>
      </c>
      <c r="P188" s="4">
        <v>43</v>
      </c>
      <c r="Q188" s="47" t="s">
        <v>203</v>
      </c>
      <c r="R188" s="63">
        <f t="shared" si="5"/>
        <v>172</v>
      </c>
      <c r="S188" s="2">
        <v>0</v>
      </c>
      <c r="T188" s="2">
        <v>0</v>
      </c>
      <c r="U188" s="2">
        <v>0</v>
      </c>
      <c r="V188" s="2">
        <v>0</v>
      </c>
      <c r="W188" s="2">
        <v>0</v>
      </c>
      <c r="X188" s="2">
        <v>0</v>
      </c>
      <c r="Y188" s="2">
        <v>0</v>
      </c>
      <c r="Z188" s="2">
        <v>0</v>
      </c>
      <c r="AA188" s="4">
        <v>172</v>
      </c>
      <c r="AB188" s="9">
        <v>0</v>
      </c>
      <c r="AC188" s="9">
        <v>0</v>
      </c>
      <c r="AD188" s="9">
        <v>0</v>
      </c>
    </row>
    <row r="189" spans="1:31" ht="28.5" customHeight="1" x14ac:dyDescent="0.25">
      <c r="A189" s="7" t="s">
        <v>31</v>
      </c>
      <c r="B189" s="37" t="s">
        <v>340</v>
      </c>
      <c r="C189" s="37" t="s">
        <v>340</v>
      </c>
      <c r="D189" s="37" t="s">
        <v>33</v>
      </c>
      <c r="E189" s="38" t="s">
        <v>34</v>
      </c>
      <c r="F189" s="39" t="s">
        <v>33</v>
      </c>
      <c r="G189" s="38" t="s">
        <v>35</v>
      </c>
      <c r="H189" s="59" t="s">
        <v>341</v>
      </c>
      <c r="I189" s="40" t="s">
        <v>36</v>
      </c>
      <c r="J189" s="42" t="s">
        <v>348</v>
      </c>
      <c r="K189" s="41" t="s">
        <v>349</v>
      </c>
      <c r="L189" s="44"/>
      <c r="M189" s="42"/>
      <c r="N189" s="43" t="s">
        <v>42</v>
      </c>
      <c r="O189" s="44">
        <v>4</v>
      </c>
      <c r="P189" s="4">
        <v>241</v>
      </c>
      <c r="Q189" s="47" t="s">
        <v>203</v>
      </c>
      <c r="R189" s="63">
        <f t="shared" si="5"/>
        <v>964</v>
      </c>
      <c r="S189" s="2">
        <v>0</v>
      </c>
      <c r="T189" s="2">
        <v>0</v>
      </c>
      <c r="U189" s="2">
        <v>0</v>
      </c>
      <c r="V189" s="2">
        <v>0</v>
      </c>
      <c r="W189" s="2">
        <v>0</v>
      </c>
      <c r="X189" s="2">
        <v>0</v>
      </c>
      <c r="Y189" s="2">
        <v>0</v>
      </c>
      <c r="Z189" s="2">
        <v>0</v>
      </c>
      <c r="AA189" s="4">
        <v>964</v>
      </c>
      <c r="AB189" s="9">
        <v>0</v>
      </c>
      <c r="AC189" s="9">
        <v>0</v>
      </c>
      <c r="AD189" s="9">
        <v>0</v>
      </c>
    </row>
    <row r="190" spans="1:31" ht="28.5" customHeight="1" x14ac:dyDescent="0.25">
      <c r="A190" s="7" t="s">
        <v>31</v>
      </c>
      <c r="B190" s="37" t="s">
        <v>340</v>
      </c>
      <c r="C190" s="37" t="s">
        <v>340</v>
      </c>
      <c r="D190" s="37" t="s">
        <v>33</v>
      </c>
      <c r="E190" s="38" t="s">
        <v>34</v>
      </c>
      <c r="F190" s="39" t="s">
        <v>33</v>
      </c>
      <c r="G190" s="38" t="s">
        <v>35</v>
      </c>
      <c r="H190" s="59" t="s">
        <v>341</v>
      </c>
      <c r="I190" s="40" t="s">
        <v>36</v>
      </c>
      <c r="J190" s="42" t="s">
        <v>164</v>
      </c>
      <c r="K190" s="41" t="s">
        <v>110</v>
      </c>
      <c r="L190" s="44"/>
      <c r="M190" s="42"/>
      <c r="N190" s="43" t="s">
        <v>193</v>
      </c>
      <c r="O190" s="44">
        <v>1</v>
      </c>
      <c r="P190" s="4">
        <v>24</v>
      </c>
      <c r="Q190" s="47" t="s">
        <v>203</v>
      </c>
      <c r="R190" s="63">
        <f t="shared" si="5"/>
        <v>24</v>
      </c>
      <c r="S190" s="2">
        <v>0</v>
      </c>
      <c r="T190" s="2">
        <v>0</v>
      </c>
      <c r="U190" s="2">
        <v>0</v>
      </c>
      <c r="V190" s="2">
        <v>0</v>
      </c>
      <c r="W190" s="2">
        <v>0</v>
      </c>
      <c r="X190" s="2">
        <v>0</v>
      </c>
      <c r="Y190" s="2">
        <v>0</v>
      </c>
      <c r="Z190" s="2">
        <v>0</v>
      </c>
      <c r="AA190" s="4">
        <v>24</v>
      </c>
      <c r="AB190" s="9">
        <v>0</v>
      </c>
      <c r="AC190" s="9">
        <v>0</v>
      </c>
      <c r="AD190" s="9">
        <v>0</v>
      </c>
    </row>
    <row r="191" spans="1:31" ht="28.5" customHeight="1" x14ac:dyDescent="0.25">
      <c r="A191" s="7" t="s">
        <v>31</v>
      </c>
      <c r="B191" s="37" t="s">
        <v>340</v>
      </c>
      <c r="C191" s="37" t="s">
        <v>340</v>
      </c>
      <c r="D191" s="37" t="s">
        <v>33</v>
      </c>
      <c r="E191" s="38" t="s">
        <v>34</v>
      </c>
      <c r="F191" s="39" t="s">
        <v>33</v>
      </c>
      <c r="G191" s="38" t="s">
        <v>35</v>
      </c>
      <c r="H191" s="59" t="s">
        <v>341</v>
      </c>
      <c r="I191" s="40" t="s">
        <v>36</v>
      </c>
      <c r="J191" s="42" t="s">
        <v>350</v>
      </c>
      <c r="K191" s="41" t="s">
        <v>351</v>
      </c>
      <c r="L191" s="44"/>
      <c r="M191" s="42"/>
      <c r="N191" s="43" t="s">
        <v>67</v>
      </c>
      <c r="O191" s="44">
        <v>1</v>
      </c>
      <c r="P191" s="4">
        <v>87</v>
      </c>
      <c r="Q191" s="47" t="s">
        <v>203</v>
      </c>
      <c r="R191" s="63">
        <f t="shared" si="5"/>
        <v>87</v>
      </c>
      <c r="S191" s="2">
        <v>0</v>
      </c>
      <c r="T191" s="2">
        <v>0</v>
      </c>
      <c r="U191" s="2">
        <v>0</v>
      </c>
      <c r="V191" s="2">
        <v>0</v>
      </c>
      <c r="W191" s="2">
        <v>0</v>
      </c>
      <c r="X191" s="2">
        <v>0</v>
      </c>
      <c r="Y191" s="2">
        <v>0</v>
      </c>
      <c r="Z191" s="2">
        <v>0</v>
      </c>
      <c r="AA191" s="4">
        <v>87</v>
      </c>
      <c r="AB191" s="9">
        <v>0</v>
      </c>
      <c r="AC191" s="9">
        <v>0</v>
      </c>
      <c r="AD191" s="9">
        <v>0</v>
      </c>
    </row>
    <row r="192" spans="1:31" ht="28.5" customHeight="1" x14ac:dyDescent="0.25">
      <c r="A192" s="7" t="s">
        <v>31</v>
      </c>
      <c r="B192" s="37" t="s">
        <v>340</v>
      </c>
      <c r="C192" s="37" t="s">
        <v>340</v>
      </c>
      <c r="D192" s="37" t="s">
        <v>33</v>
      </c>
      <c r="E192" s="38" t="s">
        <v>34</v>
      </c>
      <c r="F192" s="39" t="s">
        <v>33</v>
      </c>
      <c r="G192" s="38" t="s">
        <v>35</v>
      </c>
      <c r="H192" s="59" t="s">
        <v>341</v>
      </c>
      <c r="I192" s="40" t="s">
        <v>36</v>
      </c>
      <c r="J192" s="42" t="s">
        <v>251</v>
      </c>
      <c r="K192" s="41" t="s">
        <v>352</v>
      </c>
      <c r="L192" s="44"/>
      <c r="M192" s="42"/>
      <c r="N192" s="43" t="s">
        <v>192</v>
      </c>
      <c r="O192" s="44">
        <v>13</v>
      </c>
      <c r="P192" s="4">
        <v>60</v>
      </c>
      <c r="Q192" s="47" t="s">
        <v>203</v>
      </c>
      <c r="R192" s="63">
        <f t="shared" si="5"/>
        <v>780</v>
      </c>
      <c r="S192" s="2">
        <v>0</v>
      </c>
      <c r="T192" s="2">
        <v>0</v>
      </c>
      <c r="U192" s="2">
        <v>0</v>
      </c>
      <c r="V192" s="2">
        <v>0</v>
      </c>
      <c r="W192" s="2">
        <v>0</v>
      </c>
      <c r="X192" s="2">
        <v>0</v>
      </c>
      <c r="Y192" s="2">
        <v>0</v>
      </c>
      <c r="Z192" s="2">
        <v>0</v>
      </c>
      <c r="AA192" s="4">
        <v>780</v>
      </c>
      <c r="AB192" s="9">
        <v>0</v>
      </c>
      <c r="AC192" s="9">
        <v>0</v>
      </c>
      <c r="AD192" s="9">
        <v>0</v>
      </c>
    </row>
    <row r="193" spans="1:30" ht="28.5" customHeight="1" x14ac:dyDescent="0.25">
      <c r="A193" s="7" t="s">
        <v>31</v>
      </c>
      <c r="B193" s="37" t="s">
        <v>340</v>
      </c>
      <c r="C193" s="37" t="s">
        <v>340</v>
      </c>
      <c r="D193" s="37" t="s">
        <v>33</v>
      </c>
      <c r="E193" s="38" t="s">
        <v>34</v>
      </c>
      <c r="F193" s="39" t="s">
        <v>33</v>
      </c>
      <c r="G193" s="38" t="s">
        <v>35</v>
      </c>
      <c r="H193" s="59" t="s">
        <v>341</v>
      </c>
      <c r="I193" s="40" t="s">
        <v>36</v>
      </c>
      <c r="J193" s="42" t="s">
        <v>253</v>
      </c>
      <c r="K193" s="41" t="s">
        <v>353</v>
      </c>
      <c r="L193" s="44"/>
      <c r="M193" s="42"/>
      <c r="N193" s="43" t="s">
        <v>192</v>
      </c>
      <c r="O193" s="44">
        <v>2</v>
      </c>
      <c r="P193" s="4">
        <v>17</v>
      </c>
      <c r="Q193" s="47" t="s">
        <v>203</v>
      </c>
      <c r="R193" s="63">
        <f t="shared" si="5"/>
        <v>34</v>
      </c>
      <c r="S193" s="2">
        <v>0</v>
      </c>
      <c r="T193" s="2">
        <v>0</v>
      </c>
      <c r="U193" s="2">
        <v>0</v>
      </c>
      <c r="V193" s="2">
        <v>0</v>
      </c>
      <c r="W193" s="2">
        <v>0</v>
      </c>
      <c r="X193" s="2">
        <v>0</v>
      </c>
      <c r="Y193" s="2">
        <v>0</v>
      </c>
      <c r="Z193" s="2">
        <v>0</v>
      </c>
      <c r="AA193" s="4">
        <v>34</v>
      </c>
      <c r="AB193" s="9">
        <v>0</v>
      </c>
      <c r="AC193" s="9">
        <v>0</v>
      </c>
      <c r="AD193" s="9">
        <v>0</v>
      </c>
    </row>
    <row r="194" spans="1:30" ht="28.5" customHeight="1" x14ac:dyDescent="0.25">
      <c r="A194" s="7" t="s">
        <v>31</v>
      </c>
      <c r="B194" s="37" t="s">
        <v>340</v>
      </c>
      <c r="C194" s="37" t="s">
        <v>340</v>
      </c>
      <c r="D194" s="37" t="s">
        <v>33</v>
      </c>
      <c r="E194" s="38" t="s">
        <v>34</v>
      </c>
      <c r="F194" s="39" t="s">
        <v>33</v>
      </c>
      <c r="G194" s="38" t="s">
        <v>35</v>
      </c>
      <c r="H194" s="59" t="s">
        <v>341</v>
      </c>
      <c r="I194" s="40" t="s">
        <v>36</v>
      </c>
      <c r="J194" s="42" t="s">
        <v>354</v>
      </c>
      <c r="K194" s="41" t="s">
        <v>355</v>
      </c>
      <c r="L194" s="44"/>
      <c r="M194" s="42"/>
      <c r="N194" s="43" t="s">
        <v>67</v>
      </c>
      <c r="O194" s="44">
        <v>3</v>
      </c>
      <c r="P194" s="4">
        <v>48</v>
      </c>
      <c r="Q194" s="47" t="s">
        <v>203</v>
      </c>
      <c r="R194" s="63">
        <f t="shared" si="5"/>
        <v>144</v>
      </c>
      <c r="S194" s="2">
        <v>0</v>
      </c>
      <c r="T194" s="2">
        <v>0</v>
      </c>
      <c r="U194" s="2">
        <v>0</v>
      </c>
      <c r="V194" s="2">
        <v>0</v>
      </c>
      <c r="W194" s="2">
        <v>0</v>
      </c>
      <c r="X194" s="2">
        <v>0</v>
      </c>
      <c r="Y194" s="2">
        <v>0</v>
      </c>
      <c r="Z194" s="2">
        <v>0</v>
      </c>
      <c r="AA194" s="4">
        <v>144</v>
      </c>
      <c r="AB194" s="9">
        <v>0</v>
      </c>
      <c r="AC194" s="9">
        <v>0</v>
      </c>
      <c r="AD194" s="9">
        <v>0</v>
      </c>
    </row>
    <row r="195" spans="1:30" ht="28.5" customHeight="1" x14ac:dyDescent="0.25">
      <c r="A195" s="7" t="s">
        <v>31</v>
      </c>
      <c r="B195" s="37" t="s">
        <v>340</v>
      </c>
      <c r="C195" s="37" t="s">
        <v>340</v>
      </c>
      <c r="D195" s="37" t="s">
        <v>33</v>
      </c>
      <c r="E195" s="38" t="s">
        <v>34</v>
      </c>
      <c r="F195" s="39" t="s">
        <v>33</v>
      </c>
      <c r="G195" s="38" t="s">
        <v>35</v>
      </c>
      <c r="H195" s="59" t="s">
        <v>341</v>
      </c>
      <c r="I195" s="40" t="s">
        <v>36</v>
      </c>
      <c r="J195" s="42" t="s">
        <v>45</v>
      </c>
      <c r="K195" s="41" t="s">
        <v>46</v>
      </c>
      <c r="L195" s="44"/>
      <c r="M195" s="42"/>
      <c r="N195" s="43" t="s">
        <v>192</v>
      </c>
      <c r="O195" s="44">
        <v>2</v>
      </c>
      <c r="P195" s="4">
        <v>38</v>
      </c>
      <c r="Q195" s="47" t="s">
        <v>203</v>
      </c>
      <c r="R195" s="63">
        <f t="shared" si="5"/>
        <v>76</v>
      </c>
      <c r="S195" s="2">
        <v>0</v>
      </c>
      <c r="T195" s="2">
        <v>0</v>
      </c>
      <c r="U195" s="2">
        <v>0</v>
      </c>
      <c r="V195" s="2">
        <v>0</v>
      </c>
      <c r="W195" s="2">
        <v>0</v>
      </c>
      <c r="X195" s="2">
        <v>0</v>
      </c>
      <c r="Y195" s="2">
        <v>0</v>
      </c>
      <c r="Z195" s="2">
        <v>0</v>
      </c>
      <c r="AA195" s="4">
        <v>76</v>
      </c>
      <c r="AB195" s="9">
        <v>0</v>
      </c>
      <c r="AC195" s="9">
        <v>0</v>
      </c>
      <c r="AD195" s="9">
        <v>0</v>
      </c>
    </row>
    <row r="196" spans="1:30" ht="28.5" customHeight="1" x14ac:dyDescent="0.25">
      <c r="A196" s="7" t="s">
        <v>31</v>
      </c>
      <c r="B196" s="37" t="s">
        <v>340</v>
      </c>
      <c r="C196" s="37" t="s">
        <v>340</v>
      </c>
      <c r="D196" s="37" t="s">
        <v>33</v>
      </c>
      <c r="E196" s="38" t="s">
        <v>34</v>
      </c>
      <c r="F196" s="39" t="s">
        <v>33</v>
      </c>
      <c r="G196" s="38" t="s">
        <v>35</v>
      </c>
      <c r="H196" s="59" t="s">
        <v>341</v>
      </c>
      <c r="I196" s="40" t="s">
        <v>36</v>
      </c>
      <c r="J196" s="42" t="s">
        <v>356</v>
      </c>
      <c r="K196" s="41" t="s">
        <v>357</v>
      </c>
      <c r="L196" s="44"/>
      <c r="M196" s="42"/>
      <c r="N196" s="43" t="s">
        <v>42</v>
      </c>
      <c r="O196" s="44">
        <v>2</v>
      </c>
      <c r="P196" s="4">
        <v>31</v>
      </c>
      <c r="Q196" s="47" t="s">
        <v>203</v>
      </c>
      <c r="R196" s="63">
        <f t="shared" si="5"/>
        <v>62</v>
      </c>
      <c r="S196" s="2">
        <v>0</v>
      </c>
      <c r="T196" s="2">
        <v>0</v>
      </c>
      <c r="U196" s="2">
        <v>0</v>
      </c>
      <c r="V196" s="2">
        <v>0</v>
      </c>
      <c r="W196" s="2">
        <v>0</v>
      </c>
      <c r="X196" s="2">
        <v>0</v>
      </c>
      <c r="Y196" s="2">
        <v>0</v>
      </c>
      <c r="Z196" s="2">
        <v>0</v>
      </c>
      <c r="AA196" s="4">
        <v>62</v>
      </c>
      <c r="AB196" s="9">
        <v>0</v>
      </c>
      <c r="AC196" s="9">
        <v>0</v>
      </c>
      <c r="AD196" s="9">
        <v>0</v>
      </c>
    </row>
    <row r="197" spans="1:30" ht="28.5" customHeight="1" x14ac:dyDescent="0.25">
      <c r="A197" s="7" t="s">
        <v>31</v>
      </c>
      <c r="B197" s="37" t="s">
        <v>340</v>
      </c>
      <c r="C197" s="37" t="s">
        <v>340</v>
      </c>
      <c r="D197" s="37" t="s">
        <v>33</v>
      </c>
      <c r="E197" s="38" t="s">
        <v>34</v>
      </c>
      <c r="F197" s="39" t="s">
        <v>33</v>
      </c>
      <c r="G197" s="38" t="s">
        <v>35</v>
      </c>
      <c r="H197" s="59" t="s">
        <v>341</v>
      </c>
      <c r="I197" s="40" t="s">
        <v>36</v>
      </c>
      <c r="J197" s="42" t="s">
        <v>171</v>
      </c>
      <c r="K197" s="41" t="s">
        <v>117</v>
      </c>
      <c r="L197" s="44"/>
      <c r="M197" s="42"/>
      <c r="N197" s="43" t="s">
        <v>192</v>
      </c>
      <c r="O197" s="44">
        <v>2</v>
      </c>
      <c r="P197" s="4">
        <v>12</v>
      </c>
      <c r="Q197" s="47" t="s">
        <v>203</v>
      </c>
      <c r="R197" s="63">
        <f t="shared" si="5"/>
        <v>24</v>
      </c>
      <c r="S197" s="2">
        <v>0</v>
      </c>
      <c r="T197" s="2">
        <v>0</v>
      </c>
      <c r="U197" s="2">
        <v>0</v>
      </c>
      <c r="V197" s="2">
        <v>0</v>
      </c>
      <c r="W197" s="2">
        <v>0</v>
      </c>
      <c r="X197" s="2">
        <v>0</v>
      </c>
      <c r="Y197" s="2">
        <v>0</v>
      </c>
      <c r="Z197" s="2">
        <v>0</v>
      </c>
      <c r="AA197" s="4">
        <v>24</v>
      </c>
      <c r="AB197" s="9">
        <v>0</v>
      </c>
      <c r="AC197" s="9">
        <v>0</v>
      </c>
      <c r="AD197" s="9">
        <v>0</v>
      </c>
    </row>
    <row r="198" spans="1:30" ht="28.5" customHeight="1" x14ac:dyDescent="0.25">
      <c r="A198" s="7" t="s">
        <v>31</v>
      </c>
      <c r="B198" s="37" t="s">
        <v>340</v>
      </c>
      <c r="C198" s="37" t="s">
        <v>340</v>
      </c>
      <c r="D198" s="37" t="s">
        <v>33</v>
      </c>
      <c r="E198" s="38" t="s">
        <v>34</v>
      </c>
      <c r="F198" s="39" t="s">
        <v>33</v>
      </c>
      <c r="G198" s="38" t="s">
        <v>35</v>
      </c>
      <c r="H198" s="59" t="s">
        <v>358</v>
      </c>
      <c r="I198" s="40" t="s">
        <v>359</v>
      </c>
      <c r="J198" s="42" t="s">
        <v>360</v>
      </c>
      <c r="K198" s="41" t="s">
        <v>361</v>
      </c>
      <c r="L198" s="44"/>
      <c r="M198" s="42"/>
      <c r="N198" s="43" t="s">
        <v>192</v>
      </c>
      <c r="O198" s="44">
        <v>2</v>
      </c>
      <c r="P198" s="4">
        <v>128</v>
      </c>
      <c r="Q198" s="47" t="s">
        <v>203</v>
      </c>
      <c r="R198" s="63">
        <f t="shared" si="5"/>
        <v>256</v>
      </c>
      <c r="S198" s="2">
        <v>0</v>
      </c>
      <c r="T198" s="2">
        <v>0</v>
      </c>
      <c r="U198" s="2">
        <v>0</v>
      </c>
      <c r="V198" s="2">
        <v>0</v>
      </c>
      <c r="W198" s="2">
        <v>0</v>
      </c>
      <c r="X198" s="2">
        <v>0</v>
      </c>
      <c r="Y198" s="2">
        <v>0</v>
      </c>
      <c r="Z198" s="2">
        <v>0</v>
      </c>
      <c r="AA198" s="4">
        <v>256</v>
      </c>
      <c r="AB198" s="9">
        <v>0</v>
      </c>
      <c r="AC198" s="9">
        <v>0</v>
      </c>
      <c r="AD198" s="9">
        <v>0</v>
      </c>
    </row>
    <row r="199" spans="1:30" ht="28.5" customHeight="1" x14ac:dyDescent="0.25">
      <c r="A199" s="7" t="s">
        <v>31</v>
      </c>
      <c r="B199" s="37" t="s">
        <v>340</v>
      </c>
      <c r="C199" s="37" t="s">
        <v>340</v>
      </c>
      <c r="D199" s="37" t="s">
        <v>33</v>
      </c>
      <c r="E199" s="38" t="s">
        <v>34</v>
      </c>
      <c r="F199" s="39" t="s">
        <v>33</v>
      </c>
      <c r="G199" s="38" t="s">
        <v>35</v>
      </c>
      <c r="H199" s="59" t="s">
        <v>358</v>
      </c>
      <c r="I199" s="40" t="s">
        <v>359</v>
      </c>
      <c r="J199" s="42" t="s">
        <v>362</v>
      </c>
      <c r="K199" s="41" t="s">
        <v>363</v>
      </c>
      <c r="L199" s="44"/>
      <c r="M199" s="42"/>
      <c r="N199" s="43" t="s">
        <v>192</v>
      </c>
      <c r="O199" s="44">
        <v>1</v>
      </c>
      <c r="P199" s="4">
        <v>464</v>
      </c>
      <c r="Q199" s="47" t="s">
        <v>203</v>
      </c>
      <c r="R199" s="63">
        <f t="shared" si="5"/>
        <v>464</v>
      </c>
      <c r="S199" s="2">
        <v>0</v>
      </c>
      <c r="T199" s="2">
        <v>0</v>
      </c>
      <c r="U199" s="2">
        <v>0</v>
      </c>
      <c r="V199" s="2">
        <v>0</v>
      </c>
      <c r="W199" s="2">
        <v>0</v>
      </c>
      <c r="X199" s="2">
        <v>0</v>
      </c>
      <c r="Y199" s="2">
        <v>0</v>
      </c>
      <c r="Z199" s="2">
        <v>0</v>
      </c>
      <c r="AA199" s="4">
        <v>464</v>
      </c>
      <c r="AB199" s="9">
        <v>0</v>
      </c>
      <c r="AC199" s="9">
        <v>0</v>
      </c>
      <c r="AD199" s="9">
        <v>0</v>
      </c>
    </row>
    <row r="200" spans="1:30" ht="28.5" customHeight="1" x14ac:dyDescent="0.25">
      <c r="A200" s="7" t="s">
        <v>31</v>
      </c>
      <c r="B200" s="37" t="s">
        <v>340</v>
      </c>
      <c r="C200" s="37" t="s">
        <v>340</v>
      </c>
      <c r="D200" s="37" t="s">
        <v>33</v>
      </c>
      <c r="E200" s="38" t="s">
        <v>34</v>
      </c>
      <c r="F200" s="39" t="s">
        <v>33</v>
      </c>
      <c r="G200" s="38" t="s">
        <v>35</v>
      </c>
      <c r="H200" s="59" t="s">
        <v>364</v>
      </c>
      <c r="I200" s="40" t="s">
        <v>53</v>
      </c>
      <c r="J200" s="42" t="s">
        <v>365</v>
      </c>
      <c r="K200" s="41" t="s">
        <v>366</v>
      </c>
      <c r="L200" s="44"/>
      <c r="M200" s="42"/>
      <c r="N200" s="43" t="s">
        <v>192</v>
      </c>
      <c r="O200" s="44">
        <v>1</v>
      </c>
      <c r="P200" s="4">
        <v>209</v>
      </c>
      <c r="Q200" s="47" t="s">
        <v>203</v>
      </c>
      <c r="R200" s="63">
        <f t="shared" si="5"/>
        <v>209</v>
      </c>
      <c r="S200" s="2">
        <v>0</v>
      </c>
      <c r="T200" s="2">
        <v>0</v>
      </c>
      <c r="U200" s="2">
        <v>0</v>
      </c>
      <c r="V200" s="2">
        <v>0</v>
      </c>
      <c r="W200" s="2">
        <v>0</v>
      </c>
      <c r="X200" s="2">
        <v>0</v>
      </c>
      <c r="Y200" s="2">
        <v>0</v>
      </c>
      <c r="Z200" s="2">
        <v>0</v>
      </c>
      <c r="AA200" s="4">
        <v>209</v>
      </c>
      <c r="AB200" s="9">
        <v>0</v>
      </c>
      <c r="AC200" s="9">
        <v>0</v>
      </c>
      <c r="AD200" s="9">
        <v>0</v>
      </c>
    </row>
    <row r="201" spans="1:30" ht="28.5" customHeight="1" x14ac:dyDescent="0.25">
      <c r="A201" s="7" t="s">
        <v>31</v>
      </c>
      <c r="B201" s="37" t="s">
        <v>340</v>
      </c>
      <c r="C201" s="37" t="s">
        <v>340</v>
      </c>
      <c r="D201" s="37" t="s">
        <v>33</v>
      </c>
      <c r="E201" s="38" t="s">
        <v>34</v>
      </c>
      <c r="F201" s="39" t="s">
        <v>33</v>
      </c>
      <c r="G201" s="38" t="s">
        <v>35</v>
      </c>
      <c r="H201" s="59" t="s">
        <v>364</v>
      </c>
      <c r="I201" s="40" t="s">
        <v>53</v>
      </c>
      <c r="J201" s="42" t="s">
        <v>367</v>
      </c>
      <c r="K201" s="41" t="s">
        <v>368</v>
      </c>
      <c r="L201" s="44"/>
      <c r="M201" s="42"/>
      <c r="N201" s="43" t="s">
        <v>369</v>
      </c>
      <c r="O201" s="44">
        <v>2</v>
      </c>
      <c r="P201" s="4">
        <v>27</v>
      </c>
      <c r="Q201" s="47" t="s">
        <v>203</v>
      </c>
      <c r="R201" s="63">
        <f t="shared" si="5"/>
        <v>54</v>
      </c>
      <c r="S201" s="2">
        <v>0</v>
      </c>
      <c r="T201" s="2">
        <v>0</v>
      </c>
      <c r="U201" s="2">
        <v>0</v>
      </c>
      <c r="V201" s="2">
        <v>0</v>
      </c>
      <c r="W201" s="2">
        <v>0</v>
      </c>
      <c r="X201" s="2">
        <v>0</v>
      </c>
      <c r="Y201" s="2">
        <v>0</v>
      </c>
      <c r="Z201" s="2">
        <v>0</v>
      </c>
      <c r="AA201" s="4">
        <v>54</v>
      </c>
      <c r="AB201" s="9">
        <v>0</v>
      </c>
      <c r="AC201" s="9">
        <v>0</v>
      </c>
      <c r="AD201" s="9">
        <v>0</v>
      </c>
    </row>
    <row r="202" spans="1:30" ht="28.5" customHeight="1" x14ac:dyDescent="0.25">
      <c r="A202" s="7" t="s">
        <v>31</v>
      </c>
      <c r="B202" s="37" t="s">
        <v>340</v>
      </c>
      <c r="C202" s="37" t="s">
        <v>340</v>
      </c>
      <c r="D202" s="37" t="s">
        <v>33</v>
      </c>
      <c r="E202" s="38" t="s">
        <v>34</v>
      </c>
      <c r="F202" s="39" t="s">
        <v>33</v>
      </c>
      <c r="G202" s="38" t="s">
        <v>35</v>
      </c>
      <c r="H202" s="59" t="s">
        <v>364</v>
      </c>
      <c r="I202" s="40" t="s">
        <v>53</v>
      </c>
      <c r="J202" s="42" t="s">
        <v>370</v>
      </c>
      <c r="K202" s="41" t="s">
        <v>371</v>
      </c>
      <c r="L202" s="44"/>
      <c r="M202" s="42"/>
      <c r="N202" s="43" t="s">
        <v>192</v>
      </c>
      <c r="O202" s="44">
        <v>1</v>
      </c>
      <c r="P202" s="4">
        <v>264</v>
      </c>
      <c r="Q202" s="47" t="s">
        <v>203</v>
      </c>
      <c r="R202" s="63">
        <f t="shared" si="5"/>
        <v>264</v>
      </c>
      <c r="S202" s="2">
        <v>0</v>
      </c>
      <c r="T202" s="2">
        <v>0</v>
      </c>
      <c r="U202" s="2">
        <v>0</v>
      </c>
      <c r="V202" s="2">
        <v>0</v>
      </c>
      <c r="W202" s="2">
        <v>0</v>
      </c>
      <c r="X202" s="2">
        <v>0</v>
      </c>
      <c r="Y202" s="2">
        <v>0</v>
      </c>
      <c r="Z202" s="2">
        <v>0</v>
      </c>
      <c r="AA202" s="4">
        <v>264</v>
      </c>
      <c r="AB202" s="9">
        <v>0</v>
      </c>
      <c r="AC202" s="9">
        <v>0</v>
      </c>
      <c r="AD202" s="9">
        <v>0</v>
      </c>
    </row>
    <row r="203" spans="1:30" ht="28.5" customHeight="1" x14ac:dyDescent="0.25">
      <c r="A203" s="7" t="s">
        <v>31</v>
      </c>
      <c r="B203" s="37" t="s">
        <v>340</v>
      </c>
      <c r="C203" s="37" t="s">
        <v>340</v>
      </c>
      <c r="D203" s="37" t="s">
        <v>33</v>
      </c>
      <c r="E203" s="38" t="s">
        <v>34</v>
      </c>
      <c r="F203" s="39" t="s">
        <v>33</v>
      </c>
      <c r="G203" s="38" t="s">
        <v>35</v>
      </c>
      <c r="H203" s="59" t="s">
        <v>364</v>
      </c>
      <c r="I203" s="40" t="s">
        <v>53</v>
      </c>
      <c r="J203" s="42" t="s">
        <v>372</v>
      </c>
      <c r="K203" s="41" t="s">
        <v>373</v>
      </c>
      <c r="L203" s="44"/>
      <c r="M203" s="42"/>
      <c r="N203" s="43" t="s">
        <v>192</v>
      </c>
      <c r="O203" s="44">
        <v>1</v>
      </c>
      <c r="P203" s="4">
        <v>45</v>
      </c>
      <c r="Q203" s="47" t="s">
        <v>203</v>
      </c>
      <c r="R203" s="63">
        <f t="shared" si="5"/>
        <v>45</v>
      </c>
      <c r="S203" s="2">
        <v>0</v>
      </c>
      <c r="T203" s="2">
        <v>0</v>
      </c>
      <c r="U203" s="2">
        <v>0</v>
      </c>
      <c r="V203" s="2">
        <v>0</v>
      </c>
      <c r="W203" s="2">
        <v>0</v>
      </c>
      <c r="X203" s="2">
        <v>0</v>
      </c>
      <c r="Y203" s="2">
        <v>0</v>
      </c>
      <c r="Z203" s="2">
        <v>0</v>
      </c>
      <c r="AA203" s="4">
        <v>45</v>
      </c>
      <c r="AB203" s="9">
        <v>0</v>
      </c>
      <c r="AC203" s="9">
        <v>0</v>
      </c>
      <c r="AD203" s="9">
        <v>0</v>
      </c>
    </row>
    <row r="204" spans="1:30" ht="28.5" customHeight="1" x14ac:dyDescent="0.25">
      <c r="A204" s="7" t="s">
        <v>31</v>
      </c>
      <c r="B204" s="37" t="s">
        <v>340</v>
      </c>
      <c r="C204" s="37" t="s">
        <v>340</v>
      </c>
      <c r="D204" s="37" t="s">
        <v>33</v>
      </c>
      <c r="E204" s="38" t="s">
        <v>34</v>
      </c>
      <c r="F204" s="39" t="s">
        <v>33</v>
      </c>
      <c r="G204" s="38" t="s">
        <v>35</v>
      </c>
      <c r="H204" s="59" t="s">
        <v>364</v>
      </c>
      <c r="I204" s="40" t="s">
        <v>53</v>
      </c>
      <c r="J204" s="42" t="s">
        <v>374</v>
      </c>
      <c r="K204" s="41" t="s">
        <v>375</v>
      </c>
      <c r="L204" s="44"/>
      <c r="M204" s="42"/>
      <c r="N204" s="43" t="s">
        <v>194</v>
      </c>
      <c r="O204" s="44">
        <v>1</v>
      </c>
      <c r="P204" s="4">
        <v>58</v>
      </c>
      <c r="Q204" s="47" t="s">
        <v>203</v>
      </c>
      <c r="R204" s="63">
        <f t="shared" si="5"/>
        <v>58</v>
      </c>
      <c r="S204" s="2">
        <v>0</v>
      </c>
      <c r="T204" s="2">
        <v>0</v>
      </c>
      <c r="U204" s="2">
        <v>0</v>
      </c>
      <c r="V204" s="2">
        <v>0</v>
      </c>
      <c r="W204" s="2">
        <v>0</v>
      </c>
      <c r="X204" s="2">
        <v>0</v>
      </c>
      <c r="Y204" s="2">
        <v>0</v>
      </c>
      <c r="Z204" s="2">
        <v>0</v>
      </c>
      <c r="AA204" s="4">
        <v>58</v>
      </c>
      <c r="AB204" s="9">
        <v>0</v>
      </c>
      <c r="AC204" s="9">
        <v>0</v>
      </c>
      <c r="AD204" s="9">
        <v>0</v>
      </c>
    </row>
    <row r="205" spans="1:30" ht="28.5" customHeight="1" x14ac:dyDescent="0.25">
      <c r="A205" s="7" t="s">
        <v>31</v>
      </c>
      <c r="B205" s="37" t="s">
        <v>340</v>
      </c>
      <c r="C205" s="37" t="s">
        <v>340</v>
      </c>
      <c r="D205" s="37" t="s">
        <v>33</v>
      </c>
      <c r="E205" s="38" t="s">
        <v>34</v>
      </c>
      <c r="F205" s="39" t="s">
        <v>33</v>
      </c>
      <c r="G205" s="38" t="s">
        <v>35</v>
      </c>
      <c r="H205" s="59" t="s">
        <v>364</v>
      </c>
      <c r="I205" s="40" t="s">
        <v>53</v>
      </c>
      <c r="J205" s="42" t="s">
        <v>376</v>
      </c>
      <c r="K205" s="41" t="s">
        <v>377</v>
      </c>
      <c r="L205" s="44"/>
      <c r="M205" s="42"/>
      <c r="N205" s="43" t="s">
        <v>194</v>
      </c>
      <c r="O205" s="44">
        <v>2</v>
      </c>
      <c r="P205" s="4">
        <v>58</v>
      </c>
      <c r="Q205" s="47" t="s">
        <v>203</v>
      </c>
      <c r="R205" s="63">
        <f t="shared" si="5"/>
        <v>116</v>
      </c>
      <c r="S205" s="2">
        <v>0</v>
      </c>
      <c r="T205" s="2">
        <v>0</v>
      </c>
      <c r="U205" s="2">
        <v>0</v>
      </c>
      <c r="V205" s="2">
        <v>0</v>
      </c>
      <c r="W205" s="2">
        <v>0</v>
      </c>
      <c r="X205" s="2">
        <v>0</v>
      </c>
      <c r="Y205" s="2">
        <v>0</v>
      </c>
      <c r="Z205" s="2">
        <v>0</v>
      </c>
      <c r="AA205" s="4">
        <v>116</v>
      </c>
      <c r="AB205" s="9">
        <v>0</v>
      </c>
      <c r="AC205" s="9">
        <v>0</v>
      </c>
      <c r="AD205" s="9">
        <v>0</v>
      </c>
    </row>
    <row r="206" spans="1:30" ht="28.5" customHeight="1" x14ac:dyDescent="0.25">
      <c r="A206" s="7" t="s">
        <v>31</v>
      </c>
      <c r="B206" s="37" t="s">
        <v>340</v>
      </c>
      <c r="C206" s="37" t="s">
        <v>340</v>
      </c>
      <c r="D206" s="37" t="s">
        <v>33</v>
      </c>
      <c r="E206" s="38" t="s">
        <v>34</v>
      </c>
      <c r="F206" s="39" t="s">
        <v>33</v>
      </c>
      <c r="G206" s="38" t="s">
        <v>35</v>
      </c>
      <c r="H206" s="59" t="s">
        <v>364</v>
      </c>
      <c r="I206" s="40" t="s">
        <v>53</v>
      </c>
      <c r="J206" s="42" t="s">
        <v>378</v>
      </c>
      <c r="K206" s="41" t="s">
        <v>379</v>
      </c>
      <c r="L206" s="44"/>
      <c r="M206" s="42"/>
      <c r="N206" s="43" t="s">
        <v>67</v>
      </c>
      <c r="O206" s="44">
        <v>2</v>
      </c>
      <c r="P206" s="4">
        <v>254</v>
      </c>
      <c r="Q206" s="47" t="s">
        <v>203</v>
      </c>
      <c r="R206" s="63">
        <f t="shared" si="5"/>
        <v>508</v>
      </c>
      <c r="S206" s="2">
        <v>0</v>
      </c>
      <c r="T206" s="2">
        <v>0</v>
      </c>
      <c r="U206" s="2">
        <v>0</v>
      </c>
      <c r="V206" s="2">
        <v>0</v>
      </c>
      <c r="W206" s="2">
        <v>0</v>
      </c>
      <c r="X206" s="2">
        <v>0</v>
      </c>
      <c r="Y206" s="2">
        <v>0</v>
      </c>
      <c r="Z206" s="2">
        <v>0</v>
      </c>
      <c r="AA206" s="4">
        <v>508</v>
      </c>
      <c r="AB206" s="9">
        <v>0</v>
      </c>
      <c r="AC206" s="9">
        <v>0</v>
      </c>
      <c r="AD206" s="9">
        <v>0</v>
      </c>
    </row>
    <row r="207" spans="1:30" ht="28.5" customHeight="1" x14ac:dyDescent="0.25">
      <c r="A207" s="7" t="s">
        <v>31</v>
      </c>
      <c r="B207" s="37" t="s">
        <v>340</v>
      </c>
      <c r="C207" s="37" t="s">
        <v>340</v>
      </c>
      <c r="D207" s="37" t="s">
        <v>33</v>
      </c>
      <c r="E207" s="38" t="s">
        <v>34</v>
      </c>
      <c r="F207" s="39" t="s">
        <v>33</v>
      </c>
      <c r="G207" s="38" t="s">
        <v>35</v>
      </c>
      <c r="H207" s="59" t="s">
        <v>364</v>
      </c>
      <c r="I207" s="40" t="s">
        <v>53</v>
      </c>
      <c r="J207" s="42" t="s">
        <v>380</v>
      </c>
      <c r="K207" s="41" t="s">
        <v>57</v>
      </c>
      <c r="L207" s="44"/>
      <c r="M207" s="42"/>
      <c r="N207" s="43" t="s">
        <v>67</v>
      </c>
      <c r="O207" s="44">
        <v>1</v>
      </c>
      <c r="P207" s="4">
        <v>360</v>
      </c>
      <c r="Q207" s="47" t="s">
        <v>203</v>
      </c>
      <c r="R207" s="63">
        <f t="shared" si="5"/>
        <v>360</v>
      </c>
      <c r="S207" s="2">
        <v>0</v>
      </c>
      <c r="T207" s="2">
        <v>0</v>
      </c>
      <c r="U207" s="2">
        <v>0</v>
      </c>
      <c r="V207" s="2">
        <v>0</v>
      </c>
      <c r="W207" s="2">
        <v>0</v>
      </c>
      <c r="X207" s="2">
        <v>0</v>
      </c>
      <c r="Y207" s="2">
        <v>0</v>
      </c>
      <c r="Z207" s="2">
        <v>0</v>
      </c>
      <c r="AA207" s="4">
        <v>360</v>
      </c>
      <c r="AB207" s="9">
        <v>0</v>
      </c>
      <c r="AC207" s="9">
        <v>0</v>
      </c>
      <c r="AD207" s="9">
        <v>0</v>
      </c>
    </row>
    <row r="208" spans="1:30" ht="28.5" customHeight="1" x14ac:dyDescent="0.25">
      <c r="A208" s="7" t="s">
        <v>31</v>
      </c>
      <c r="B208" s="37" t="s">
        <v>340</v>
      </c>
      <c r="C208" s="37" t="s">
        <v>340</v>
      </c>
      <c r="D208" s="37" t="s">
        <v>33</v>
      </c>
      <c r="E208" s="38" t="s">
        <v>34</v>
      </c>
      <c r="F208" s="39" t="s">
        <v>33</v>
      </c>
      <c r="G208" s="38" t="s">
        <v>35</v>
      </c>
      <c r="H208" s="59" t="s">
        <v>381</v>
      </c>
      <c r="I208" s="40" t="s">
        <v>58</v>
      </c>
      <c r="J208" s="42" t="s">
        <v>382</v>
      </c>
      <c r="K208" s="41" t="s">
        <v>383</v>
      </c>
      <c r="L208" s="44"/>
      <c r="M208" s="42"/>
      <c r="N208" s="43" t="s">
        <v>192</v>
      </c>
      <c r="O208" s="44">
        <v>12</v>
      </c>
      <c r="P208" s="4">
        <v>20</v>
      </c>
      <c r="Q208" s="47" t="s">
        <v>203</v>
      </c>
      <c r="R208" s="63">
        <f t="shared" si="5"/>
        <v>240</v>
      </c>
      <c r="S208" s="2">
        <v>0</v>
      </c>
      <c r="T208" s="2">
        <v>0</v>
      </c>
      <c r="U208" s="2">
        <v>0</v>
      </c>
      <c r="V208" s="2">
        <v>0</v>
      </c>
      <c r="W208" s="2">
        <v>0</v>
      </c>
      <c r="X208" s="2">
        <v>0</v>
      </c>
      <c r="Y208" s="2">
        <v>0</v>
      </c>
      <c r="Z208" s="2">
        <v>0</v>
      </c>
      <c r="AA208" s="4">
        <v>240</v>
      </c>
      <c r="AB208" s="9">
        <v>0</v>
      </c>
      <c r="AC208" s="9">
        <v>0</v>
      </c>
      <c r="AD208" s="9">
        <v>0</v>
      </c>
    </row>
    <row r="209" spans="1:30" ht="28.5" customHeight="1" x14ac:dyDescent="0.25">
      <c r="A209" s="7" t="s">
        <v>31</v>
      </c>
      <c r="B209" s="37" t="s">
        <v>340</v>
      </c>
      <c r="C209" s="37" t="s">
        <v>340</v>
      </c>
      <c r="D209" s="37" t="s">
        <v>33</v>
      </c>
      <c r="E209" s="38" t="s">
        <v>34</v>
      </c>
      <c r="F209" s="39" t="s">
        <v>33</v>
      </c>
      <c r="G209" s="38" t="s">
        <v>35</v>
      </c>
      <c r="H209" s="59" t="s">
        <v>381</v>
      </c>
      <c r="I209" s="40" t="s">
        <v>58</v>
      </c>
      <c r="J209" s="33" t="s">
        <v>384</v>
      </c>
      <c r="K209" s="46" t="s">
        <v>385</v>
      </c>
      <c r="L209" s="47"/>
      <c r="M209" s="33"/>
      <c r="N209" s="34" t="s">
        <v>67</v>
      </c>
      <c r="O209" s="47">
        <v>2</v>
      </c>
      <c r="P209" s="4">
        <v>95</v>
      </c>
      <c r="Q209" s="47" t="s">
        <v>203</v>
      </c>
      <c r="R209" s="63">
        <f t="shared" si="5"/>
        <v>190</v>
      </c>
      <c r="S209" s="2">
        <v>0</v>
      </c>
      <c r="T209" s="2">
        <v>0</v>
      </c>
      <c r="U209" s="2">
        <v>0</v>
      </c>
      <c r="V209" s="2">
        <v>0</v>
      </c>
      <c r="W209" s="2">
        <v>0</v>
      </c>
      <c r="X209" s="2">
        <v>0</v>
      </c>
      <c r="Y209" s="2">
        <v>0</v>
      </c>
      <c r="Z209" s="2">
        <v>0</v>
      </c>
      <c r="AA209" s="4">
        <v>190</v>
      </c>
      <c r="AB209" s="9">
        <v>0</v>
      </c>
      <c r="AC209" s="9">
        <v>0</v>
      </c>
      <c r="AD209" s="9">
        <v>0</v>
      </c>
    </row>
    <row r="210" spans="1:30" ht="28.5" customHeight="1" x14ac:dyDescent="0.25">
      <c r="A210" s="7" t="s">
        <v>31</v>
      </c>
      <c r="B210" s="37" t="s">
        <v>340</v>
      </c>
      <c r="C210" s="37" t="s">
        <v>340</v>
      </c>
      <c r="D210" s="37" t="s">
        <v>33</v>
      </c>
      <c r="E210" s="38" t="s">
        <v>34</v>
      </c>
      <c r="F210" s="39" t="s">
        <v>33</v>
      </c>
      <c r="G210" s="38" t="s">
        <v>35</v>
      </c>
      <c r="H210" s="59" t="s">
        <v>386</v>
      </c>
      <c r="I210" s="40" t="s">
        <v>288</v>
      </c>
      <c r="J210" s="48" t="s">
        <v>387</v>
      </c>
      <c r="K210" s="46" t="s">
        <v>388</v>
      </c>
      <c r="L210" s="62"/>
      <c r="M210" s="48"/>
      <c r="N210" s="34" t="s">
        <v>192</v>
      </c>
      <c r="O210" s="47">
        <v>1</v>
      </c>
      <c r="P210" s="4">
        <v>1758</v>
      </c>
      <c r="Q210" s="47" t="s">
        <v>203</v>
      </c>
      <c r="R210" s="63">
        <f t="shared" si="5"/>
        <v>1758</v>
      </c>
      <c r="S210" s="2">
        <v>0</v>
      </c>
      <c r="T210" s="2">
        <v>0</v>
      </c>
      <c r="U210" s="2">
        <v>0</v>
      </c>
      <c r="V210" s="2">
        <v>0</v>
      </c>
      <c r="W210" s="2">
        <v>0</v>
      </c>
      <c r="X210" s="2">
        <v>0</v>
      </c>
      <c r="Y210" s="2">
        <v>0</v>
      </c>
      <c r="Z210" s="2">
        <v>0</v>
      </c>
      <c r="AA210" s="4">
        <v>1758</v>
      </c>
      <c r="AB210" s="9">
        <v>0</v>
      </c>
      <c r="AC210" s="9">
        <v>0</v>
      </c>
      <c r="AD210" s="9">
        <v>0</v>
      </c>
    </row>
    <row r="211" spans="1:30" ht="28.5" customHeight="1" x14ac:dyDescent="0.25">
      <c r="A211" s="7" t="s">
        <v>31</v>
      </c>
      <c r="B211" s="37" t="s">
        <v>340</v>
      </c>
      <c r="C211" s="37" t="s">
        <v>340</v>
      </c>
      <c r="D211" s="37" t="s">
        <v>33</v>
      </c>
      <c r="E211" s="38" t="s">
        <v>34</v>
      </c>
      <c r="F211" s="39" t="s">
        <v>33</v>
      </c>
      <c r="G211" s="38" t="s">
        <v>86</v>
      </c>
      <c r="H211" s="59" t="s">
        <v>389</v>
      </c>
      <c r="I211" s="40" t="s">
        <v>332</v>
      </c>
      <c r="J211" s="33"/>
      <c r="K211" s="46" t="s">
        <v>390</v>
      </c>
      <c r="L211" s="47"/>
      <c r="M211" s="33"/>
      <c r="N211" s="34" t="s">
        <v>88</v>
      </c>
      <c r="O211" s="47">
        <v>1</v>
      </c>
      <c r="P211" s="4">
        <v>399</v>
      </c>
      <c r="Q211" s="47" t="s">
        <v>203</v>
      </c>
      <c r="R211" s="63">
        <f t="shared" si="5"/>
        <v>399</v>
      </c>
      <c r="S211" s="2">
        <v>0</v>
      </c>
      <c r="T211" s="2">
        <v>0</v>
      </c>
      <c r="U211" s="2">
        <v>0</v>
      </c>
      <c r="V211" s="2">
        <v>0</v>
      </c>
      <c r="W211" s="2">
        <v>0</v>
      </c>
      <c r="X211" s="2">
        <v>0</v>
      </c>
      <c r="Y211" s="2">
        <v>0</v>
      </c>
      <c r="Z211" s="2">
        <v>0</v>
      </c>
      <c r="AA211" s="4">
        <v>399</v>
      </c>
      <c r="AB211" s="9">
        <v>0</v>
      </c>
      <c r="AC211" s="9">
        <v>0</v>
      </c>
      <c r="AD211" s="9">
        <v>0</v>
      </c>
    </row>
    <row r="212" spans="1:30" ht="28.5" customHeight="1" x14ac:dyDescent="0.25">
      <c r="A212" s="7" t="s">
        <v>31</v>
      </c>
      <c r="B212" s="37" t="s">
        <v>340</v>
      </c>
      <c r="C212" s="37" t="s">
        <v>340</v>
      </c>
      <c r="D212" s="37" t="s">
        <v>33</v>
      </c>
      <c r="E212" s="38" t="s">
        <v>34</v>
      </c>
      <c r="F212" s="39" t="s">
        <v>33</v>
      </c>
      <c r="G212" s="38" t="s">
        <v>35</v>
      </c>
      <c r="H212" s="59" t="s">
        <v>391</v>
      </c>
      <c r="I212" s="40" t="s">
        <v>215</v>
      </c>
      <c r="J212" s="16"/>
      <c r="K212" s="46" t="s">
        <v>392</v>
      </c>
      <c r="L212" s="62" t="s">
        <v>393</v>
      </c>
      <c r="M212" s="33" t="s">
        <v>208</v>
      </c>
      <c r="N212" s="34" t="s">
        <v>88</v>
      </c>
      <c r="O212" s="47">
        <v>1</v>
      </c>
      <c r="P212" s="4">
        <v>2900</v>
      </c>
      <c r="Q212" s="47" t="s">
        <v>203</v>
      </c>
      <c r="R212" s="63">
        <f t="shared" si="5"/>
        <v>2900</v>
      </c>
      <c r="S212" s="2">
        <v>0</v>
      </c>
      <c r="T212" s="2">
        <v>0</v>
      </c>
      <c r="U212" s="2">
        <v>0</v>
      </c>
      <c r="V212" s="2">
        <v>0</v>
      </c>
      <c r="W212" s="2">
        <v>0</v>
      </c>
      <c r="X212" s="2">
        <v>0</v>
      </c>
      <c r="Y212" s="2">
        <v>0</v>
      </c>
      <c r="Z212" s="2">
        <v>0</v>
      </c>
      <c r="AA212" s="4">
        <v>2900</v>
      </c>
      <c r="AB212" s="9">
        <v>0</v>
      </c>
      <c r="AC212" s="9">
        <v>0</v>
      </c>
      <c r="AD212" s="9">
        <v>0</v>
      </c>
    </row>
    <row r="213" spans="1:30" ht="28.5" customHeight="1" x14ac:dyDescent="0.25">
      <c r="A213" s="7" t="s">
        <v>31</v>
      </c>
      <c r="B213" s="37" t="s">
        <v>340</v>
      </c>
      <c r="C213" s="37" t="s">
        <v>340</v>
      </c>
      <c r="D213" s="37" t="s">
        <v>33</v>
      </c>
      <c r="E213" s="38" t="s">
        <v>34</v>
      </c>
      <c r="F213" s="39" t="s">
        <v>33</v>
      </c>
      <c r="G213" s="38" t="s">
        <v>35</v>
      </c>
      <c r="H213" s="59" t="s">
        <v>394</v>
      </c>
      <c r="I213" s="40" t="s">
        <v>395</v>
      </c>
      <c r="J213" s="16"/>
      <c r="K213" s="46" t="s">
        <v>396</v>
      </c>
      <c r="L213" s="62"/>
      <c r="M213" s="33"/>
      <c r="N213" s="34" t="s">
        <v>88</v>
      </c>
      <c r="O213" s="47">
        <v>1</v>
      </c>
      <c r="P213" s="4">
        <v>249</v>
      </c>
      <c r="Q213" s="47" t="s">
        <v>203</v>
      </c>
      <c r="R213" s="63">
        <f t="shared" si="5"/>
        <v>249</v>
      </c>
      <c r="S213" s="2">
        <v>0</v>
      </c>
      <c r="T213" s="2">
        <v>0</v>
      </c>
      <c r="U213" s="2">
        <v>0</v>
      </c>
      <c r="V213" s="2">
        <v>0</v>
      </c>
      <c r="W213" s="2">
        <v>0</v>
      </c>
      <c r="X213" s="2">
        <v>0</v>
      </c>
      <c r="Y213" s="2">
        <v>0</v>
      </c>
      <c r="Z213" s="2">
        <v>0</v>
      </c>
      <c r="AA213" s="4">
        <v>249</v>
      </c>
      <c r="AB213" s="9">
        <v>0</v>
      </c>
      <c r="AC213" s="9">
        <v>0</v>
      </c>
      <c r="AD213" s="9">
        <v>0</v>
      </c>
    </row>
    <row r="214" spans="1:30" ht="28.5" customHeight="1" x14ac:dyDescent="0.25">
      <c r="A214" s="7" t="s">
        <v>31</v>
      </c>
      <c r="B214" s="37" t="s">
        <v>340</v>
      </c>
      <c r="C214" s="37" t="s">
        <v>340</v>
      </c>
      <c r="D214" s="37" t="s">
        <v>33</v>
      </c>
      <c r="E214" s="38" t="s">
        <v>34</v>
      </c>
      <c r="F214" s="39" t="s">
        <v>33</v>
      </c>
      <c r="G214" s="38" t="s">
        <v>86</v>
      </c>
      <c r="H214" s="59" t="s">
        <v>394</v>
      </c>
      <c r="I214" s="40" t="s">
        <v>285</v>
      </c>
      <c r="J214" s="16"/>
      <c r="K214" s="46" t="s">
        <v>396</v>
      </c>
      <c r="L214" s="62"/>
      <c r="M214" s="33"/>
      <c r="N214" s="34" t="s">
        <v>88</v>
      </c>
      <c r="O214" s="47">
        <v>1</v>
      </c>
      <c r="P214" s="4">
        <v>6703</v>
      </c>
      <c r="Q214" s="47" t="s">
        <v>203</v>
      </c>
      <c r="R214" s="63">
        <f t="shared" si="5"/>
        <v>6703</v>
      </c>
      <c r="S214" s="2">
        <v>0</v>
      </c>
      <c r="T214" s="2">
        <v>0</v>
      </c>
      <c r="U214" s="2">
        <v>0</v>
      </c>
      <c r="V214" s="2">
        <v>0</v>
      </c>
      <c r="W214" s="2">
        <v>0</v>
      </c>
      <c r="X214" s="2">
        <v>0</v>
      </c>
      <c r="Y214" s="2">
        <v>0</v>
      </c>
      <c r="Z214" s="2">
        <v>0</v>
      </c>
      <c r="AA214" s="4">
        <v>6703</v>
      </c>
      <c r="AB214" s="9">
        <v>0</v>
      </c>
      <c r="AC214" s="9">
        <v>0</v>
      </c>
      <c r="AD214" s="9">
        <v>0</v>
      </c>
    </row>
    <row r="215" spans="1:30" ht="28.5" customHeight="1" x14ac:dyDescent="0.25">
      <c r="A215" s="7" t="s">
        <v>31</v>
      </c>
      <c r="B215" s="37" t="s">
        <v>340</v>
      </c>
      <c r="C215" s="37" t="s">
        <v>340</v>
      </c>
      <c r="D215" s="37" t="s">
        <v>33</v>
      </c>
      <c r="E215" s="38" t="s">
        <v>34</v>
      </c>
      <c r="F215" s="39" t="s">
        <v>33</v>
      </c>
      <c r="G215" s="38" t="s">
        <v>86</v>
      </c>
      <c r="H215" s="59" t="s">
        <v>212</v>
      </c>
      <c r="I215" s="40" t="s">
        <v>95</v>
      </c>
      <c r="J215" s="16"/>
      <c r="K215" s="46" t="s">
        <v>397</v>
      </c>
      <c r="L215" s="62" t="s">
        <v>398</v>
      </c>
      <c r="M215" s="33" t="s">
        <v>208</v>
      </c>
      <c r="N215" s="34" t="s">
        <v>88</v>
      </c>
      <c r="O215" s="47">
        <v>1</v>
      </c>
      <c r="P215" s="4">
        <v>21550</v>
      </c>
      <c r="Q215" s="47" t="s">
        <v>203</v>
      </c>
      <c r="R215" s="63">
        <f t="shared" si="5"/>
        <v>21550</v>
      </c>
      <c r="S215" s="2">
        <v>0</v>
      </c>
      <c r="T215" s="2">
        <v>0</v>
      </c>
      <c r="U215" s="2">
        <v>0</v>
      </c>
      <c r="V215" s="2">
        <v>0</v>
      </c>
      <c r="W215" s="2">
        <v>0</v>
      </c>
      <c r="X215" s="2">
        <v>0</v>
      </c>
      <c r="Y215" s="2">
        <v>0</v>
      </c>
      <c r="Z215" s="2">
        <v>0</v>
      </c>
      <c r="AA215" s="4">
        <v>21550</v>
      </c>
      <c r="AB215" s="9">
        <v>0</v>
      </c>
      <c r="AC215" s="9">
        <v>0</v>
      </c>
      <c r="AD215" s="9">
        <v>0</v>
      </c>
    </row>
    <row r="216" spans="1:30" ht="28.5" customHeight="1" x14ac:dyDescent="0.25">
      <c r="A216" s="7" t="s">
        <v>31</v>
      </c>
      <c r="B216" s="37" t="s">
        <v>340</v>
      </c>
      <c r="C216" s="37" t="s">
        <v>340</v>
      </c>
      <c r="D216" s="37" t="s">
        <v>33</v>
      </c>
      <c r="E216" s="38" t="s">
        <v>34</v>
      </c>
      <c r="F216" s="39" t="s">
        <v>33</v>
      </c>
      <c r="G216" s="38" t="s">
        <v>86</v>
      </c>
      <c r="H216" s="59" t="s">
        <v>399</v>
      </c>
      <c r="I216" s="40" t="s">
        <v>223</v>
      </c>
      <c r="J216" s="16"/>
      <c r="K216" s="46" t="s">
        <v>400</v>
      </c>
      <c r="L216" s="62" t="s">
        <v>401</v>
      </c>
      <c r="M216" s="33" t="s">
        <v>402</v>
      </c>
      <c r="N216" s="34" t="s">
        <v>88</v>
      </c>
      <c r="O216" s="47">
        <v>1</v>
      </c>
      <c r="P216" s="4">
        <v>88062</v>
      </c>
      <c r="Q216" s="47" t="s">
        <v>203</v>
      </c>
      <c r="R216" s="63">
        <f t="shared" si="5"/>
        <v>88062</v>
      </c>
      <c r="S216" s="2">
        <v>0</v>
      </c>
      <c r="T216" s="2">
        <v>0</v>
      </c>
      <c r="U216" s="2">
        <v>0</v>
      </c>
      <c r="V216" s="2">
        <v>0</v>
      </c>
      <c r="W216" s="2">
        <v>0</v>
      </c>
      <c r="X216" s="2">
        <v>0</v>
      </c>
      <c r="Y216" s="2">
        <v>0</v>
      </c>
      <c r="Z216" s="2">
        <v>0</v>
      </c>
      <c r="AA216" s="4">
        <v>88062</v>
      </c>
      <c r="AB216" s="9">
        <v>0</v>
      </c>
      <c r="AC216" s="9">
        <v>0</v>
      </c>
      <c r="AD216" s="9">
        <v>0</v>
      </c>
    </row>
    <row r="217" spans="1:30" ht="28.5" customHeight="1" x14ac:dyDescent="0.25">
      <c r="A217" s="7" t="s">
        <v>31</v>
      </c>
      <c r="B217" s="37" t="s">
        <v>340</v>
      </c>
      <c r="C217" s="37" t="s">
        <v>340</v>
      </c>
      <c r="D217" s="37" t="s">
        <v>33</v>
      </c>
      <c r="E217" s="38" t="s">
        <v>34</v>
      </c>
      <c r="F217" s="39" t="s">
        <v>33</v>
      </c>
      <c r="G217" s="38" t="s">
        <v>86</v>
      </c>
      <c r="H217" s="59" t="s">
        <v>403</v>
      </c>
      <c r="I217" s="40" t="s">
        <v>104</v>
      </c>
      <c r="J217" s="16"/>
      <c r="K217" s="46" t="s">
        <v>404</v>
      </c>
      <c r="L217" s="62" t="s">
        <v>405</v>
      </c>
      <c r="M217" s="33" t="s">
        <v>208</v>
      </c>
      <c r="N217" s="34" t="s">
        <v>88</v>
      </c>
      <c r="O217" s="47">
        <v>1</v>
      </c>
      <c r="P217" s="4">
        <v>16791</v>
      </c>
      <c r="Q217" s="47" t="s">
        <v>203</v>
      </c>
      <c r="R217" s="63">
        <f t="shared" si="5"/>
        <v>16791</v>
      </c>
      <c r="S217" s="2">
        <v>0</v>
      </c>
      <c r="T217" s="2">
        <v>0</v>
      </c>
      <c r="U217" s="2">
        <v>0</v>
      </c>
      <c r="V217" s="2">
        <v>0</v>
      </c>
      <c r="W217" s="2">
        <v>0</v>
      </c>
      <c r="X217" s="2">
        <v>0</v>
      </c>
      <c r="Y217" s="2">
        <v>0</v>
      </c>
      <c r="Z217" s="2">
        <v>0</v>
      </c>
      <c r="AA217" s="4">
        <v>16791</v>
      </c>
      <c r="AB217" s="9">
        <v>0</v>
      </c>
      <c r="AC217" s="9">
        <v>0</v>
      </c>
      <c r="AD217" s="9">
        <v>0</v>
      </c>
    </row>
    <row r="218" spans="1:30" ht="28.5" customHeight="1" x14ac:dyDescent="0.25">
      <c r="A218" s="7" t="s">
        <v>31</v>
      </c>
      <c r="B218" s="37" t="s">
        <v>340</v>
      </c>
      <c r="C218" s="37" t="s">
        <v>340</v>
      </c>
      <c r="D218" s="37" t="s">
        <v>33</v>
      </c>
      <c r="E218" s="38" t="s">
        <v>34</v>
      </c>
      <c r="F218" s="39" t="s">
        <v>33</v>
      </c>
      <c r="G218" s="38" t="s">
        <v>211</v>
      </c>
      <c r="H218" s="59" t="s">
        <v>406</v>
      </c>
      <c r="I218" s="40" t="s">
        <v>407</v>
      </c>
      <c r="J218" s="16" t="s">
        <v>408</v>
      </c>
      <c r="K218" s="46" t="s">
        <v>409</v>
      </c>
      <c r="L218" s="62"/>
      <c r="M218" s="33"/>
      <c r="N218" s="34" t="s">
        <v>192</v>
      </c>
      <c r="O218" s="47">
        <v>5</v>
      </c>
      <c r="P218" s="4">
        <v>8074</v>
      </c>
      <c r="Q218" s="47" t="s">
        <v>203</v>
      </c>
      <c r="R218" s="63">
        <f t="shared" si="5"/>
        <v>40370</v>
      </c>
      <c r="S218" s="2">
        <v>0</v>
      </c>
      <c r="T218" s="2">
        <v>0</v>
      </c>
      <c r="U218" s="2">
        <v>0</v>
      </c>
      <c r="V218" s="2">
        <v>0</v>
      </c>
      <c r="W218" s="2">
        <v>0</v>
      </c>
      <c r="X218" s="2">
        <v>0</v>
      </c>
      <c r="Y218" s="2">
        <v>0</v>
      </c>
      <c r="Z218" s="2">
        <v>0</v>
      </c>
      <c r="AA218" s="4">
        <v>40370</v>
      </c>
      <c r="AB218" s="9">
        <v>0</v>
      </c>
      <c r="AC218" s="9">
        <v>0</v>
      </c>
      <c r="AD218" s="9">
        <v>0</v>
      </c>
    </row>
    <row r="219" spans="1:30" ht="28.5" customHeight="1" x14ac:dyDescent="0.25">
      <c r="A219" s="7" t="s">
        <v>31</v>
      </c>
      <c r="B219" s="37" t="s">
        <v>340</v>
      </c>
      <c r="C219" s="37" t="s">
        <v>340</v>
      </c>
      <c r="D219" s="37" t="s">
        <v>33</v>
      </c>
      <c r="E219" s="38" t="s">
        <v>34</v>
      </c>
      <c r="F219" s="39" t="s">
        <v>410</v>
      </c>
      <c r="G219" s="38" t="s">
        <v>75</v>
      </c>
      <c r="H219" s="59" t="s">
        <v>364</v>
      </c>
      <c r="I219" s="40" t="s">
        <v>53</v>
      </c>
      <c r="J219" s="16" t="s">
        <v>255</v>
      </c>
      <c r="K219" s="46" t="s">
        <v>411</v>
      </c>
      <c r="L219" s="62"/>
      <c r="M219" s="33"/>
      <c r="N219" s="34" t="s">
        <v>192</v>
      </c>
      <c r="O219" s="47">
        <v>8</v>
      </c>
      <c r="P219" s="4">
        <v>94</v>
      </c>
      <c r="Q219" s="47" t="s">
        <v>203</v>
      </c>
      <c r="R219" s="63">
        <f t="shared" si="5"/>
        <v>752</v>
      </c>
      <c r="S219" s="2">
        <v>0</v>
      </c>
      <c r="T219" s="2">
        <v>0</v>
      </c>
      <c r="U219" s="2">
        <v>0</v>
      </c>
      <c r="V219" s="2">
        <v>0</v>
      </c>
      <c r="W219" s="2">
        <v>0</v>
      </c>
      <c r="X219" s="2">
        <v>0</v>
      </c>
      <c r="Y219" s="2">
        <v>0</v>
      </c>
      <c r="Z219" s="2">
        <v>0</v>
      </c>
      <c r="AA219" s="4">
        <v>752</v>
      </c>
      <c r="AB219" s="9">
        <v>0</v>
      </c>
      <c r="AC219" s="9">
        <v>0</v>
      </c>
      <c r="AD219" s="9">
        <v>0</v>
      </c>
    </row>
    <row r="220" spans="1:30" ht="28.5" customHeight="1" x14ac:dyDescent="0.25">
      <c r="A220" s="7" t="s">
        <v>31</v>
      </c>
      <c r="B220" s="37" t="s">
        <v>340</v>
      </c>
      <c r="C220" s="37" t="s">
        <v>340</v>
      </c>
      <c r="D220" s="37" t="s">
        <v>33</v>
      </c>
      <c r="E220" s="38" t="s">
        <v>34</v>
      </c>
      <c r="F220" s="39" t="s">
        <v>410</v>
      </c>
      <c r="G220" s="38" t="s">
        <v>75</v>
      </c>
      <c r="H220" s="59" t="s">
        <v>364</v>
      </c>
      <c r="I220" s="40" t="s">
        <v>53</v>
      </c>
      <c r="J220" s="16" t="s">
        <v>412</v>
      </c>
      <c r="K220" s="46" t="s">
        <v>413</v>
      </c>
      <c r="L220" s="62"/>
      <c r="M220" s="33"/>
      <c r="N220" s="34" t="s">
        <v>192</v>
      </c>
      <c r="O220" s="47">
        <v>4</v>
      </c>
      <c r="P220" s="4">
        <v>40</v>
      </c>
      <c r="Q220" s="47" t="s">
        <v>203</v>
      </c>
      <c r="R220" s="63">
        <f t="shared" si="5"/>
        <v>160</v>
      </c>
      <c r="S220" s="2">
        <v>0</v>
      </c>
      <c r="T220" s="2">
        <v>0</v>
      </c>
      <c r="U220" s="2">
        <v>0</v>
      </c>
      <c r="V220" s="2">
        <v>0</v>
      </c>
      <c r="W220" s="2">
        <v>0</v>
      </c>
      <c r="X220" s="2">
        <v>0</v>
      </c>
      <c r="Y220" s="2">
        <v>0</v>
      </c>
      <c r="Z220" s="2">
        <v>0</v>
      </c>
      <c r="AA220" s="4">
        <v>160</v>
      </c>
      <c r="AB220" s="9">
        <v>0</v>
      </c>
      <c r="AC220" s="9">
        <v>0</v>
      </c>
      <c r="AD220" s="9">
        <v>0</v>
      </c>
    </row>
    <row r="221" spans="1:30" ht="28.5" customHeight="1" x14ac:dyDescent="0.25">
      <c r="A221" s="7" t="s">
        <v>31</v>
      </c>
      <c r="B221" s="37" t="s">
        <v>340</v>
      </c>
      <c r="C221" s="37" t="s">
        <v>340</v>
      </c>
      <c r="D221" s="37" t="s">
        <v>33</v>
      </c>
      <c r="E221" s="38" t="s">
        <v>414</v>
      </c>
      <c r="F221" s="39" t="s">
        <v>33</v>
      </c>
      <c r="G221" s="38" t="s">
        <v>35</v>
      </c>
      <c r="H221" s="59" t="s">
        <v>415</v>
      </c>
      <c r="I221" s="40" t="s">
        <v>204</v>
      </c>
      <c r="J221" s="16" t="s">
        <v>416</v>
      </c>
      <c r="K221" s="46" t="s">
        <v>417</v>
      </c>
      <c r="L221" s="62"/>
      <c r="M221" s="33"/>
      <c r="N221" s="34" t="s">
        <v>192</v>
      </c>
      <c r="O221" s="47">
        <v>10</v>
      </c>
      <c r="P221" s="4">
        <v>200</v>
      </c>
      <c r="Q221" s="47" t="s">
        <v>203</v>
      </c>
      <c r="R221" s="63">
        <f t="shared" si="5"/>
        <v>2000</v>
      </c>
      <c r="S221" s="2">
        <v>0</v>
      </c>
      <c r="T221" s="2">
        <v>0</v>
      </c>
      <c r="U221" s="2">
        <v>0</v>
      </c>
      <c r="V221" s="2">
        <v>0</v>
      </c>
      <c r="W221" s="2">
        <v>0</v>
      </c>
      <c r="X221" s="2">
        <v>0</v>
      </c>
      <c r="Y221" s="2">
        <v>0</v>
      </c>
      <c r="Z221" s="2">
        <v>0</v>
      </c>
      <c r="AA221" s="4">
        <v>2000</v>
      </c>
      <c r="AB221" s="9">
        <v>0</v>
      </c>
      <c r="AC221" s="9">
        <v>0</v>
      </c>
      <c r="AD221" s="9">
        <v>0</v>
      </c>
    </row>
    <row r="222" spans="1:30" ht="28.5" customHeight="1" x14ac:dyDescent="0.25">
      <c r="A222" s="7" t="s">
        <v>31</v>
      </c>
      <c r="B222" s="37" t="s">
        <v>340</v>
      </c>
      <c r="C222" s="37" t="s">
        <v>340</v>
      </c>
      <c r="D222" s="37" t="s">
        <v>33</v>
      </c>
      <c r="E222" s="38" t="s">
        <v>414</v>
      </c>
      <c r="F222" s="39" t="s">
        <v>33</v>
      </c>
      <c r="G222" s="38" t="s">
        <v>35</v>
      </c>
      <c r="H222" s="59" t="s">
        <v>415</v>
      </c>
      <c r="I222" s="40" t="s">
        <v>204</v>
      </c>
      <c r="J222" s="16" t="s">
        <v>418</v>
      </c>
      <c r="K222" s="46" t="s">
        <v>419</v>
      </c>
      <c r="L222" s="62"/>
      <c r="M222" s="33"/>
      <c r="N222" s="34" t="s">
        <v>192</v>
      </c>
      <c r="O222" s="47">
        <v>5</v>
      </c>
      <c r="P222" s="4">
        <v>300</v>
      </c>
      <c r="Q222" s="47" t="s">
        <v>203</v>
      </c>
      <c r="R222" s="63">
        <f t="shared" si="5"/>
        <v>1500</v>
      </c>
      <c r="S222" s="2">
        <v>0</v>
      </c>
      <c r="T222" s="2">
        <v>0</v>
      </c>
      <c r="U222" s="2">
        <v>0</v>
      </c>
      <c r="V222" s="2">
        <v>0</v>
      </c>
      <c r="W222" s="2">
        <v>0</v>
      </c>
      <c r="X222" s="2">
        <v>0</v>
      </c>
      <c r="Y222" s="2">
        <v>0</v>
      </c>
      <c r="Z222" s="2">
        <v>0</v>
      </c>
      <c r="AA222" s="4">
        <v>1500</v>
      </c>
      <c r="AB222" s="9">
        <v>0</v>
      </c>
      <c r="AC222" s="9">
        <v>0</v>
      </c>
      <c r="AD222" s="9">
        <v>0</v>
      </c>
    </row>
    <row r="223" spans="1:30" ht="28.5" customHeight="1" x14ac:dyDescent="0.25">
      <c r="A223" s="7" t="s">
        <v>31</v>
      </c>
      <c r="B223" s="37" t="s">
        <v>340</v>
      </c>
      <c r="C223" s="37" t="s">
        <v>340</v>
      </c>
      <c r="D223" s="37" t="s">
        <v>33</v>
      </c>
      <c r="E223" s="38" t="s">
        <v>414</v>
      </c>
      <c r="F223" s="39" t="s">
        <v>33</v>
      </c>
      <c r="G223" s="38" t="s">
        <v>35</v>
      </c>
      <c r="H223" s="59" t="s">
        <v>415</v>
      </c>
      <c r="I223" s="40" t="s">
        <v>204</v>
      </c>
      <c r="J223" s="16" t="s">
        <v>420</v>
      </c>
      <c r="K223" s="46" t="s">
        <v>421</v>
      </c>
      <c r="L223" s="62"/>
      <c r="M223" s="33"/>
      <c r="N223" s="34" t="s">
        <v>192</v>
      </c>
      <c r="O223" s="47">
        <v>3</v>
      </c>
      <c r="P223" s="4">
        <v>400</v>
      </c>
      <c r="Q223" s="47" t="s">
        <v>203</v>
      </c>
      <c r="R223" s="63">
        <f t="shared" si="5"/>
        <v>1200</v>
      </c>
      <c r="S223" s="2">
        <v>0</v>
      </c>
      <c r="T223" s="2">
        <v>0</v>
      </c>
      <c r="U223" s="2">
        <v>0</v>
      </c>
      <c r="V223" s="2">
        <v>0</v>
      </c>
      <c r="W223" s="2">
        <v>0</v>
      </c>
      <c r="X223" s="2">
        <v>0</v>
      </c>
      <c r="Y223" s="2">
        <v>0</v>
      </c>
      <c r="Z223" s="2">
        <v>0</v>
      </c>
      <c r="AA223" s="4">
        <v>1200</v>
      </c>
      <c r="AB223" s="9">
        <v>0</v>
      </c>
      <c r="AC223" s="9">
        <v>0</v>
      </c>
      <c r="AD223" s="9">
        <v>0</v>
      </c>
    </row>
    <row r="224" spans="1:30" ht="28.5" customHeight="1" x14ac:dyDescent="0.25">
      <c r="A224" s="7" t="s">
        <v>31</v>
      </c>
      <c r="B224" s="37" t="s">
        <v>340</v>
      </c>
      <c r="C224" s="37" t="s">
        <v>340</v>
      </c>
      <c r="D224" s="37" t="s">
        <v>33</v>
      </c>
      <c r="E224" s="38" t="s">
        <v>414</v>
      </c>
      <c r="F224" s="39" t="s">
        <v>33</v>
      </c>
      <c r="G224" s="38" t="s">
        <v>35</v>
      </c>
      <c r="H224" s="59" t="s">
        <v>415</v>
      </c>
      <c r="I224" s="40" t="s">
        <v>204</v>
      </c>
      <c r="J224" s="16" t="s">
        <v>78</v>
      </c>
      <c r="K224" s="46" t="s">
        <v>79</v>
      </c>
      <c r="L224" s="62"/>
      <c r="M224" s="33"/>
      <c r="N224" s="34" t="s">
        <v>192</v>
      </c>
      <c r="O224" s="47">
        <v>2</v>
      </c>
      <c r="P224" s="4">
        <v>100</v>
      </c>
      <c r="Q224" s="47" t="s">
        <v>203</v>
      </c>
      <c r="R224" s="63">
        <f t="shared" si="5"/>
        <v>200</v>
      </c>
      <c r="S224" s="2">
        <v>0</v>
      </c>
      <c r="T224" s="2">
        <v>0</v>
      </c>
      <c r="U224" s="2">
        <v>0</v>
      </c>
      <c r="V224" s="2">
        <v>0</v>
      </c>
      <c r="W224" s="2">
        <v>0</v>
      </c>
      <c r="X224" s="2">
        <v>0</v>
      </c>
      <c r="Y224" s="2">
        <v>0</v>
      </c>
      <c r="Z224" s="2">
        <v>0</v>
      </c>
      <c r="AA224" s="4">
        <v>200</v>
      </c>
      <c r="AB224" s="9">
        <v>0</v>
      </c>
      <c r="AC224" s="9">
        <v>0</v>
      </c>
      <c r="AD224" s="9">
        <v>0</v>
      </c>
    </row>
    <row r="225" spans="1:30" ht="28.5" customHeight="1" x14ac:dyDescent="0.25">
      <c r="A225" s="7" t="s">
        <v>31</v>
      </c>
      <c r="B225" s="37" t="s">
        <v>340</v>
      </c>
      <c r="C225" s="37" t="s">
        <v>340</v>
      </c>
      <c r="D225" s="37" t="s">
        <v>33</v>
      </c>
      <c r="E225" s="38" t="s">
        <v>81</v>
      </c>
      <c r="F225" s="39" t="s">
        <v>201</v>
      </c>
      <c r="G225" s="38" t="s">
        <v>83</v>
      </c>
      <c r="H225" s="59" t="s">
        <v>341</v>
      </c>
      <c r="I225" s="40" t="s">
        <v>36</v>
      </c>
      <c r="J225" s="33" t="s">
        <v>344</v>
      </c>
      <c r="K225" s="46" t="s">
        <v>345</v>
      </c>
      <c r="L225" s="47"/>
      <c r="M225" s="33"/>
      <c r="N225" s="34" t="s">
        <v>67</v>
      </c>
      <c r="O225" s="47">
        <v>4</v>
      </c>
      <c r="P225" s="4">
        <v>13</v>
      </c>
      <c r="Q225" s="47" t="s">
        <v>203</v>
      </c>
      <c r="R225" s="63">
        <f t="shared" si="5"/>
        <v>52</v>
      </c>
      <c r="S225" s="2">
        <v>0</v>
      </c>
      <c r="T225" s="2">
        <v>0</v>
      </c>
      <c r="U225" s="2">
        <v>0</v>
      </c>
      <c r="V225" s="2">
        <v>0</v>
      </c>
      <c r="W225" s="2">
        <v>0</v>
      </c>
      <c r="X225" s="2">
        <v>0</v>
      </c>
      <c r="Y225" s="2">
        <v>0</v>
      </c>
      <c r="Z225" s="2">
        <v>0</v>
      </c>
      <c r="AA225" s="4">
        <v>52</v>
      </c>
      <c r="AB225" s="9">
        <v>0</v>
      </c>
      <c r="AC225" s="9">
        <v>0</v>
      </c>
      <c r="AD225" s="9">
        <v>0</v>
      </c>
    </row>
    <row r="226" spans="1:30" ht="28.5" customHeight="1" x14ac:dyDescent="0.25">
      <c r="A226" s="7" t="s">
        <v>31</v>
      </c>
      <c r="B226" s="37" t="s">
        <v>340</v>
      </c>
      <c r="C226" s="37" t="s">
        <v>340</v>
      </c>
      <c r="D226" s="37" t="s">
        <v>33</v>
      </c>
      <c r="E226" s="38" t="s">
        <v>81</v>
      </c>
      <c r="F226" s="39" t="s">
        <v>201</v>
      </c>
      <c r="G226" s="38" t="s">
        <v>83</v>
      </c>
      <c r="H226" s="59" t="s">
        <v>341</v>
      </c>
      <c r="I226" s="40" t="s">
        <v>36</v>
      </c>
      <c r="J226" s="33" t="s">
        <v>422</v>
      </c>
      <c r="K226" s="46" t="s">
        <v>423</v>
      </c>
      <c r="L226" s="47"/>
      <c r="M226" s="33"/>
      <c r="N226" s="34" t="s">
        <v>192</v>
      </c>
      <c r="O226" s="47">
        <v>3</v>
      </c>
      <c r="P226" s="4">
        <v>147</v>
      </c>
      <c r="Q226" s="47" t="s">
        <v>203</v>
      </c>
      <c r="R226" s="63">
        <f t="shared" si="5"/>
        <v>441</v>
      </c>
      <c r="S226" s="2">
        <v>0</v>
      </c>
      <c r="T226" s="2">
        <v>0</v>
      </c>
      <c r="U226" s="2">
        <v>0</v>
      </c>
      <c r="V226" s="2">
        <v>0</v>
      </c>
      <c r="W226" s="2">
        <v>0</v>
      </c>
      <c r="X226" s="2">
        <v>0</v>
      </c>
      <c r="Y226" s="2">
        <v>0</v>
      </c>
      <c r="Z226" s="2">
        <v>0</v>
      </c>
      <c r="AA226" s="4">
        <v>441</v>
      </c>
      <c r="AB226" s="9">
        <v>0</v>
      </c>
      <c r="AC226" s="9">
        <v>0</v>
      </c>
      <c r="AD226" s="9">
        <v>0</v>
      </c>
    </row>
    <row r="227" spans="1:30" ht="28.5" customHeight="1" x14ac:dyDescent="0.25">
      <c r="A227" s="7" t="s">
        <v>31</v>
      </c>
      <c r="B227" s="37" t="s">
        <v>340</v>
      </c>
      <c r="C227" s="37" t="s">
        <v>340</v>
      </c>
      <c r="D227" s="37" t="s">
        <v>33</v>
      </c>
      <c r="E227" s="38" t="s">
        <v>81</v>
      </c>
      <c r="F227" s="39" t="s">
        <v>201</v>
      </c>
      <c r="G227" s="38" t="s">
        <v>83</v>
      </c>
      <c r="H227" s="59" t="s">
        <v>341</v>
      </c>
      <c r="I227" s="40" t="s">
        <v>36</v>
      </c>
      <c r="J227" s="33" t="s">
        <v>424</v>
      </c>
      <c r="K227" s="46" t="s">
        <v>425</v>
      </c>
      <c r="L227" s="47"/>
      <c r="M227" s="33"/>
      <c r="N227" s="34" t="s">
        <v>192</v>
      </c>
      <c r="O227" s="47">
        <v>3</v>
      </c>
      <c r="P227" s="4">
        <v>46</v>
      </c>
      <c r="Q227" s="47" t="s">
        <v>203</v>
      </c>
      <c r="R227" s="63">
        <f t="shared" si="5"/>
        <v>138</v>
      </c>
      <c r="S227" s="2">
        <v>0</v>
      </c>
      <c r="T227" s="2">
        <v>0</v>
      </c>
      <c r="U227" s="2">
        <v>0</v>
      </c>
      <c r="V227" s="2">
        <v>0</v>
      </c>
      <c r="W227" s="2">
        <v>0</v>
      </c>
      <c r="X227" s="2">
        <v>0</v>
      </c>
      <c r="Y227" s="2">
        <v>0</v>
      </c>
      <c r="Z227" s="2">
        <v>0</v>
      </c>
      <c r="AA227" s="4">
        <v>138</v>
      </c>
      <c r="AB227" s="9">
        <v>0</v>
      </c>
      <c r="AC227" s="9">
        <v>0</v>
      </c>
      <c r="AD227" s="9">
        <v>0</v>
      </c>
    </row>
    <row r="228" spans="1:30" ht="28.5" customHeight="1" x14ac:dyDescent="0.25">
      <c r="A228" s="7" t="s">
        <v>31</v>
      </c>
      <c r="B228" s="37" t="s">
        <v>340</v>
      </c>
      <c r="C228" s="37" t="s">
        <v>340</v>
      </c>
      <c r="D228" s="37" t="s">
        <v>33</v>
      </c>
      <c r="E228" s="38" t="s">
        <v>81</v>
      </c>
      <c r="F228" s="39" t="s">
        <v>201</v>
      </c>
      <c r="G228" s="38" t="s">
        <v>83</v>
      </c>
      <c r="H228" s="59" t="s">
        <v>341</v>
      </c>
      <c r="I228" s="40" t="s">
        <v>36</v>
      </c>
      <c r="J228" s="33" t="s">
        <v>45</v>
      </c>
      <c r="K228" s="46" t="s">
        <v>46</v>
      </c>
      <c r="L228" s="47"/>
      <c r="M228" s="33"/>
      <c r="N228" s="49" t="s">
        <v>192</v>
      </c>
      <c r="O228" s="47">
        <v>3</v>
      </c>
      <c r="P228" s="4">
        <v>38</v>
      </c>
      <c r="Q228" s="47" t="s">
        <v>203</v>
      </c>
      <c r="R228" s="63">
        <f t="shared" si="5"/>
        <v>114</v>
      </c>
      <c r="S228" s="2">
        <v>0</v>
      </c>
      <c r="T228" s="2">
        <v>0</v>
      </c>
      <c r="U228" s="2">
        <v>0</v>
      </c>
      <c r="V228" s="2">
        <v>0</v>
      </c>
      <c r="W228" s="2">
        <v>0</v>
      </c>
      <c r="X228" s="2">
        <v>0</v>
      </c>
      <c r="Y228" s="2">
        <v>0</v>
      </c>
      <c r="Z228" s="2">
        <v>0</v>
      </c>
      <c r="AA228" s="4">
        <v>114</v>
      </c>
      <c r="AB228" s="9">
        <v>0</v>
      </c>
      <c r="AC228" s="9">
        <v>0</v>
      </c>
      <c r="AD228" s="9">
        <v>0</v>
      </c>
    </row>
    <row r="229" spans="1:30" ht="28.5" customHeight="1" x14ac:dyDescent="0.25">
      <c r="A229" s="7" t="s">
        <v>31</v>
      </c>
      <c r="B229" s="37" t="s">
        <v>340</v>
      </c>
      <c r="C229" s="37" t="s">
        <v>340</v>
      </c>
      <c r="D229" s="37" t="s">
        <v>33</v>
      </c>
      <c r="E229" s="38" t="s">
        <v>81</v>
      </c>
      <c r="F229" s="39" t="s">
        <v>201</v>
      </c>
      <c r="G229" s="38" t="s">
        <v>83</v>
      </c>
      <c r="H229" s="59" t="s">
        <v>341</v>
      </c>
      <c r="I229" s="40" t="s">
        <v>36</v>
      </c>
      <c r="J229" s="33" t="s">
        <v>308</v>
      </c>
      <c r="K229" s="46" t="s">
        <v>309</v>
      </c>
      <c r="L229" s="47"/>
      <c r="M229" s="33"/>
      <c r="N229" s="49" t="s">
        <v>67</v>
      </c>
      <c r="O229" s="47">
        <v>1</v>
      </c>
      <c r="P229" s="4">
        <v>1165</v>
      </c>
      <c r="Q229" s="47" t="s">
        <v>203</v>
      </c>
      <c r="R229" s="63">
        <f t="shared" si="5"/>
        <v>1165</v>
      </c>
      <c r="S229" s="2">
        <v>0</v>
      </c>
      <c r="T229" s="2">
        <v>0</v>
      </c>
      <c r="U229" s="2">
        <v>0</v>
      </c>
      <c r="V229" s="2">
        <v>0</v>
      </c>
      <c r="W229" s="2">
        <v>0</v>
      </c>
      <c r="X229" s="2">
        <v>0</v>
      </c>
      <c r="Y229" s="2">
        <v>0</v>
      </c>
      <c r="Z229" s="2">
        <v>0</v>
      </c>
      <c r="AA229" s="4">
        <v>1165</v>
      </c>
      <c r="AB229" s="9">
        <v>0</v>
      </c>
      <c r="AC229" s="9">
        <v>0</v>
      </c>
      <c r="AD229" s="9">
        <v>0</v>
      </c>
    </row>
    <row r="230" spans="1:30" ht="28.5" customHeight="1" x14ac:dyDescent="0.25">
      <c r="A230" s="7" t="s">
        <v>31</v>
      </c>
      <c r="B230" s="37" t="s">
        <v>340</v>
      </c>
      <c r="C230" s="37" t="s">
        <v>340</v>
      </c>
      <c r="D230" s="37" t="s">
        <v>33</v>
      </c>
      <c r="E230" s="38" t="s">
        <v>81</v>
      </c>
      <c r="F230" s="39" t="s">
        <v>201</v>
      </c>
      <c r="G230" s="38" t="s">
        <v>83</v>
      </c>
      <c r="H230" s="59" t="s">
        <v>341</v>
      </c>
      <c r="I230" s="40" t="s">
        <v>36</v>
      </c>
      <c r="J230" s="33" t="s">
        <v>253</v>
      </c>
      <c r="K230" s="46" t="s">
        <v>353</v>
      </c>
      <c r="L230" s="47"/>
      <c r="M230" s="33"/>
      <c r="N230" s="49" t="s">
        <v>192</v>
      </c>
      <c r="O230" s="47">
        <v>6</v>
      </c>
      <c r="P230" s="4">
        <v>17</v>
      </c>
      <c r="Q230" s="47" t="s">
        <v>203</v>
      </c>
      <c r="R230" s="63">
        <f t="shared" si="5"/>
        <v>102</v>
      </c>
      <c r="S230" s="2">
        <v>0</v>
      </c>
      <c r="T230" s="2">
        <v>0</v>
      </c>
      <c r="U230" s="2">
        <v>0</v>
      </c>
      <c r="V230" s="2">
        <v>0</v>
      </c>
      <c r="W230" s="2">
        <v>0</v>
      </c>
      <c r="X230" s="2">
        <v>0</v>
      </c>
      <c r="Y230" s="2">
        <v>0</v>
      </c>
      <c r="Z230" s="2">
        <v>0</v>
      </c>
      <c r="AA230" s="4">
        <v>102</v>
      </c>
      <c r="AB230" s="9">
        <v>0</v>
      </c>
      <c r="AC230" s="9">
        <v>0</v>
      </c>
      <c r="AD230" s="9">
        <v>0</v>
      </c>
    </row>
    <row r="231" spans="1:30" ht="28.5" customHeight="1" x14ac:dyDescent="0.25">
      <c r="A231" s="7" t="s">
        <v>31</v>
      </c>
      <c r="B231" s="37" t="s">
        <v>340</v>
      </c>
      <c r="C231" s="37" t="s">
        <v>340</v>
      </c>
      <c r="D231" s="37" t="s">
        <v>33</v>
      </c>
      <c r="E231" s="38" t="s">
        <v>81</v>
      </c>
      <c r="F231" s="39" t="s">
        <v>201</v>
      </c>
      <c r="G231" s="38" t="s">
        <v>83</v>
      </c>
      <c r="H231" s="60" t="s">
        <v>358</v>
      </c>
      <c r="I231" s="40" t="s">
        <v>359</v>
      </c>
      <c r="J231" s="33" t="s">
        <v>360</v>
      </c>
      <c r="K231" s="46" t="s">
        <v>361</v>
      </c>
      <c r="L231" s="47"/>
      <c r="M231" s="33"/>
      <c r="N231" s="34" t="s">
        <v>192</v>
      </c>
      <c r="O231" s="47">
        <v>2</v>
      </c>
      <c r="P231" s="4">
        <v>128</v>
      </c>
      <c r="Q231" s="47" t="s">
        <v>203</v>
      </c>
      <c r="R231" s="63">
        <f t="shared" si="5"/>
        <v>256</v>
      </c>
      <c r="S231" s="2">
        <v>0</v>
      </c>
      <c r="T231" s="2">
        <v>0</v>
      </c>
      <c r="U231" s="2">
        <v>0</v>
      </c>
      <c r="V231" s="2">
        <v>0</v>
      </c>
      <c r="W231" s="2">
        <v>0</v>
      </c>
      <c r="X231" s="2">
        <v>0</v>
      </c>
      <c r="Y231" s="2">
        <v>0</v>
      </c>
      <c r="Z231" s="2">
        <v>0</v>
      </c>
      <c r="AA231" s="4">
        <v>256</v>
      </c>
      <c r="AB231" s="9">
        <v>0</v>
      </c>
      <c r="AC231" s="9">
        <v>0</v>
      </c>
      <c r="AD231" s="9">
        <v>0</v>
      </c>
    </row>
    <row r="232" spans="1:30" ht="28.5" customHeight="1" x14ac:dyDescent="0.25">
      <c r="A232" s="7" t="s">
        <v>31</v>
      </c>
      <c r="B232" s="37" t="s">
        <v>340</v>
      </c>
      <c r="C232" s="37" t="s">
        <v>340</v>
      </c>
      <c r="D232" s="37" t="s">
        <v>33</v>
      </c>
      <c r="E232" s="38" t="s">
        <v>81</v>
      </c>
      <c r="F232" s="39" t="s">
        <v>410</v>
      </c>
      <c r="G232" s="38" t="s">
        <v>75</v>
      </c>
      <c r="H232" s="60" t="s">
        <v>358</v>
      </c>
      <c r="I232" s="40" t="s">
        <v>359</v>
      </c>
      <c r="J232" s="33" t="s">
        <v>325</v>
      </c>
      <c r="K232" s="46" t="s">
        <v>326</v>
      </c>
      <c r="L232" s="47"/>
      <c r="M232" s="33"/>
      <c r="N232" s="34" t="s">
        <v>192</v>
      </c>
      <c r="O232" s="47">
        <v>12</v>
      </c>
      <c r="P232" s="4">
        <v>110</v>
      </c>
      <c r="Q232" s="47" t="s">
        <v>203</v>
      </c>
      <c r="R232" s="63">
        <f t="shared" si="5"/>
        <v>1320</v>
      </c>
      <c r="S232" s="2">
        <v>0</v>
      </c>
      <c r="T232" s="2">
        <v>0</v>
      </c>
      <c r="U232" s="2">
        <v>0</v>
      </c>
      <c r="V232" s="2">
        <v>0</v>
      </c>
      <c r="W232" s="2">
        <v>0</v>
      </c>
      <c r="X232" s="2">
        <v>0</v>
      </c>
      <c r="Y232" s="2">
        <v>0</v>
      </c>
      <c r="Z232" s="2">
        <v>0</v>
      </c>
      <c r="AA232" s="4">
        <v>1320</v>
      </c>
      <c r="AB232" s="9">
        <v>0</v>
      </c>
      <c r="AC232" s="9">
        <v>0</v>
      </c>
      <c r="AD232" s="9">
        <v>0</v>
      </c>
    </row>
    <row r="233" spans="1:30" ht="28.5" customHeight="1" x14ac:dyDescent="0.25">
      <c r="A233" s="7" t="s">
        <v>31</v>
      </c>
      <c r="B233" s="37" t="s">
        <v>340</v>
      </c>
      <c r="C233" s="37" t="s">
        <v>340</v>
      </c>
      <c r="D233" s="37" t="s">
        <v>33</v>
      </c>
      <c r="E233" s="38" t="s">
        <v>81</v>
      </c>
      <c r="F233" s="39" t="s">
        <v>201</v>
      </c>
      <c r="G233" s="38" t="s">
        <v>83</v>
      </c>
      <c r="H233" s="60" t="s">
        <v>364</v>
      </c>
      <c r="I233" s="40" t="s">
        <v>53</v>
      </c>
      <c r="J233" s="33" t="s">
        <v>367</v>
      </c>
      <c r="K233" s="46" t="s">
        <v>368</v>
      </c>
      <c r="L233" s="47"/>
      <c r="M233" s="33"/>
      <c r="N233" s="34" t="s">
        <v>369</v>
      </c>
      <c r="O233" s="47">
        <v>4</v>
      </c>
      <c r="P233" s="4">
        <v>19</v>
      </c>
      <c r="Q233" s="47" t="s">
        <v>203</v>
      </c>
      <c r="R233" s="63">
        <f t="shared" si="5"/>
        <v>76</v>
      </c>
      <c r="S233" s="2">
        <v>0</v>
      </c>
      <c r="T233" s="2">
        <v>0</v>
      </c>
      <c r="U233" s="2">
        <v>0</v>
      </c>
      <c r="V233" s="2">
        <v>0</v>
      </c>
      <c r="W233" s="2">
        <v>0</v>
      </c>
      <c r="X233" s="2">
        <v>0</v>
      </c>
      <c r="Y233" s="2">
        <v>0</v>
      </c>
      <c r="Z233" s="2">
        <v>0</v>
      </c>
      <c r="AA233" s="4">
        <v>76</v>
      </c>
      <c r="AB233" s="9">
        <v>0</v>
      </c>
      <c r="AC233" s="9">
        <v>0</v>
      </c>
      <c r="AD233" s="9">
        <v>0</v>
      </c>
    </row>
    <row r="234" spans="1:30" ht="28.5" customHeight="1" x14ac:dyDescent="0.25">
      <c r="A234" s="7" t="s">
        <v>31</v>
      </c>
      <c r="B234" s="37" t="s">
        <v>340</v>
      </c>
      <c r="C234" s="37" t="s">
        <v>340</v>
      </c>
      <c r="D234" s="37" t="s">
        <v>33</v>
      </c>
      <c r="E234" s="38" t="s">
        <v>81</v>
      </c>
      <c r="F234" s="39" t="s">
        <v>201</v>
      </c>
      <c r="G234" s="38" t="s">
        <v>83</v>
      </c>
      <c r="H234" s="60" t="s">
        <v>364</v>
      </c>
      <c r="I234" s="40" t="s">
        <v>53</v>
      </c>
      <c r="J234" s="33" t="s">
        <v>426</v>
      </c>
      <c r="K234" s="46" t="s">
        <v>427</v>
      </c>
      <c r="L234" s="47"/>
      <c r="M234" s="33"/>
      <c r="N234" s="34" t="s">
        <v>192</v>
      </c>
      <c r="O234" s="47">
        <v>12</v>
      </c>
      <c r="P234" s="4">
        <v>13</v>
      </c>
      <c r="Q234" s="47" t="s">
        <v>203</v>
      </c>
      <c r="R234" s="63">
        <f t="shared" si="5"/>
        <v>156</v>
      </c>
      <c r="S234" s="2">
        <v>0</v>
      </c>
      <c r="T234" s="2">
        <v>0</v>
      </c>
      <c r="U234" s="2">
        <v>0</v>
      </c>
      <c r="V234" s="2">
        <v>0</v>
      </c>
      <c r="W234" s="2">
        <v>0</v>
      </c>
      <c r="X234" s="2">
        <v>0</v>
      </c>
      <c r="Y234" s="2">
        <v>0</v>
      </c>
      <c r="Z234" s="2">
        <v>0</v>
      </c>
      <c r="AA234" s="4">
        <v>156</v>
      </c>
      <c r="AB234" s="9">
        <v>0</v>
      </c>
      <c r="AC234" s="9">
        <v>0</v>
      </c>
      <c r="AD234" s="9">
        <v>0</v>
      </c>
    </row>
    <row r="235" spans="1:30" ht="28.5" customHeight="1" x14ac:dyDescent="0.25">
      <c r="A235" s="7" t="s">
        <v>31</v>
      </c>
      <c r="B235" s="37" t="s">
        <v>340</v>
      </c>
      <c r="C235" s="37" t="s">
        <v>340</v>
      </c>
      <c r="D235" s="37" t="s">
        <v>33</v>
      </c>
      <c r="E235" s="38" t="s">
        <v>81</v>
      </c>
      <c r="F235" s="39" t="s">
        <v>201</v>
      </c>
      <c r="G235" s="38" t="s">
        <v>83</v>
      </c>
      <c r="H235" s="60" t="s">
        <v>364</v>
      </c>
      <c r="I235" s="40" t="s">
        <v>53</v>
      </c>
      <c r="J235" s="33" t="s">
        <v>428</v>
      </c>
      <c r="K235" s="46" t="s">
        <v>429</v>
      </c>
      <c r="L235" s="47"/>
      <c r="M235" s="33"/>
      <c r="N235" s="34" t="s">
        <v>192</v>
      </c>
      <c r="O235" s="47">
        <v>2</v>
      </c>
      <c r="P235" s="4">
        <v>84</v>
      </c>
      <c r="Q235" s="47" t="s">
        <v>203</v>
      </c>
      <c r="R235" s="63">
        <f t="shared" si="5"/>
        <v>168</v>
      </c>
      <c r="S235" s="2">
        <v>0</v>
      </c>
      <c r="T235" s="2">
        <v>0</v>
      </c>
      <c r="U235" s="2">
        <v>0</v>
      </c>
      <c r="V235" s="2">
        <v>0</v>
      </c>
      <c r="W235" s="2">
        <v>0</v>
      </c>
      <c r="X235" s="2">
        <v>0</v>
      </c>
      <c r="Y235" s="2">
        <v>0</v>
      </c>
      <c r="Z235" s="2">
        <v>0</v>
      </c>
      <c r="AA235" s="4">
        <v>168</v>
      </c>
      <c r="AB235" s="9">
        <v>0</v>
      </c>
      <c r="AC235" s="9">
        <v>0</v>
      </c>
      <c r="AD235" s="9">
        <v>0</v>
      </c>
    </row>
    <row r="236" spans="1:30" ht="28.5" customHeight="1" x14ac:dyDescent="0.25">
      <c r="A236" s="7" t="s">
        <v>31</v>
      </c>
      <c r="B236" s="37" t="s">
        <v>340</v>
      </c>
      <c r="C236" s="37" t="s">
        <v>340</v>
      </c>
      <c r="D236" s="37" t="s">
        <v>33</v>
      </c>
      <c r="E236" s="38" t="s">
        <v>81</v>
      </c>
      <c r="F236" s="39" t="s">
        <v>201</v>
      </c>
      <c r="G236" s="38" t="s">
        <v>83</v>
      </c>
      <c r="H236" s="60" t="s">
        <v>364</v>
      </c>
      <c r="I236" s="40" t="s">
        <v>53</v>
      </c>
      <c r="J236" s="33" t="s">
        <v>430</v>
      </c>
      <c r="K236" s="46" t="s">
        <v>431</v>
      </c>
      <c r="L236" s="47"/>
      <c r="M236" s="33"/>
      <c r="N236" s="34" t="s">
        <v>192</v>
      </c>
      <c r="O236" s="47">
        <v>2</v>
      </c>
      <c r="P236" s="4">
        <v>45</v>
      </c>
      <c r="Q236" s="47" t="s">
        <v>203</v>
      </c>
      <c r="R236" s="63">
        <f t="shared" si="5"/>
        <v>90</v>
      </c>
      <c r="S236" s="2">
        <v>0</v>
      </c>
      <c r="T236" s="2">
        <v>0</v>
      </c>
      <c r="U236" s="2">
        <v>0</v>
      </c>
      <c r="V236" s="2">
        <v>0</v>
      </c>
      <c r="W236" s="2">
        <v>0</v>
      </c>
      <c r="X236" s="2">
        <v>0</v>
      </c>
      <c r="Y236" s="2">
        <v>0</v>
      </c>
      <c r="Z236" s="2">
        <v>0</v>
      </c>
      <c r="AA236" s="4">
        <v>90</v>
      </c>
      <c r="AB236" s="9">
        <v>0</v>
      </c>
      <c r="AC236" s="9">
        <v>0</v>
      </c>
      <c r="AD236" s="9">
        <v>0</v>
      </c>
    </row>
    <row r="237" spans="1:30" ht="28.5" customHeight="1" x14ac:dyDescent="0.25">
      <c r="A237" s="7" t="s">
        <v>31</v>
      </c>
      <c r="B237" s="37" t="s">
        <v>340</v>
      </c>
      <c r="C237" s="37" t="s">
        <v>340</v>
      </c>
      <c r="D237" s="37" t="s">
        <v>33</v>
      </c>
      <c r="E237" s="38" t="s">
        <v>81</v>
      </c>
      <c r="F237" s="39" t="s">
        <v>201</v>
      </c>
      <c r="G237" s="38" t="s">
        <v>83</v>
      </c>
      <c r="H237" s="60" t="s">
        <v>364</v>
      </c>
      <c r="I237" s="40" t="s">
        <v>53</v>
      </c>
      <c r="J237" s="33" t="s">
        <v>432</v>
      </c>
      <c r="K237" s="46" t="s">
        <v>433</v>
      </c>
      <c r="L237" s="47"/>
      <c r="M237" s="33"/>
      <c r="N237" s="34" t="s">
        <v>192</v>
      </c>
      <c r="O237" s="47">
        <v>1</v>
      </c>
      <c r="P237" s="4">
        <v>45</v>
      </c>
      <c r="Q237" s="47" t="s">
        <v>203</v>
      </c>
      <c r="R237" s="45">
        <f t="shared" si="5"/>
        <v>45</v>
      </c>
      <c r="S237" s="2">
        <v>0</v>
      </c>
      <c r="T237" s="2">
        <v>0</v>
      </c>
      <c r="U237" s="2">
        <v>0</v>
      </c>
      <c r="V237" s="2">
        <v>0</v>
      </c>
      <c r="W237" s="2">
        <v>0</v>
      </c>
      <c r="X237" s="2">
        <v>0</v>
      </c>
      <c r="Y237" s="2">
        <v>0</v>
      </c>
      <c r="Z237" s="2">
        <v>0</v>
      </c>
      <c r="AA237" s="4">
        <v>45</v>
      </c>
      <c r="AB237" s="9">
        <v>0</v>
      </c>
      <c r="AC237" s="9">
        <v>0</v>
      </c>
      <c r="AD237" s="9">
        <v>0</v>
      </c>
    </row>
    <row r="238" spans="1:30" ht="28.5" customHeight="1" x14ac:dyDescent="0.25">
      <c r="A238" s="7" t="s">
        <v>31</v>
      </c>
      <c r="B238" s="37" t="s">
        <v>340</v>
      </c>
      <c r="C238" s="37" t="s">
        <v>340</v>
      </c>
      <c r="D238" s="37" t="s">
        <v>33</v>
      </c>
      <c r="E238" s="38" t="s">
        <v>81</v>
      </c>
      <c r="F238" s="39" t="s">
        <v>201</v>
      </c>
      <c r="G238" s="38" t="s">
        <v>83</v>
      </c>
      <c r="H238" s="60" t="s">
        <v>364</v>
      </c>
      <c r="I238" s="40" t="s">
        <v>53</v>
      </c>
      <c r="J238" s="33" t="s">
        <v>434</v>
      </c>
      <c r="K238" s="46" t="s">
        <v>435</v>
      </c>
      <c r="L238" s="47"/>
      <c r="M238" s="33"/>
      <c r="N238" s="34" t="s">
        <v>436</v>
      </c>
      <c r="O238" s="47">
        <v>10</v>
      </c>
      <c r="P238" s="4">
        <v>21</v>
      </c>
      <c r="Q238" s="47" t="s">
        <v>203</v>
      </c>
      <c r="R238" s="45">
        <f t="shared" si="5"/>
        <v>210</v>
      </c>
      <c r="S238" s="2">
        <v>0</v>
      </c>
      <c r="T238" s="2">
        <v>0</v>
      </c>
      <c r="U238" s="2">
        <v>0</v>
      </c>
      <c r="V238" s="2">
        <v>0</v>
      </c>
      <c r="W238" s="2">
        <v>0</v>
      </c>
      <c r="X238" s="2">
        <v>0</v>
      </c>
      <c r="Y238" s="2">
        <v>0</v>
      </c>
      <c r="Z238" s="2">
        <v>0</v>
      </c>
      <c r="AA238" s="4">
        <v>210</v>
      </c>
      <c r="AB238" s="9">
        <v>0</v>
      </c>
      <c r="AC238" s="9">
        <v>0</v>
      </c>
      <c r="AD238" s="9">
        <v>0</v>
      </c>
    </row>
    <row r="239" spans="1:30" ht="28.5" customHeight="1" x14ac:dyDescent="0.25">
      <c r="A239" s="7" t="s">
        <v>31</v>
      </c>
      <c r="B239" s="37" t="s">
        <v>340</v>
      </c>
      <c r="C239" s="37" t="s">
        <v>340</v>
      </c>
      <c r="D239" s="37" t="s">
        <v>33</v>
      </c>
      <c r="E239" s="38" t="s">
        <v>81</v>
      </c>
      <c r="F239" s="39" t="s">
        <v>201</v>
      </c>
      <c r="G239" s="38" t="s">
        <v>83</v>
      </c>
      <c r="H239" s="60" t="s">
        <v>364</v>
      </c>
      <c r="I239" s="40" t="s">
        <v>53</v>
      </c>
      <c r="J239" s="50" t="s">
        <v>437</v>
      </c>
      <c r="K239" s="46" t="s">
        <v>438</v>
      </c>
      <c r="L239" s="47"/>
      <c r="M239" s="33"/>
      <c r="N239" s="34" t="s">
        <v>192</v>
      </c>
      <c r="O239" s="47">
        <v>2</v>
      </c>
      <c r="P239" s="4">
        <v>58</v>
      </c>
      <c r="Q239" s="47" t="s">
        <v>203</v>
      </c>
      <c r="R239" s="45">
        <f t="shared" si="5"/>
        <v>116</v>
      </c>
      <c r="S239" s="2">
        <v>0</v>
      </c>
      <c r="T239" s="2">
        <v>0</v>
      </c>
      <c r="U239" s="2">
        <v>0</v>
      </c>
      <c r="V239" s="2">
        <v>0</v>
      </c>
      <c r="W239" s="2">
        <v>0</v>
      </c>
      <c r="X239" s="2">
        <v>0</v>
      </c>
      <c r="Y239" s="2">
        <v>0</v>
      </c>
      <c r="Z239" s="2">
        <v>0</v>
      </c>
      <c r="AA239" s="4">
        <v>116</v>
      </c>
      <c r="AB239" s="9">
        <v>0</v>
      </c>
      <c r="AC239" s="9">
        <v>0</v>
      </c>
      <c r="AD239" s="9">
        <v>0</v>
      </c>
    </row>
    <row r="240" spans="1:30" ht="28.5" customHeight="1" x14ac:dyDescent="0.25">
      <c r="A240" s="7" t="s">
        <v>31</v>
      </c>
      <c r="B240" s="37" t="s">
        <v>340</v>
      </c>
      <c r="C240" s="37" t="s">
        <v>340</v>
      </c>
      <c r="D240" s="37" t="s">
        <v>33</v>
      </c>
      <c r="E240" s="38" t="s">
        <v>81</v>
      </c>
      <c r="F240" s="39" t="s">
        <v>201</v>
      </c>
      <c r="G240" s="38" t="s">
        <v>83</v>
      </c>
      <c r="H240" s="60" t="s">
        <v>364</v>
      </c>
      <c r="I240" s="40" t="s">
        <v>53</v>
      </c>
      <c r="J240" s="50" t="s">
        <v>374</v>
      </c>
      <c r="K240" s="46" t="s">
        <v>375</v>
      </c>
      <c r="L240" s="47"/>
      <c r="M240" s="33"/>
      <c r="N240" s="34" t="s">
        <v>194</v>
      </c>
      <c r="O240" s="47">
        <v>2</v>
      </c>
      <c r="P240" s="4">
        <v>58</v>
      </c>
      <c r="Q240" s="47" t="s">
        <v>203</v>
      </c>
      <c r="R240" s="45">
        <f t="shared" si="5"/>
        <v>116</v>
      </c>
      <c r="S240" s="2">
        <v>0</v>
      </c>
      <c r="T240" s="2">
        <v>0</v>
      </c>
      <c r="U240" s="2">
        <v>0</v>
      </c>
      <c r="V240" s="2">
        <v>0</v>
      </c>
      <c r="W240" s="2">
        <v>0</v>
      </c>
      <c r="X240" s="2">
        <v>0</v>
      </c>
      <c r="Y240" s="2">
        <v>0</v>
      </c>
      <c r="Z240" s="2">
        <v>0</v>
      </c>
      <c r="AA240" s="4">
        <v>116</v>
      </c>
      <c r="AB240" s="9">
        <v>0</v>
      </c>
      <c r="AC240" s="9">
        <v>0</v>
      </c>
      <c r="AD240" s="9">
        <v>0</v>
      </c>
    </row>
    <row r="241" spans="1:30" ht="28.5" customHeight="1" x14ac:dyDescent="0.25">
      <c r="A241" s="7" t="s">
        <v>31</v>
      </c>
      <c r="B241" s="37" t="s">
        <v>340</v>
      </c>
      <c r="C241" s="37" t="s">
        <v>340</v>
      </c>
      <c r="D241" s="37" t="s">
        <v>33</v>
      </c>
      <c r="E241" s="38" t="s">
        <v>81</v>
      </c>
      <c r="F241" s="39" t="s">
        <v>201</v>
      </c>
      <c r="G241" s="38" t="s">
        <v>83</v>
      </c>
      <c r="H241" s="60" t="s">
        <v>364</v>
      </c>
      <c r="I241" s="40" t="s">
        <v>53</v>
      </c>
      <c r="J241" s="33" t="s">
        <v>376</v>
      </c>
      <c r="K241" s="46" t="s">
        <v>377</v>
      </c>
      <c r="L241" s="47"/>
      <c r="M241" s="33"/>
      <c r="N241" s="34" t="s">
        <v>194</v>
      </c>
      <c r="O241" s="47">
        <v>2</v>
      </c>
      <c r="P241" s="4">
        <v>58</v>
      </c>
      <c r="Q241" s="47" t="s">
        <v>203</v>
      </c>
      <c r="R241" s="45">
        <f t="shared" si="5"/>
        <v>116</v>
      </c>
      <c r="S241" s="2">
        <v>0</v>
      </c>
      <c r="T241" s="2">
        <v>0</v>
      </c>
      <c r="U241" s="2">
        <v>0</v>
      </c>
      <c r="V241" s="2">
        <v>0</v>
      </c>
      <c r="W241" s="2">
        <v>0</v>
      </c>
      <c r="X241" s="2">
        <v>0</v>
      </c>
      <c r="Y241" s="2">
        <v>0</v>
      </c>
      <c r="Z241" s="2">
        <v>0</v>
      </c>
      <c r="AA241" s="4">
        <v>116</v>
      </c>
      <c r="AB241" s="9">
        <v>0</v>
      </c>
      <c r="AC241" s="9">
        <v>0</v>
      </c>
      <c r="AD241" s="9">
        <v>0</v>
      </c>
    </row>
    <row r="242" spans="1:30" ht="28.5" customHeight="1" x14ac:dyDescent="0.25">
      <c r="A242" s="7" t="s">
        <v>31</v>
      </c>
      <c r="B242" s="37" t="s">
        <v>340</v>
      </c>
      <c r="C242" s="37" t="s">
        <v>340</v>
      </c>
      <c r="D242" s="37" t="s">
        <v>33</v>
      </c>
      <c r="E242" s="38" t="s">
        <v>81</v>
      </c>
      <c r="F242" s="39" t="s">
        <v>201</v>
      </c>
      <c r="G242" s="38" t="s">
        <v>83</v>
      </c>
      <c r="H242" s="60" t="s">
        <v>364</v>
      </c>
      <c r="I242" s="40" t="s">
        <v>53</v>
      </c>
      <c r="J242" s="33" t="s">
        <v>372</v>
      </c>
      <c r="K242" s="46" t="s">
        <v>373</v>
      </c>
      <c r="L242" s="47"/>
      <c r="M242" s="33"/>
      <c r="N242" s="34" t="s">
        <v>192</v>
      </c>
      <c r="O242" s="47">
        <v>1</v>
      </c>
      <c r="P242" s="4">
        <v>116</v>
      </c>
      <c r="Q242" s="47" t="s">
        <v>203</v>
      </c>
      <c r="R242" s="45">
        <f t="shared" si="5"/>
        <v>116</v>
      </c>
      <c r="S242" s="2">
        <v>0</v>
      </c>
      <c r="T242" s="2">
        <v>0</v>
      </c>
      <c r="U242" s="2">
        <v>0</v>
      </c>
      <c r="V242" s="2">
        <v>0</v>
      </c>
      <c r="W242" s="2">
        <v>0</v>
      </c>
      <c r="X242" s="2">
        <v>0</v>
      </c>
      <c r="Y242" s="2">
        <v>0</v>
      </c>
      <c r="Z242" s="2">
        <v>0</v>
      </c>
      <c r="AA242" s="4">
        <v>116</v>
      </c>
      <c r="AB242" s="9">
        <v>0</v>
      </c>
      <c r="AC242" s="9">
        <v>0</v>
      </c>
      <c r="AD242" s="9">
        <v>0</v>
      </c>
    </row>
    <row r="243" spans="1:30" ht="28.5" customHeight="1" x14ac:dyDescent="0.25">
      <c r="A243" s="7" t="s">
        <v>31</v>
      </c>
      <c r="B243" s="37" t="s">
        <v>340</v>
      </c>
      <c r="C243" s="37" t="s">
        <v>340</v>
      </c>
      <c r="D243" s="37" t="s">
        <v>33</v>
      </c>
      <c r="E243" s="38" t="s">
        <v>81</v>
      </c>
      <c r="F243" s="39" t="s">
        <v>201</v>
      </c>
      <c r="G243" s="38" t="s">
        <v>83</v>
      </c>
      <c r="H243" s="60" t="s">
        <v>364</v>
      </c>
      <c r="I243" s="40" t="s">
        <v>53</v>
      </c>
      <c r="J243" s="33" t="s">
        <v>378</v>
      </c>
      <c r="K243" s="46" t="s">
        <v>379</v>
      </c>
      <c r="L243" s="47"/>
      <c r="M243" s="33"/>
      <c r="N243" s="34" t="s">
        <v>67</v>
      </c>
      <c r="O243" s="47">
        <v>3</v>
      </c>
      <c r="P243" s="4">
        <v>254</v>
      </c>
      <c r="Q243" s="47" t="s">
        <v>203</v>
      </c>
      <c r="R243" s="45">
        <f t="shared" si="5"/>
        <v>762</v>
      </c>
      <c r="S243" s="2">
        <v>0</v>
      </c>
      <c r="T243" s="2">
        <v>0</v>
      </c>
      <c r="U243" s="2">
        <v>0</v>
      </c>
      <c r="V243" s="2">
        <v>0</v>
      </c>
      <c r="W243" s="2">
        <v>0</v>
      </c>
      <c r="X243" s="2">
        <v>0</v>
      </c>
      <c r="Y243" s="2">
        <v>0</v>
      </c>
      <c r="Z243" s="2">
        <v>0</v>
      </c>
      <c r="AA243" s="4">
        <v>762</v>
      </c>
      <c r="AB243" s="9">
        <v>0</v>
      </c>
      <c r="AC243" s="9">
        <v>0</v>
      </c>
      <c r="AD243" s="9">
        <v>0</v>
      </c>
    </row>
    <row r="244" spans="1:30" ht="28.5" customHeight="1" x14ac:dyDescent="0.25">
      <c r="A244" s="7" t="s">
        <v>31</v>
      </c>
      <c r="B244" s="37" t="s">
        <v>340</v>
      </c>
      <c r="C244" s="37" t="s">
        <v>340</v>
      </c>
      <c r="D244" s="37" t="s">
        <v>33</v>
      </c>
      <c r="E244" s="38" t="s">
        <v>81</v>
      </c>
      <c r="F244" s="39" t="s">
        <v>201</v>
      </c>
      <c r="G244" s="38" t="s">
        <v>83</v>
      </c>
      <c r="H244" s="60" t="s">
        <v>364</v>
      </c>
      <c r="I244" s="40" t="s">
        <v>53</v>
      </c>
      <c r="J244" s="33" t="s">
        <v>380</v>
      </c>
      <c r="K244" s="46" t="s">
        <v>57</v>
      </c>
      <c r="L244" s="47"/>
      <c r="M244" s="33"/>
      <c r="N244" s="34" t="s">
        <v>67</v>
      </c>
      <c r="O244" s="47">
        <v>1</v>
      </c>
      <c r="P244" s="4">
        <v>360</v>
      </c>
      <c r="Q244" s="47" t="s">
        <v>203</v>
      </c>
      <c r="R244" s="45">
        <f t="shared" si="5"/>
        <v>360</v>
      </c>
      <c r="S244" s="2">
        <v>0</v>
      </c>
      <c r="T244" s="2">
        <v>0</v>
      </c>
      <c r="U244" s="2">
        <v>0</v>
      </c>
      <c r="V244" s="2">
        <v>0</v>
      </c>
      <c r="W244" s="2">
        <v>0</v>
      </c>
      <c r="X244" s="2">
        <v>0</v>
      </c>
      <c r="Y244" s="2">
        <v>0</v>
      </c>
      <c r="Z244" s="2">
        <v>0</v>
      </c>
      <c r="AA244" s="4">
        <v>360</v>
      </c>
      <c r="AB244" s="9">
        <v>0</v>
      </c>
      <c r="AC244" s="9">
        <v>0</v>
      </c>
      <c r="AD244" s="9">
        <v>0</v>
      </c>
    </row>
    <row r="245" spans="1:30" ht="28.5" customHeight="1" x14ac:dyDescent="0.25">
      <c r="A245" s="7" t="s">
        <v>31</v>
      </c>
      <c r="B245" s="37" t="s">
        <v>340</v>
      </c>
      <c r="C245" s="37" t="s">
        <v>340</v>
      </c>
      <c r="D245" s="37" t="s">
        <v>33</v>
      </c>
      <c r="E245" s="38" t="s">
        <v>81</v>
      </c>
      <c r="F245" s="39" t="s">
        <v>201</v>
      </c>
      <c r="G245" s="38" t="s">
        <v>83</v>
      </c>
      <c r="H245" s="60" t="s">
        <v>364</v>
      </c>
      <c r="I245" s="40" t="s">
        <v>53</v>
      </c>
      <c r="J245" s="33" t="s">
        <v>365</v>
      </c>
      <c r="K245" s="46" t="s">
        <v>366</v>
      </c>
      <c r="L245" s="47"/>
      <c r="M245" s="33"/>
      <c r="N245" s="34" t="s">
        <v>192</v>
      </c>
      <c r="O245" s="47">
        <v>2</v>
      </c>
      <c r="P245" s="4">
        <v>49</v>
      </c>
      <c r="Q245" s="47" t="s">
        <v>203</v>
      </c>
      <c r="R245" s="45">
        <f t="shared" si="5"/>
        <v>98</v>
      </c>
      <c r="S245" s="2">
        <v>0</v>
      </c>
      <c r="T245" s="2">
        <v>0</v>
      </c>
      <c r="U245" s="2">
        <v>0</v>
      </c>
      <c r="V245" s="2">
        <v>0</v>
      </c>
      <c r="W245" s="2">
        <v>0</v>
      </c>
      <c r="X245" s="2">
        <v>0</v>
      </c>
      <c r="Y245" s="2">
        <v>0</v>
      </c>
      <c r="Z245" s="2">
        <v>0</v>
      </c>
      <c r="AA245" s="4">
        <v>98</v>
      </c>
      <c r="AB245" s="9">
        <v>0</v>
      </c>
      <c r="AC245" s="9">
        <v>0</v>
      </c>
      <c r="AD245" s="9">
        <v>0</v>
      </c>
    </row>
    <row r="246" spans="1:30" ht="28.5" customHeight="1" x14ac:dyDescent="0.25">
      <c r="A246" s="7" t="s">
        <v>31</v>
      </c>
      <c r="B246" s="37" t="s">
        <v>340</v>
      </c>
      <c r="C246" s="37" t="s">
        <v>340</v>
      </c>
      <c r="D246" s="37" t="s">
        <v>33</v>
      </c>
      <c r="E246" s="38" t="s">
        <v>81</v>
      </c>
      <c r="F246" s="39" t="s">
        <v>201</v>
      </c>
      <c r="G246" s="38" t="s">
        <v>83</v>
      </c>
      <c r="H246" s="60" t="s">
        <v>439</v>
      </c>
      <c r="I246" s="40" t="s">
        <v>440</v>
      </c>
      <c r="J246" s="33" t="s">
        <v>441</v>
      </c>
      <c r="K246" s="46" t="s">
        <v>442</v>
      </c>
      <c r="L246" s="47"/>
      <c r="M246" s="33"/>
      <c r="N246" s="34" t="s">
        <v>67</v>
      </c>
      <c r="O246" s="47">
        <v>1</v>
      </c>
      <c r="P246" s="4">
        <v>86</v>
      </c>
      <c r="Q246" s="47" t="s">
        <v>203</v>
      </c>
      <c r="R246" s="45">
        <f t="shared" si="5"/>
        <v>86</v>
      </c>
      <c r="S246" s="2">
        <v>0</v>
      </c>
      <c r="T246" s="2">
        <v>0</v>
      </c>
      <c r="U246" s="2">
        <v>0</v>
      </c>
      <c r="V246" s="2">
        <v>0</v>
      </c>
      <c r="W246" s="2">
        <v>0</v>
      </c>
      <c r="X246" s="2">
        <v>0</v>
      </c>
      <c r="Y246" s="2">
        <v>0</v>
      </c>
      <c r="Z246" s="2">
        <v>0</v>
      </c>
      <c r="AA246" s="4">
        <v>86</v>
      </c>
      <c r="AB246" s="9">
        <v>0</v>
      </c>
      <c r="AC246" s="9">
        <v>0</v>
      </c>
      <c r="AD246" s="9">
        <v>0</v>
      </c>
    </row>
    <row r="247" spans="1:30" ht="28.5" customHeight="1" x14ac:dyDescent="0.25">
      <c r="A247" s="7" t="s">
        <v>31</v>
      </c>
      <c r="B247" s="37" t="s">
        <v>340</v>
      </c>
      <c r="C247" s="37" t="s">
        <v>340</v>
      </c>
      <c r="D247" s="37" t="s">
        <v>33</v>
      </c>
      <c r="E247" s="38" t="s">
        <v>81</v>
      </c>
      <c r="F247" s="39" t="s">
        <v>201</v>
      </c>
      <c r="G247" s="38" t="s">
        <v>83</v>
      </c>
      <c r="H247" s="60" t="s">
        <v>439</v>
      </c>
      <c r="I247" s="40" t="s">
        <v>440</v>
      </c>
      <c r="J247" s="33" t="s">
        <v>443</v>
      </c>
      <c r="K247" s="46" t="s">
        <v>444</v>
      </c>
      <c r="L247" s="47"/>
      <c r="M247" s="33"/>
      <c r="N247" s="34" t="s">
        <v>67</v>
      </c>
      <c r="O247" s="47">
        <v>1</v>
      </c>
      <c r="P247" s="4">
        <v>83</v>
      </c>
      <c r="Q247" s="47" t="s">
        <v>203</v>
      </c>
      <c r="R247" s="45">
        <f t="shared" si="5"/>
        <v>83</v>
      </c>
      <c r="S247" s="2">
        <v>0</v>
      </c>
      <c r="T247" s="2">
        <v>0</v>
      </c>
      <c r="U247" s="2">
        <v>0</v>
      </c>
      <c r="V247" s="2">
        <v>0</v>
      </c>
      <c r="W247" s="2">
        <v>0</v>
      </c>
      <c r="X247" s="2">
        <v>0</v>
      </c>
      <c r="Y247" s="2">
        <v>0</v>
      </c>
      <c r="Z247" s="2">
        <v>0</v>
      </c>
      <c r="AA247" s="4">
        <v>83</v>
      </c>
      <c r="AB247" s="9">
        <v>0</v>
      </c>
      <c r="AC247" s="9">
        <v>0</v>
      </c>
      <c r="AD247" s="9">
        <v>0</v>
      </c>
    </row>
    <row r="248" spans="1:30" ht="28.5" customHeight="1" x14ac:dyDescent="0.25">
      <c r="A248" s="7" t="s">
        <v>31</v>
      </c>
      <c r="B248" s="37" t="s">
        <v>340</v>
      </c>
      <c r="C248" s="37" t="s">
        <v>340</v>
      </c>
      <c r="D248" s="37" t="s">
        <v>33</v>
      </c>
      <c r="E248" s="38" t="s">
        <v>81</v>
      </c>
      <c r="F248" s="39" t="s">
        <v>201</v>
      </c>
      <c r="G248" s="38" t="s">
        <v>83</v>
      </c>
      <c r="H248" s="60" t="s">
        <v>439</v>
      </c>
      <c r="I248" s="40" t="s">
        <v>440</v>
      </c>
      <c r="J248" s="33" t="s">
        <v>445</v>
      </c>
      <c r="K248" s="46" t="s">
        <v>446</v>
      </c>
      <c r="L248" s="47"/>
      <c r="M248" s="33"/>
      <c r="N248" s="34" t="s">
        <v>192</v>
      </c>
      <c r="O248" s="47">
        <v>1</v>
      </c>
      <c r="P248" s="4">
        <v>22</v>
      </c>
      <c r="Q248" s="47" t="s">
        <v>203</v>
      </c>
      <c r="R248" s="45">
        <f t="shared" si="5"/>
        <v>22</v>
      </c>
      <c r="S248" s="2">
        <v>0</v>
      </c>
      <c r="T248" s="2">
        <v>0</v>
      </c>
      <c r="U248" s="2">
        <v>0</v>
      </c>
      <c r="V248" s="2">
        <v>0</v>
      </c>
      <c r="W248" s="2">
        <v>0</v>
      </c>
      <c r="X248" s="2">
        <v>0</v>
      </c>
      <c r="Y248" s="2">
        <v>0</v>
      </c>
      <c r="Z248" s="2">
        <v>0</v>
      </c>
      <c r="AA248" s="4">
        <v>22</v>
      </c>
      <c r="AB248" s="9">
        <v>0</v>
      </c>
      <c r="AC248" s="9">
        <v>0</v>
      </c>
      <c r="AD248" s="9">
        <v>0</v>
      </c>
    </row>
    <row r="249" spans="1:30" ht="28.5" customHeight="1" x14ac:dyDescent="0.25">
      <c r="A249" s="7" t="s">
        <v>31</v>
      </c>
      <c r="B249" s="37" t="s">
        <v>340</v>
      </c>
      <c r="C249" s="37" t="s">
        <v>340</v>
      </c>
      <c r="D249" s="37" t="s">
        <v>33</v>
      </c>
      <c r="E249" s="38" t="s">
        <v>81</v>
      </c>
      <c r="F249" s="39" t="s">
        <v>201</v>
      </c>
      <c r="G249" s="38" t="s">
        <v>83</v>
      </c>
      <c r="H249" s="60" t="s">
        <v>439</v>
      </c>
      <c r="I249" s="40" t="s">
        <v>440</v>
      </c>
      <c r="J249" s="33" t="s">
        <v>447</v>
      </c>
      <c r="K249" s="46" t="s">
        <v>448</v>
      </c>
      <c r="L249" s="47"/>
      <c r="M249" s="33"/>
      <c r="N249" s="34" t="s">
        <v>67</v>
      </c>
      <c r="O249" s="47">
        <v>1</v>
      </c>
      <c r="P249" s="4">
        <v>37</v>
      </c>
      <c r="Q249" s="47" t="s">
        <v>203</v>
      </c>
      <c r="R249" s="45">
        <f t="shared" si="5"/>
        <v>37</v>
      </c>
      <c r="S249" s="2">
        <v>0</v>
      </c>
      <c r="T249" s="2">
        <v>0</v>
      </c>
      <c r="U249" s="2">
        <v>0</v>
      </c>
      <c r="V249" s="2">
        <v>0</v>
      </c>
      <c r="W249" s="2">
        <v>0</v>
      </c>
      <c r="X249" s="2">
        <v>0</v>
      </c>
      <c r="Y249" s="2">
        <v>0</v>
      </c>
      <c r="Z249" s="2">
        <v>0</v>
      </c>
      <c r="AA249" s="4">
        <v>37</v>
      </c>
      <c r="AB249" s="9">
        <v>0</v>
      </c>
      <c r="AC249" s="9">
        <v>0</v>
      </c>
      <c r="AD249" s="9">
        <v>0</v>
      </c>
    </row>
    <row r="250" spans="1:30" ht="28.5" customHeight="1" x14ac:dyDescent="0.25">
      <c r="A250" s="7" t="s">
        <v>31</v>
      </c>
      <c r="B250" s="37" t="s">
        <v>340</v>
      </c>
      <c r="C250" s="37" t="s">
        <v>340</v>
      </c>
      <c r="D250" s="37" t="s">
        <v>33</v>
      </c>
      <c r="E250" s="38" t="s">
        <v>81</v>
      </c>
      <c r="F250" s="39" t="s">
        <v>201</v>
      </c>
      <c r="G250" s="38" t="s">
        <v>83</v>
      </c>
      <c r="H250" s="60" t="s">
        <v>439</v>
      </c>
      <c r="I250" s="40" t="s">
        <v>440</v>
      </c>
      <c r="J250" s="33" t="s">
        <v>449</v>
      </c>
      <c r="K250" s="46" t="s">
        <v>450</v>
      </c>
      <c r="L250" s="47"/>
      <c r="M250" s="33"/>
      <c r="N250" s="34" t="s">
        <v>192</v>
      </c>
      <c r="O250" s="47">
        <v>1</v>
      </c>
      <c r="P250" s="4">
        <v>22</v>
      </c>
      <c r="Q250" s="47" t="s">
        <v>203</v>
      </c>
      <c r="R250" s="45">
        <f t="shared" si="5"/>
        <v>22</v>
      </c>
      <c r="S250" s="2">
        <v>0</v>
      </c>
      <c r="T250" s="2">
        <v>0</v>
      </c>
      <c r="U250" s="2">
        <v>0</v>
      </c>
      <c r="V250" s="2">
        <v>0</v>
      </c>
      <c r="W250" s="2">
        <v>0</v>
      </c>
      <c r="X250" s="2">
        <v>0</v>
      </c>
      <c r="Y250" s="2">
        <v>0</v>
      </c>
      <c r="Z250" s="2">
        <v>0</v>
      </c>
      <c r="AA250" s="4">
        <v>22</v>
      </c>
      <c r="AB250" s="9">
        <v>0</v>
      </c>
      <c r="AC250" s="9">
        <v>0</v>
      </c>
      <c r="AD250" s="9">
        <v>0</v>
      </c>
    </row>
    <row r="251" spans="1:30" ht="28.5" customHeight="1" x14ac:dyDescent="0.25">
      <c r="A251" s="7" t="s">
        <v>31</v>
      </c>
      <c r="B251" s="37" t="s">
        <v>340</v>
      </c>
      <c r="C251" s="37" t="s">
        <v>340</v>
      </c>
      <c r="D251" s="37" t="s">
        <v>33</v>
      </c>
      <c r="E251" s="38" t="s">
        <v>81</v>
      </c>
      <c r="F251" s="39" t="s">
        <v>201</v>
      </c>
      <c r="G251" s="38" t="s">
        <v>83</v>
      </c>
      <c r="H251" s="60" t="s">
        <v>439</v>
      </c>
      <c r="I251" s="40" t="s">
        <v>440</v>
      </c>
      <c r="J251" s="33" t="s">
        <v>451</v>
      </c>
      <c r="K251" s="46" t="s">
        <v>452</v>
      </c>
      <c r="L251" s="47"/>
      <c r="M251" s="33"/>
      <c r="N251" s="34" t="s">
        <v>192</v>
      </c>
      <c r="O251" s="47">
        <v>1</v>
      </c>
      <c r="P251" s="4">
        <v>36</v>
      </c>
      <c r="Q251" s="47" t="s">
        <v>203</v>
      </c>
      <c r="R251" s="45">
        <f t="shared" ref="R251:R275" si="6">O251*P251</f>
        <v>36</v>
      </c>
      <c r="S251" s="2">
        <v>0</v>
      </c>
      <c r="T251" s="2">
        <v>0</v>
      </c>
      <c r="U251" s="2">
        <v>0</v>
      </c>
      <c r="V251" s="2">
        <v>0</v>
      </c>
      <c r="W251" s="2">
        <v>0</v>
      </c>
      <c r="X251" s="2">
        <v>0</v>
      </c>
      <c r="Y251" s="2">
        <v>0</v>
      </c>
      <c r="Z251" s="2">
        <v>0</v>
      </c>
      <c r="AA251" s="4">
        <v>36</v>
      </c>
      <c r="AB251" s="9">
        <v>0</v>
      </c>
      <c r="AC251" s="9">
        <v>0</v>
      </c>
      <c r="AD251" s="9">
        <v>0</v>
      </c>
    </row>
    <row r="252" spans="1:30" ht="28.5" customHeight="1" x14ac:dyDescent="0.25">
      <c r="A252" s="7" t="s">
        <v>31</v>
      </c>
      <c r="B252" s="37" t="s">
        <v>340</v>
      </c>
      <c r="C252" s="37" t="s">
        <v>340</v>
      </c>
      <c r="D252" s="37" t="s">
        <v>33</v>
      </c>
      <c r="E252" s="38" t="s">
        <v>81</v>
      </c>
      <c r="F252" s="39" t="s">
        <v>201</v>
      </c>
      <c r="G252" s="38" t="s">
        <v>83</v>
      </c>
      <c r="H252" s="60" t="s">
        <v>439</v>
      </c>
      <c r="I252" s="40" t="s">
        <v>440</v>
      </c>
      <c r="J252" s="33" t="s">
        <v>453</v>
      </c>
      <c r="K252" s="46" t="s">
        <v>454</v>
      </c>
      <c r="L252" s="47"/>
      <c r="M252" s="33"/>
      <c r="N252" s="34" t="s">
        <v>67</v>
      </c>
      <c r="O252" s="47">
        <v>1</v>
      </c>
      <c r="P252" s="4">
        <v>27</v>
      </c>
      <c r="Q252" s="47" t="s">
        <v>203</v>
      </c>
      <c r="R252" s="45">
        <f t="shared" si="6"/>
        <v>27</v>
      </c>
      <c r="S252" s="2">
        <v>0</v>
      </c>
      <c r="T252" s="2">
        <v>0</v>
      </c>
      <c r="U252" s="2">
        <v>0</v>
      </c>
      <c r="V252" s="2">
        <v>0</v>
      </c>
      <c r="W252" s="2">
        <v>0</v>
      </c>
      <c r="X252" s="2">
        <v>0</v>
      </c>
      <c r="Y252" s="2">
        <v>0</v>
      </c>
      <c r="Z252" s="2">
        <v>0</v>
      </c>
      <c r="AA252" s="4">
        <v>27</v>
      </c>
      <c r="AB252" s="9">
        <v>0</v>
      </c>
      <c r="AC252" s="9">
        <v>0</v>
      </c>
      <c r="AD252" s="9">
        <v>0</v>
      </c>
    </row>
    <row r="253" spans="1:30" ht="28.5" customHeight="1" x14ac:dyDescent="0.25">
      <c r="A253" s="7" t="s">
        <v>31</v>
      </c>
      <c r="B253" s="37" t="s">
        <v>340</v>
      </c>
      <c r="C253" s="37" t="s">
        <v>340</v>
      </c>
      <c r="D253" s="37" t="s">
        <v>33</v>
      </c>
      <c r="E253" s="38" t="s">
        <v>81</v>
      </c>
      <c r="F253" s="39" t="s">
        <v>201</v>
      </c>
      <c r="G253" s="38" t="s">
        <v>83</v>
      </c>
      <c r="H253" s="60" t="s">
        <v>439</v>
      </c>
      <c r="I253" s="40" t="s">
        <v>440</v>
      </c>
      <c r="J253" s="33" t="s">
        <v>455</v>
      </c>
      <c r="K253" s="46" t="s">
        <v>456</v>
      </c>
      <c r="L253" s="47"/>
      <c r="M253" s="33"/>
      <c r="N253" s="34" t="s">
        <v>67</v>
      </c>
      <c r="O253" s="47">
        <v>1</v>
      </c>
      <c r="P253" s="4">
        <v>126</v>
      </c>
      <c r="Q253" s="47" t="s">
        <v>203</v>
      </c>
      <c r="R253" s="45">
        <f t="shared" si="6"/>
        <v>126</v>
      </c>
      <c r="S253" s="2">
        <v>0</v>
      </c>
      <c r="T253" s="2">
        <v>0</v>
      </c>
      <c r="U253" s="2">
        <v>0</v>
      </c>
      <c r="V253" s="2">
        <v>0</v>
      </c>
      <c r="W253" s="2">
        <v>0</v>
      </c>
      <c r="X253" s="2">
        <v>0</v>
      </c>
      <c r="Y253" s="2">
        <v>0</v>
      </c>
      <c r="Z253" s="2">
        <v>0</v>
      </c>
      <c r="AA253" s="4">
        <v>126</v>
      </c>
      <c r="AB253" s="9">
        <v>0</v>
      </c>
      <c r="AC253" s="9">
        <v>0</v>
      </c>
      <c r="AD253" s="9">
        <v>0</v>
      </c>
    </row>
    <row r="254" spans="1:30" ht="28.5" customHeight="1" x14ac:dyDescent="0.25">
      <c r="A254" s="7" t="s">
        <v>31</v>
      </c>
      <c r="B254" s="37" t="s">
        <v>340</v>
      </c>
      <c r="C254" s="37" t="s">
        <v>340</v>
      </c>
      <c r="D254" s="37" t="s">
        <v>33</v>
      </c>
      <c r="E254" s="38" t="s">
        <v>81</v>
      </c>
      <c r="F254" s="39" t="s">
        <v>201</v>
      </c>
      <c r="G254" s="38" t="s">
        <v>83</v>
      </c>
      <c r="H254" s="60" t="s">
        <v>439</v>
      </c>
      <c r="I254" s="40" t="s">
        <v>440</v>
      </c>
      <c r="J254" s="33" t="s">
        <v>457</v>
      </c>
      <c r="K254" s="46" t="s">
        <v>458</v>
      </c>
      <c r="L254" s="47"/>
      <c r="M254" s="33"/>
      <c r="N254" s="34" t="s">
        <v>192</v>
      </c>
      <c r="O254" s="47">
        <v>1</v>
      </c>
      <c r="P254" s="4">
        <v>133</v>
      </c>
      <c r="Q254" s="47" t="s">
        <v>203</v>
      </c>
      <c r="R254" s="45">
        <f t="shared" si="6"/>
        <v>133</v>
      </c>
      <c r="S254" s="2">
        <v>0</v>
      </c>
      <c r="T254" s="2">
        <v>0</v>
      </c>
      <c r="U254" s="2">
        <v>0</v>
      </c>
      <c r="V254" s="2">
        <v>0</v>
      </c>
      <c r="W254" s="2">
        <v>0</v>
      </c>
      <c r="X254" s="2">
        <v>0</v>
      </c>
      <c r="Y254" s="2">
        <v>0</v>
      </c>
      <c r="Z254" s="2">
        <v>0</v>
      </c>
      <c r="AA254" s="4">
        <v>133</v>
      </c>
      <c r="AB254" s="9">
        <v>0</v>
      </c>
      <c r="AC254" s="9">
        <v>0</v>
      </c>
      <c r="AD254" s="9">
        <v>0</v>
      </c>
    </row>
    <row r="255" spans="1:30" ht="28.5" customHeight="1" x14ac:dyDescent="0.25">
      <c r="A255" s="7" t="s">
        <v>31</v>
      </c>
      <c r="B255" s="37" t="s">
        <v>340</v>
      </c>
      <c r="C255" s="37" t="s">
        <v>340</v>
      </c>
      <c r="D255" s="37" t="s">
        <v>33</v>
      </c>
      <c r="E255" s="38" t="s">
        <v>81</v>
      </c>
      <c r="F255" s="39" t="s">
        <v>201</v>
      </c>
      <c r="G255" s="38" t="s">
        <v>83</v>
      </c>
      <c r="H255" s="60" t="s">
        <v>439</v>
      </c>
      <c r="I255" s="40" t="s">
        <v>440</v>
      </c>
      <c r="J255" s="33" t="s">
        <v>459</v>
      </c>
      <c r="K255" s="46" t="s">
        <v>460</v>
      </c>
      <c r="L255" s="47"/>
      <c r="M255" s="33"/>
      <c r="N255" s="34" t="s">
        <v>192</v>
      </c>
      <c r="O255" s="47">
        <v>1</v>
      </c>
      <c r="P255" s="4">
        <v>22</v>
      </c>
      <c r="Q255" s="47" t="s">
        <v>203</v>
      </c>
      <c r="R255" s="45">
        <f t="shared" si="6"/>
        <v>22</v>
      </c>
      <c r="S255" s="2">
        <v>0</v>
      </c>
      <c r="T255" s="2">
        <v>0</v>
      </c>
      <c r="U255" s="2">
        <v>0</v>
      </c>
      <c r="V255" s="2">
        <v>0</v>
      </c>
      <c r="W255" s="2">
        <v>0</v>
      </c>
      <c r="X255" s="2">
        <v>0</v>
      </c>
      <c r="Y255" s="2">
        <v>0</v>
      </c>
      <c r="Z255" s="2">
        <v>0</v>
      </c>
      <c r="AA255" s="4">
        <v>22</v>
      </c>
      <c r="AB255" s="9">
        <v>0</v>
      </c>
      <c r="AC255" s="9">
        <v>0</v>
      </c>
      <c r="AD255" s="9">
        <v>0</v>
      </c>
    </row>
    <row r="256" spans="1:30" ht="28.5" customHeight="1" x14ac:dyDescent="0.25">
      <c r="A256" s="7" t="s">
        <v>31</v>
      </c>
      <c r="B256" s="37" t="s">
        <v>340</v>
      </c>
      <c r="C256" s="37" t="s">
        <v>340</v>
      </c>
      <c r="D256" s="37" t="s">
        <v>33</v>
      </c>
      <c r="E256" s="38" t="s">
        <v>81</v>
      </c>
      <c r="F256" s="39" t="s">
        <v>201</v>
      </c>
      <c r="G256" s="38" t="s">
        <v>83</v>
      </c>
      <c r="H256" s="60" t="s">
        <v>439</v>
      </c>
      <c r="I256" s="40" t="s">
        <v>440</v>
      </c>
      <c r="J256" s="33" t="s">
        <v>461</v>
      </c>
      <c r="K256" s="46" t="s">
        <v>462</v>
      </c>
      <c r="L256" s="47"/>
      <c r="M256" s="33"/>
      <c r="N256" s="34" t="s">
        <v>67</v>
      </c>
      <c r="O256" s="47">
        <v>1</v>
      </c>
      <c r="P256" s="4">
        <v>42</v>
      </c>
      <c r="Q256" s="47" t="s">
        <v>203</v>
      </c>
      <c r="R256" s="45">
        <f t="shared" si="6"/>
        <v>42</v>
      </c>
      <c r="S256" s="2">
        <v>0</v>
      </c>
      <c r="T256" s="2">
        <v>0</v>
      </c>
      <c r="U256" s="2">
        <v>0</v>
      </c>
      <c r="V256" s="2">
        <v>0</v>
      </c>
      <c r="W256" s="2">
        <v>0</v>
      </c>
      <c r="X256" s="2">
        <v>0</v>
      </c>
      <c r="Y256" s="2">
        <v>0</v>
      </c>
      <c r="Z256" s="2">
        <v>0</v>
      </c>
      <c r="AA256" s="4">
        <v>42</v>
      </c>
      <c r="AB256" s="9">
        <v>0</v>
      </c>
      <c r="AC256" s="9">
        <v>0</v>
      </c>
      <c r="AD256" s="9">
        <v>0</v>
      </c>
    </row>
    <row r="257" spans="1:30" ht="28.5" customHeight="1" x14ac:dyDescent="0.25">
      <c r="A257" s="7" t="s">
        <v>31</v>
      </c>
      <c r="B257" s="37" t="s">
        <v>340</v>
      </c>
      <c r="C257" s="37" t="s">
        <v>340</v>
      </c>
      <c r="D257" s="37" t="s">
        <v>33</v>
      </c>
      <c r="E257" s="38" t="s">
        <v>81</v>
      </c>
      <c r="F257" s="39" t="s">
        <v>201</v>
      </c>
      <c r="G257" s="38" t="s">
        <v>83</v>
      </c>
      <c r="H257" s="60" t="s">
        <v>463</v>
      </c>
      <c r="I257" s="40" t="s">
        <v>76</v>
      </c>
      <c r="J257" s="33" t="s">
        <v>464</v>
      </c>
      <c r="K257" s="46" t="s">
        <v>465</v>
      </c>
      <c r="L257" s="47"/>
      <c r="M257" s="33"/>
      <c r="N257" s="34" t="s">
        <v>67</v>
      </c>
      <c r="O257" s="47">
        <v>1</v>
      </c>
      <c r="P257" s="4">
        <v>41</v>
      </c>
      <c r="Q257" s="47" t="s">
        <v>203</v>
      </c>
      <c r="R257" s="45">
        <f t="shared" si="6"/>
        <v>41</v>
      </c>
      <c r="S257" s="2">
        <v>0</v>
      </c>
      <c r="T257" s="2">
        <v>0</v>
      </c>
      <c r="U257" s="2">
        <v>0</v>
      </c>
      <c r="V257" s="2">
        <v>0</v>
      </c>
      <c r="W257" s="2">
        <v>0</v>
      </c>
      <c r="X257" s="2">
        <v>0</v>
      </c>
      <c r="Y257" s="2">
        <v>0</v>
      </c>
      <c r="Z257" s="2">
        <v>0</v>
      </c>
      <c r="AA257" s="4">
        <v>41</v>
      </c>
      <c r="AB257" s="9">
        <v>0</v>
      </c>
      <c r="AC257" s="9">
        <v>0</v>
      </c>
      <c r="AD257" s="9">
        <v>0</v>
      </c>
    </row>
    <row r="258" spans="1:30" ht="28.5" customHeight="1" x14ac:dyDescent="0.25">
      <c r="A258" s="7" t="s">
        <v>31</v>
      </c>
      <c r="B258" s="37" t="s">
        <v>340</v>
      </c>
      <c r="C258" s="37" t="s">
        <v>340</v>
      </c>
      <c r="D258" s="37" t="s">
        <v>33</v>
      </c>
      <c r="E258" s="38" t="s">
        <v>81</v>
      </c>
      <c r="F258" s="39" t="s">
        <v>201</v>
      </c>
      <c r="G258" s="38" t="s">
        <v>83</v>
      </c>
      <c r="H258" s="60" t="s">
        <v>389</v>
      </c>
      <c r="I258" s="40" t="s">
        <v>332</v>
      </c>
      <c r="J258" s="33"/>
      <c r="K258" s="46" t="s">
        <v>466</v>
      </c>
      <c r="L258" s="47"/>
      <c r="M258" s="33"/>
      <c r="N258" s="34" t="s">
        <v>88</v>
      </c>
      <c r="O258" s="47">
        <v>1</v>
      </c>
      <c r="P258" s="4">
        <v>264</v>
      </c>
      <c r="Q258" s="47" t="s">
        <v>203</v>
      </c>
      <c r="R258" s="45">
        <f t="shared" si="6"/>
        <v>264</v>
      </c>
      <c r="S258" s="2">
        <v>0</v>
      </c>
      <c r="T258" s="2">
        <v>0</v>
      </c>
      <c r="U258" s="2">
        <v>0</v>
      </c>
      <c r="V258" s="2">
        <v>0</v>
      </c>
      <c r="W258" s="2">
        <v>0</v>
      </c>
      <c r="X258" s="2">
        <v>0</v>
      </c>
      <c r="Y258" s="2">
        <v>0</v>
      </c>
      <c r="Z258" s="2">
        <v>0</v>
      </c>
      <c r="AA258" s="4">
        <v>264</v>
      </c>
      <c r="AB258" s="9">
        <v>0</v>
      </c>
      <c r="AC258" s="9">
        <v>0</v>
      </c>
      <c r="AD258" s="9">
        <v>0</v>
      </c>
    </row>
    <row r="259" spans="1:30" ht="28.5" customHeight="1" x14ac:dyDescent="0.25">
      <c r="A259" s="7" t="s">
        <v>31</v>
      </c>
      <c r="B259" s="37" t="s">
        <v>340</v>
      </c>
      <c r="C259" s="37" t="s">
        <v>340</v>
      </c>
      <c r="D259" s="37" t="s">
        <v>33</v>
      </c>
      <c r="E259" s="38" t="s">
        <v>81</v>
      </c>
      <c r="F259" s="39" t="s">
        <v>201</v>
      </c>
      <c r="G259" s="38" t="s">
        <v>83</v>
      </c>
      <c r="H259" s="60" t="s">
        <v>399</v>
      </c>
      <c r="I259" s="40" t="s">
        <v>223</v>
      </c>
      <c r="J259" s="33"/>
      <c r="K259" s="46" t="s">
        <v>467</v>
      </c>
      <c r="L259" s="62" t="s">
        <v>468</v>
      </c>
      <c r="M259" s="48" t="s">
        <v>208</v>
      </c>
      <c r="N259" s="34" t="s">
        <v>88</v>
      </c>
      <c r="O259" s="47">
        <v>1</v>
      </c>
      <c r="P259" s="4">
        <v>11377</v>
      </c>
      <c r="Q259" s="47" t="s">
        <v>203</v>
      </c>
      <c r="R259" s="45">
        <f t="shared" si="6"/>
        <v>11377</v>
      </c>
      <c r="S259" s="2">
        <v>0</v>
      </c>
      <c r="T259" s="2">
        <v>0</v>
      </c>
      <c r="U259" s="2">
        <v>0</v>
      </c>
      <c r="V259" s="2">
        <v>0</v>
      </c>
      <c r="W259" s="2">
        <v>0</v>
      </c>
      <c r="X259" s="2">
        <v>0</v>
      </c>
      <c r="Y259" s="2">
        <v>0</v>
      </c>
      <c r="Z259" s="2">
        <v>0</v>
      </c>
      <c r="AA259" s="4">
        <v>11377</v>
      </c>
      <c r="AB259" s="9">
        <v>0</v>
      </c>
      <c r="AC259" s="9">
        <v>0</v>
      </c>
      <c r="AD259" s="9">
        <v>0</v>
      </c>
    </row>
    <row r="260" spans="1:30" ht="28.5" customHeight="1" x14ac:dyDescent="0.25">
      <c r="A260" s="7" t="s">
        <v>31</v>
      </c>
      <c r="B260" s="37" t="s">
        <v>340</v>
      </c>
      <c r="C260" s="37" t="s">
        <v>340</v>
      </c>
      <c r="D260" s="37" t="s">
        <v>33</v>
      </c>
      <c r="E260" s="38" t="s">
        <v>81</v>
      </c>
      <c r="F260" s="39" t="s">
        <v>201</v>
      </c>
      <c r="G260" s="38" t="s">
        <v>83</v>
      </c>
      <c r="H260" s="60" t="s">
        <v>399</v>
      </c>
      <c r="I260" s="40" t="s">
        <v>223</v>
      </c>
      <c r="J260" s="33"/>
      <c r="K260" s="46" t="s">
        <v>469</v>
      </c>
      <c r="L260" s="62" t="s">
        <v>470</v>
      </c>
      <c r="M260" s="48" t="s">
        <v>208</v>
      </c>
      <c r="N260" s="34" t="s">
        <v>88</v>
      </c>
      <c r="O260" s="47">
        <v>1</v>
      </c>
      <c r="P260" s="4">
        <v>32916</v>
      </c>
      <c r="Q260" s="47" t="s">
        <v>203</v>
      </c>
      <c r="R260" s="45">
        <f t="shared" si="6"/>
        <v>32916</v>
      </c>
      <c r="S260" s="2">
        <v>0</v>
      </c>
      <c r="T260" s="2">
        <v>0</v>
      </c>
      <c r="U260" s="2">
        <v>0</v>
      </c>
      <c r="V260" s="2">
        <v>0</v>
      </c>
      <c r="W260" s="2">
        <v>0</v>
      </c>
      <c r="X260" s="2">
        <v>0</v>
      </c>
      <c r="Y260" s="2">
        <v>0</v>
      </c>
      <c r="Z260" s="2">
        <v>0</v>
      </c>
      <c r="AA260" s="4">
        <v>32916</v>
      </c>
      <c r="AB260" s="9">
        <v>0</v>
      </c>
      <c r="AC260" s="9">
        <v>0</v>
      </c>
      <c r="AD260" s="9">
        <v>0</v>
      </c>
    </row>
    <row r="261" spans="1:30" ht="28.5" customHeight="1" x14ac:dyDescent="0.25">
      <c r="A261" s="7" t="s">
        <v>31</v>
      </c>
      <c r="B261" s="37" t="s">
        <v>340</v>
      </c>
      <c r="C261" s="37" t="s">
        <v>340</v>
      </c>
      <c r="D261" s="37" t="s">
        <v>33</v>
      </c>
      <c r="E261" s="38" t="s">
        <v>81</v>
      </c>
      <c r="F261" s="39" t="s">
        <v>201</v>
      </c>
      <c r="G261" s="38" t="s">
        <v>83</v>
      </c>
      <c r="H261" s="60" t="s">
        <v>212</v>
      </c>
      <c r="I261" s="40" t="s">
        <v>95</v>
      </c>
      <c r="J261" s="33"/>
      <c r="K261" s="46" t="s">
        <v>471</v>
      </c>
      <c r="L261" s="62" t="s">
        <v>398</v>
      </c>
      <c r="M261" s="48" t="s">
        <v>208</v>
      </c>
      <c r="N261" s="34" t="s">
        <v>88</v>
      </c>
      <c r="O261" s="47">
        <v>1</v>
      </c>
      <c r="P261" s="4">
        <v>21550</v>
      </c>
      <c r="Q261" s="47" t="s">
        <v>203</v>
      </c>
      <c r="R261" s="45">
        <f t="shared" si="6"/>
        <v>21550</v>
      </c>
      <c r="S261" s="2">
        <v>0</v>
      </c>
      <c r="T261" s="2">
        <v>0</v>
      </c>
      <c r="U261" s="2">
        <v>0</v>
      </c>
      <c r="V261" s="2">
        <v>0</v>
      </c>
      <c r="W261" s="2">
        <v>0</v>
      </c>
      <c r="X261" s="2">
        <v>0</v>
      </c>
      <c r="Y261" s="2">
        <v>0</v>
      </c>
      <c r="Z261" s="2">
        <v>0</v>
      </c>
      <c r="AA261" s="4">
        <v>21550</v>
      </c>
      <c r="AB261" s="9">
        <v>0</v>
      </c>
      <c r="AC261" s="9">
        <v>0</v>
      </c>
      <c r="AD261" s="9">
        <v>0</v>
      </c>
    </row>
    <row r="262" spans="1:30" ht="28.5" customHeight="1" x14ac:dyDescent="0.25">
      <c r="A262" s="7" t="s">
        <v>31</v>
      </c>
      <c r="B262" s="37" t="s">
        <v>340</v>
      </c>
      <c r="C262" s="37" t="s">
        <v>340</v>
      </c>
      <c r="D262" s="37" t="s">
        <v>33</v>
      </c>
      <c r="E262" s="38" t="s">
        <v>81</v>
      </c>
      <c r="F262" s="39" t="s">
        <v>201</v>
      </c>
      <c r="G262" s="38" t="s">
        <v>83</v>
      </c>
      <c r="H262" s="60" t="s">
        <v>403</v>
      </c>
      <c r="I262" s="40" t="s">
        <v>104</v>
      </c>
      <c r="J262" s="33"/>
      <c r="K262" s="46" t="s">
        <v>472</v>
      </c>
      <c r="L262" s="62" t="s">
        <v>405</v>
      </c>
      <c r="M262" s="48" t="s">
        <v>208</v>
      </c>
      <c r="N262" s="34" t="s">
        <v>88</v>
      </c>
      <c r="O262" s="47">
        <v>1</v>
      </c>
      <c r="P262" s="4">
        <v>16791</v>
      </c>
      <c r="Q262" s="47" t="s">
        <v>203</v>
      </c>
      <c r="R262" s="45">
        <f t="shared" si="6"/>
        <v>16791</v>
      </c>
      <c r="S262" s="2">
        <v>0</v>
      </c>
      <c r="T262" s="2">
        <v>0</v>
      </c>
      <c r="U262" s="2">
        <v>0</v>
      </c>
      <c r="V262" s="2">
        <v>0</v>
      </c>
      <c r="W262" s="2">
        <v>0</v>
      </c>
      <c r="X262" s="2">
        <v>0</v>
      </c>
      <c r="Y262" s="2">
        <v>0</v>
      </c>
      <c r="Z262" s="2">
        <v>0</v>
      </c>
      <c r="AA262" s="4">
        <v>16791</v>
      </c>
      <c r="AB262" s="9">
        <v>0</v>
      </c>
      <c r="AC262" s="9">
        <v>0</v>
      </c>
      <c r="AD262" s="9">
        <v>0</v>
      </c>
    </row>
    <row r="263" spans="1:30" ht="28.5" customHeight="1" x14ac:dyDescent="0.25">
      <c r="A263" s="7" t="s">
        <v>31</v>
      </c>
      <c r="B263" s="37" t="s">
        <v>340</v>
      </c>
      <c r="C263" s="37" t="s">
        <v>340</v>
      </c>
      <c r="D263" s="37" t="s">
        <v>33</v>
      </c>
      <c r="E263" s="38" t="s">
        <v>81</v>
      </c>
      <c r="F263" s="39" t="s">
        <v>410</v>
      </c>
      <c r="G263" s="38" t="s">
        <v>75</v>
      </c>
      <c r="H263" s="60" t="s">
        <v>364</v>
      </c>
      <c r="I263" s="14" t="s">
        <v>53</v>
      </c>
      <c r="J263" s="33" t="s">
        <v>473</v>
      </c>
      <c r="K263" s="51" t="s">
        <v>474</v>
      </c>
      <c r="L263" s="47"/>
      <c r="M263" s="33"/>
      <c r="N263" s="34" t="s">
        <v>42</v>
      </c>
      <c r="O263" s="47">
        <v>10</v>
      </c>
      <c r="P263" s="4">
        <v>29</v>
      </c>
      <c r="Q263" s="47" t="s">
        <v>203</v>
      </c>
      <c r="R263" s="45">
        <f t="shared" si="6"/>
        <v>290</v>
      </c>
      <c r="S263" s="2">
        <v>0</v>
      </c>
      <c r="T263" s="2">
        <v>0</v>
      </c>
      <c r="U263" s="2">
        <v>0</v>
      </c>
      <c r="V263" s="2">
        <v>0</v>
      </c>
      <c r="W263" s="2">
        <v>0</v>
      </c>
      <c r="X263" s="2">
        <v>0</v>
      </c>
      <c r="Y263" s="2">
        <v>0</v>
      </c>
      <c r="Z263" s="2">
        <v>0</v>
      </c>
      <c r="AA263" s="4">
        <v>290</v>
      </c>
      <c r="AB263" s="9">
        <v>0</v>
      </c>
      <c r="AC263" s="9">
        <v>0</v>
      </c>
      <c r="AD263" s="9">
        <v>0</v>
      </c>
    </row>
    <row r="264" spans="1:30" ht="28.5" customHeight="1" x14ac:dyDescent="0.25">
      <c r="A264" s="7" t="s">
        <v>31</v>
      </c>
      <c r="B264" s="37" t="s">
        <v>340</v>
      </c>
      <c r="C264" s="37" t="s">
        <v>340</v>
      </c>
      <c r="D264" s="37" t="s">
        <v>33</v>
      </c>
      <c r="E264" s="38" t="s">
        <v>81</v>
      </c>
      <c r="F264" s="39" t="s">
        <v>410</v>
      </c>
      <c r="G264" s="38" t="s">
        <v>75</v>
      </c>
      <c r="H264" s="60" t="s">
        <v>364</v>
      </c>
      <c r="I264" s="14" t="s">
        <v>53</v>
      </c>
      <c r="J264" s="33" t="s">
        <v>475</v>
      </c>
      <c r="K264" s="51" t="s">
        <v>476</v>
      </c>
      <c r="L264" s="47"/>
      <c r="M264" s="33"/>
      <c r="N264" s="34" t="s">
        <v>192</v>
      </c>
      <c r="O264" s="47">
        <v>12</v>
      </c>
      <c r="P264" s="4">
        <v>41</v>
      </c>
      <c r="Q264" s="47" t="s">
        <v>203</v>
      </c>
      <c r="R264" s="45">
        <f t="shared" si="6"/>
        <v>492</v>
      </c>
      <c r="S264" s="2">
        <v>0</v>
      </c>
      <c r="T264" s="2">
        <v>0</v>
      </c>
      <c r="U264" s="2">
        <v>0</v>
      </c>
      <c r="V264" s="2">
        <v>0</v>
      </c>
      <c r="W264" s="2">
        <v>0</v>
      </c>
      <c r="X264" s="2">
        <v>0</v>
      </c>
      <c r="Y264" s="2">
        <v>0</v>
      </c>
      <c r="Z264" s="2">
        <v>0</v>
      </c>
      <c r="AA264" s="4">
        <v>492</v>
      </c>
      <c r="AB264" s="9">
        <v>0</v>
      </c>
      <c r="AC264" s="9">
        <v>0</v>
      </c>
      <c r="AD264" s="9">
        <v>0</v>
      </c>
    </row>
    <row r="265" spans="1:30" ht="28.5" customHeight="1" x14ac:dyDescent="0.25">
      <c r="A265" s="7" t="s">
        <v>31</v>
      </c>
      <c r="B265" s="37" t="s">
        <v>340</v>
      </c>
      <c r="C265" s="37" t="s">
        <v>340</v>
      </c>
      <c r="D265" s="37" t="s">
        <v>33</v>
      </c>
      <c r="E265" s="38" t="s">
        <v>81</v>
      </c>
      <c r="F265" s="39" t="s">
        <v>410</v>
      </c>
      <c r="G265" s="38" t="s">
        <v>75</v>
      </c>
      <c r="H265" s="60" t="s">
        <v>364</v>
      </c>
      <c r="I265" s="14" t="s">
        <v>53</v>
      </c>
      <c r="J265" s="33" t="s">
        <v>477</v>
      </c>
      <c r="K265" s="51" t="s">
        <v>478</v>
      </c>
      <c r="L265" s="47"/>
      <c r="M265" s="33"/>
      <c r="N265" s="34" t="s">
        <v>192</v>
      </c>
      <c r="O265" s="47">
        <v>2</v>
      </c>
      <c r="P265" s="4">
        <v>59</v>
      </c>
      <c r="Q265" s="47" t="s">
        <v>203</v>
      </c>
      <c r="R265" s="45">
        <f t="shared" si="6"/>
        <v>118</v>
      </c>
      <c r="S265" s="2">
        <v>0</v>
      </c>
      <c r="T265" s="2">
        <v>0</v>
      </c>
      <c r="U265" s="2">
        <v>0</v>
      </c>
      <c r="V265" s="2">
        <v>0</v>
      </c>
      <c r="W265" s="2">
        <v>0</v>
      </c>
      <c r="X265" s="2">
        <v>0</v>
      </c>
      <c r="Y265" s="2">
        <v>0</v>
      </c>
      <c r="Z265" s="2">
        <v>0</v>
      </c>
      <c r="AA265" s="4">
        <v>118</v>
      </c>
      <c r="AB265" s="9">
        <v>0</v>
      </c>
      <c r="AC265" s="9">
        <v>0</v>
      </c>
      <c r="AD265" s="9">
        <v>0</v>
      </c>
    </row>
    <row r="266" spans="1:30" ht="28.5" customHeight="1" x14ac:dyDescent="0.25">
      <c r="A266" s="7" t="s">
        <v>31</v>
      </c>
      <c r="B266" s="37" t="s">
        <v>340</v>
      </c>
      <c r="C266" s="37" t="s">
        <v>340</v>
      </c>
      <c r="D266" s="37" t="s">
        <v>33</v>
      </c>
      <c r="E266" s="38" t="s">
        <v>81</v>
      </c>
      <c r="F266" s="39" t="s">
        <v>410</v>
      </c>
      <c r="G266" s="38" t="s">
        <v>75</v>
      </c>
      <c r="H266" s="60" t="s">
        <v>364</v>
      </c>
      <c r="I266" s="14" t="s">
        <v>53</v>
      </c>
      <c r="J266" s="33" t="s">
        <v>412</v>
      </c>
      <c r="K266" s="51" t="s">
        <v>413</v>
      </c>
      <c r="L266" s="47"/>
      <c r="M266" s="33"/>
      <c r="N266" s="34" t="s">
        <v>192</v>
      </c>
      <c r="O266" s="47">
        <v>2</v>
      </c>
      <c r="P266" s="4">
        <v>40</v>
      </c>
      <c r="Q266" s="47" t="s">
        <v>203</v>
      </c>
      <c r="R266" s="45">
        <f t="shared" si="6"/>
        <v>80</v>
      </c>
      <c r="S266" s="2">
        <v>0</v>
      </c>
      <c r="T266" s="2">
        <v>0</v>
      </c>
      <c r="U266" s="2">
        <v>0</v>
      </c>
      <c r="V266" s="2">
        <v>0</v>
      </c>
      <c r="W266" s="2">
        <v>0</v>
      </c>
      <c r="X266" s="2">
        <v>0</v>
      </c>
      <c r="Y266" s="2">
        <v>0</v>
      </c>
      <c r="Z266" s="2">
        <v>0</v>
      </c>
      <c r="AA266" s="4">
        <v>80</v>
      </c>
      <c r="AB266" s="9">
        <v>0</v>
      </c>
      <c r="AC266" s="9">
        <v>0</v>
      </c>
      <c r="AD266" s="9">
        <v>0</v>
      </c>
    </row>
    <row r="267" spans="1:30" ht="28.5" customHeight="1" x14ac:dyDescent="0.25">
      <c r="A267" s="7" t="s">
        <v>31</v>
      </c>
      <c r="B267" s="37" t="s">
        <v>340</v>
      </c>
      <c r="C267" s="37" t="s">
        <v>340</v>
      </c>
      <c r="D267" s="37" t="s">
        <v>33</v>
      </c>
      <c r="E267" s="38" t="s">
        <v>81</v>
      </c>
      <c r="F267" s="39" t="s">
        <v>410</v>
      </c>
      <c r="G267" s="38" t="s">
        <v>75</v>
      </c>
      <c r="H267" s="60" t="s">
        <v>364</v>
      </c>
      <c r="I267" s="14" t="s">
        <v>53</v>
      </c>
      <c r="J267" s="33" t="s">
        <v>479</v>
      </c>
      <c r="K267" s="51" t="s">
        <v>480</v>
      </c>
      <c r="L267" s="47"/>
      <c r="M267" s="33"/>
      <c r="N267" s="34" t="s">
        <v>192</v>
      </c>
      <c r="O267" s="47">
        <v>1</v>
      </c>
      <c r="P267" s="4">
        <v>139</v>
      </c>
      <c r="Q267" s="47" t="s">
        <v>203</v>
      </c>
      <c r="R267" s="45">
        <f t="shared" si="6"/>
        <v>139</v>
      </c>
      <c r="S267" s="2">
        <v>0</v>
      </c>
      <c r="T267" s="2">
        <v>0</v>
      </c>
      <c r="U267" s="2">
        <v>0</v>
      </c>
      <c r="V267" s="2">
        <v>0</v>
      </c>
      <c r="W267" s="2">
        <v>0</v>
      </c>
      <c r="X267" s="2">
        <v>0</v>
      </c>
      <c r="Y267" s="2">
        <v>0</v>
      </c>
      <c r="Z267" s="2">
        <v>0</v>
      </c>
      <c r="AA267" s="4">
        <v>139</v>
      </c>
      <c r="AB267" s="9">
        <v>0</v>
      </c>
      <c r="AC267" s="9">
        <v>0</v>
      </c>
      <c r="AD267" s="9">
        <v>0</v>
      </c>
    </row>
    <row r="268" spans="1:30" ht="28.5" customHeight="1" x14ac:dyDescent="0.25">
      <c r="A268" s="7" t="s">
        <v>31</v>
      </c>
      <c r="B268" s="37" t="s">
        <v>340</v>
      </c>
      <c r="C268" s="37" t="s">
        <v>340</v>
      </c>
      <c r="D268" s="37" t="s">
        <v>33</v>
      </c>
      <c r="E268" s="38" t="s">
        <v>81</v>
      </c>
      <c r="F268" s="39" t="s">
        <v>410</v>
      </c>
      <c r="G268" s="38" t="s">
        <v>75</v>
      </c>
      <c r="H268" s="60" t="s">
        <v>364</v>
      </c>
      <c r="I268" s="14" t="s">
        <v>53</v>
      </c>
      <c r="J268" s="33" t="s">
        <v>481</v>
      </c>
      <c r="K268" s="51" t="s">
        <v>482</v>
      </c>
      <c r="L268" s="47"/>
      <c r="M268" s="33"/>
      <c r="N268" s="34" t="s">
        <v>194</v>
      </c>
      <c r="O268" s="47">
        <v>4</v>
      </c>
      <c r="P268" s="4">
        <v>34</v>
      </c>
      <c r="Q268" s="47" t="s">
        <v>203</v>
      </c>
      <c r="R268" s="45">
        <f t="shared" si="6"/>
        <v>136</v>
      </c>
      <c r="S268" s="2">
        <v>0</v>
      </c>
      <c r="T268" s="2">
        <v>0</v>
      </c>
      <c r="U268" s="2">
        <v>0</v>
      </c>
      <c r="V268" s="2">
        <v>0</v>
      </c>
      <c r="W268" s="2">
        <v>0</v>
      </c>
      <c r="X268" s="2">
        <v>0</v>
      </c>
      <c r="Y268" s="2">
        <v>0</v>
      </c>
      <c r="Z268" s="2">
        <v>0</v>
      </c>
      <c r="AA268" s="4">
        <v>136</v>
      </c>
      <c r="AB268" s="9">
        <v>0</v>
      </c>
      <c r="AC268" s="9">
        <v>0</v>
      </c>
      <c r="AD268" s="9">
        <v>0</v>
      </c>
    </row>
    <row r="269" spans="1:30" ht="28.5" customHeight="1" x14ac:dyDescent="0.25">
      <c r="A269" s="7" t="s">
        <v>31</v>
      </c>
      <c r="B269" s="37" t="s">
        <v>340</v>
      </c>
      <c r="C269" s="37" t="s">
        <v>340</v>
      </c>
      <c r="D269" s="37" t="s">
        <v>33</v>
      </c>
      <c r="E269" s="38" t="s">
        <v>81</v>
      </c>
      <c r="F269" s="39" t="s">
        <v>410</v>
      </c>
      <c r="G269" s="38" t="s">
        <v>75</v>
      </c>
      <c r="H269" s="60" t="s">
        <v>463</v>
      </c>
      <c r="I269" s="14" t="s">
        <v>76</v>
      </c>
      <c r="J269" s="33" t="s">
        <v>188</v>
      </c>
      <c r="K269" s="51" t="s">
        <v>134</v>
      </c>
      <c r="L269" s="47"/>
      <c r="M269" s="33"/>
      <c r="N269" s="34" t="s">
        <v>67</v>
      </c>
      <c r="O269" s="47">
        <v>15</v>
      </c>
      <c r="P269" s="4">
        <v>46</v>
      </c>
      <c r="Q269" s="47" t="s">
        <v>203</v>
      </c>
      <c r="R269" s="45">
        <f t="shared" si="6"/>
        <v>690</v>
      </c>
      <c r="S269" s="2">
        <v>0</v>
      </c>
      <c r="T269" s="2">
        <v>0</v>
      </c>
      <c r="U269" s="2">
        <v>0</v>
      </c>
      <c r="V269" s="2">
        <v>0</v>
      </c>
      <c r="W269" s="2">
        <v>0</v>
      </c>
      <c r="X269" s="2">
        <v>0</v>
      </c>
      <c r="Y269" s="2">
        <v>0</v>
      </c>
      <c r="Z269" s="2">
        <v>0</v>
      </c>
      <c r="AA269" s="4">
        <v>690</v>
      </c>
      <c r="AB269" s="9">
        <v>0</v>
      </c>
      <c r="AC269" s="9">
        <v>0</v>
      </c>
      <c r="AD269" s="9">
        <v>0</v>
      </c>
    </row>
    <row r="270" spans="1:30" ht="28.5" customHeight="1" x14ac:dyDescent="0.25">
      <c r="A270" s="7" t="s">
        <v>31</v>
      </c>
      <c r="B270" s="37" t="s">
        <v>340</v>
      </c>
      <c r="C270" s="37" t="s">
        <v>340</v>
      </c>
      <c r="D270" s="37" t="s">
        <v>33</v>
      </c>
      <c r="E270" s="38" t="s">
        <v>81</v>
      </c>
      <c r="F270" s="39" t="s">
        <v>483</v>
      </c>
      <c r="G270" s="38" t="s">
        <v>484</v>
      </c>
      <c r="H270" s="60" t="s">
        <v>415</v>
      </c>
      <c r="I270" s="40" t="s">
        <v>204</v>
      </c>
      <c r="J270" s="33" t="s">
        <v>416</v>
      </c>
      <c r="K270" s="51" t="s">
        <v>417</v>
      </c>
      <c r="L270" s="47"/>
      <c r="M270" s="33"/>
      <c r="N270" s="34" t="s">
        <v>192</v>
      </c>
      <c r="O270" s="47">
        <v>5</v>
      </c>
      <c r="P270" s="4">
        <v>200</v>
      </c>
      <c r="Q270" s="47" t="s">
        <v>203</v>
      </c>
      <c r="R270" s="45">
        <f t="shared" si="6"/>
        <v>1000</v>
      </c>
      <c r="S270" s="2">
        <v>0</v>
      </c>
      <c r="T270" s="2">
        <v>0</v>
      </c>
      <c r="U270" s="2">
        <v>0</v>
      </c>
      <c r="V270" s="2">
        <v>0</v>
      </c>
      <c r="W270" s="2">
        <v>0</v>
      </c>
      <c r="X270" s="2">
        <v>0</v>
      </c>
      <c r="Y270" s="2">
        <v>0</v>
      </c>
      <c r="Z270" s="2">
        <v>0</v>
      </c>
      <c r="AA270" s="4">
        <v>1000</v>
      </c>
      <c r="AB270" s="9">
        <v>0</v>
      </c>
      <c r="AC270" s="9">
        <v>0</v>
      </c>
      <c r="AD270" s="9">
        <v>0</v>
      </c>
    </row>
    <row r="271" spans="1:30" ht="28.5" customHeight="1" x14ac:dyDescent="0.25">
      <c r="A271" s="7" t="s">
        <v>31</v>
      </c>
      <c r="B271" s="37" t="s">
        <v>340</v>
      </c>
      <c r="C271" s="37" t="s">
        <v>340</v>
      </c>
      <c r="D271" s="37" t="s">
        <v>33</v>
      </c>
      <c r="E271" s="38" t="s">
        <v>81</v>
      </c>
      <c r="F271" s="39" t="s">
        <v>483</v>
      </c>
      <c r="G271" s="38" t="s">
        <v>484</v>
      </c>
      <c r="H271" s="60" t="s">
        <v>415</v>
      </c>
      <c r="I271" s="40" t="s">
        <v>204</v>
      </c>
      <c r="J271" s="33" t="s">
        <v>418</v>
      </c>
      <c r="K271" s="51" t="s">
        <v>419</v>
      </c>
      <c r="L271" s="47"/>
      <c r="M271" s="33"/>
      <c r="N271" s="34" t="s">
        <v>192</v>
      </c>
      <c r="O271" s="47">
        <v>2</v>
      </c>
      <c r="P271" s="4">
        <v>300</v>
      </c>
      <c r="Q271" s="47" t="s">
        <v>203</v>
      </c>
      <c r="R271" s="45">
        <f t="shared" si="6"/>
        <v>600</v>
      </c>
      <c r="S271" s="2">
        <v>0</v>
      </c>
      <c r="T271" s="2">
        <v>0</v>
      </c>
      <c r="U271" s="2">
        <v>0</v>
      </c>
      <c r="V271" s="2">
        <v>0</v>
      </c>
      <c r="W271" s="2">
        <v>0</v>
      </c>
      <c r="X271" s="2">
        <v>0</v>
      </c>
      <c r="Y271" s="2">
        <v>0</v>
      </c>
      <c r="Z271" s="2">
        <v>0</v>
      </c>
      <c r="AA271" s="4">
        <v>600</v>
      </c>
      <c r="AB271" s="9">
        <v>0</v>
      </c>
      <c r="AC271" s="9">
        <v>0</v>
      </c>
      <c r="AD271" s="9">
        <v>0</v>
      </c>
    </row>
    <row r="272" spans="1:30" ht="28.5" customHeight="1" x14ac:dyDescent="0.25">
      <c r="A272" s="7" t="s">
        <v>31</v>
      </c>
      <c r="B272" s="37" t="s">
        <v>340</v>
      </c>
      <c r="C272" s="37" t="s">
        <v>340</v>
      </c>
      <c r="D272" s="37" t="s">
        <v>33</v>
      </c>
      <c r="E272" s="38" t="s">
        <v>77</v>
      </c>
      <c r="F272" s="39" t="s">
        <v>217</v>
      </c>
      <c r="G272" s="38" t="s">
        <v>107</v>
      </c>
      <c r="H272" s="60" t="s">
        <v>485</v>
      </c>
      <c r="I272" s="40" t="s">
        <v>486</v>
      </c>
      <c r="J272" s="33"/>
      <c r="K272" s="51" t="s">
        <v>487</v>
      </c>
      <c r="L272" s="47"/>
      <c r="M272" s="33"/>
      <c r="N272" s="34" t="s">
        <v>88</v>
      </c>
      <c r="O272" s="47">
        <v>1</v>
      </c>
      <c r="P272" s="4">
        <v>10580</v>
      </c>
      <c r="Q272" s="47" t="s">
        <v>203</v>
      </c>
      <c r="R272" s="45">
        <f t="shared" si="6"/>
        <v>10580</v>
      </c>
      <c r="S272" s="2">
        <v>0</v>
      </c>
      <c r="T272" s="2">
        <v>0</v>
      </c>
      <c r="U272" s="2">
        <v>0</v>
      </c>
      <c r="V272" s="2">
        <v>0</v>
      </c>
      <c r="W272" s="2">
        <v>0</v>
      </c>
      <c r="X272" s="2">
        <v>0</v>
      </c>
      <c r="Y272" s="2">
        <v>0</v>
      </c>
      <c r="Z272" s="2">
        <v>0</v>
      </c>
      <c r="AA272" s="4">
        <v>10580</v>
      </c>
      <c r="AB272" s="9">
        <v>0</v>
      </c>
      <c r="AC272" s="9">
        <v>0</v>
      </c>
      <c r="AD272" s="9">
        <v>0</v>
      </c>
    </row>
    <row r="273" spans="1:32" ht="28.5" customHeight="1" x14ac:dyDescent="0.25">
      <c r="A273" s="7" t="s">
        <v>31</v>
      </c>
      <c r="B273" s="37" t="s">
        <v>340</v>
      </c>
      <c r="C273" s="37" t="s">
        <v>340</v>
      </c>
      <c r="D273" s="37" t="s">
        <v>33</v>
      </c>
      <c r="E273" s="38" t="s">
        <v>77</v>
      </c>
      <c r="F273" s="39" t="s">
        <v>217</v>
      </c>
      <c r="G273" s="38" t="s">
        <v>218</v>
      </c>
      <c r="H273" s="60" t="s">
        <v>415</v>
      </c>
      <c r="I273" s="40" t="s">
        <v>204</v>
      </c>
      <c r="J273" s="33" t="s">
        <v>416</v>
      </c>
      <c r="K273" s="51" t="s">
        <v>417</v>
      </c>
      <c r="L273" s="47"/>
      <c r="M273" s="33"/>
      <c r="N273" s="34" t="s">
        <v>192</v>
      </c>
      <c r="O273" s="47">
        <v>2</v>
      </c>
      <c r="P273" s="4">
        <v>200</v>
      </c>
      <c r="Q273" s="47" t="s">
        <v>203</v>
      </c>
      <c r="R273" s="45">
        <f t="shared" si="6"/>
        <v>400</v>
      </c>
      <c r="S273" s="2">
        <v>0</v>
      </c>
      <c r="T273" s="2">
        <v>0</v>
      </c>
      <c r="U273" s="2">
        <v>0</v>
      </c>
      <c r="V273" s="2">
        <v>0</v>
      </c>
      <c r="W273" s="2">
        <v>0</v>
      </c>
      <c r="X273" s="2">
        <v>0</v>
      </c>
      <c r="Y273" s="2">
        <v>0</v>
      </c>
      <c r="Z273" s="2">
        <v>0</v>
      </c>
      <c r="AA273" s="4">
        <v>400</v>
      </c>
      <c r="AB273" s="9">
        <v>0</v>
      </c>
      <c r="AC273" s="9">
        <v>0</v>
      </c>
      <c r="AD273" s="9">
        <v>0</v>
      </c>
    </row>
    <row r="274" spans="1:32" ht="28.5" customHeight="1" x14ac:dyDescent="0.25">
      <c r="A274" s="7" t="s">
        <v>31</v>
      </c>
      <c r="B274" s="37" t="s">
        <v>340</v>
      </c>
      <c r="C274" s="37" t="s">
        <v>340</v>
      </c>
      <c r="D274" s="37" t="s">
        <v>33</v>
      </c>
      <c r="E274" s="38" t="s">
        <v>77</v>
      </c>
      <c r="F274" s="39" t="s">
        <v>217</v>
      </c>
      <c r="G274" s="38" t="s">
        <v>218</v>
      </c>
      <c r="H274" s="60" t="s">
        <v>415</v>
      </c>
      <c r="I274" s="40" t="s">
        <v>204</v>
      </c>
      <c r="J274" s="33" t="s">
        <v>78</v>
      </c>
      <c r="K274" s="51" t="s">
        <v>79</v>
      </c>
      <c r="L274" s="47"/>
      <c r="M274" s="33"/>
      <c r="N274" s="34" t="s">
        <v>192</v>
      </c>
      <c r="O274" s="47">
        <v>1</v>
      </c>
      <c r="P274" s="4">
        <v>100</v>
      </c>
      <c r="Q274" s="47" t="s">
        <v>203</v>
      </c>
      <c r="R274" s="45">
        <f t="shared" si="6"/>
        <v>100</v>
      </c>
      <c r="S274" s="2">
        <v>0</v>
      </c>
      <c r="T274" s="2">
        <v>0</v>
      </c>
      <c r="U274" s="2">
        <v>0</v>
      </c>
      <c r="V274" s="2">
        <v>0</v>
      </c>
      <c r="W274" s="2">
        <v>0</v>
      </c>
      <c r="X274" s="2">
        <v>0</v>
      </c>
      <c r="Y274" s="2">
        <v>0</v>
      </c>
      <c r="Z274" s="2">
        <v>0</v>
      </c>
      <c r="AA274" s="4">
        <v>100</v>
      </c>
      <c r="AB274" s="9">
        <v>0</v>
      </c>
      <c r="AC274" s="9">
        <v>0</v>
      </c>
      <c r="AD274" s="9">
        <v>0</v>
      </c>
    </row>
    <row r="275" spans="1:32" ht="28.5" customHeight="1" x14ac:dyDescent="0.25">
      <c r="A275" s="7" t="s">
        <v>31</v>
      </c>
      <c r="B275" s="37" t="s">
        <v>340</v>
      </c>
      <c r="C275" s="37" t="s">
        <v>340</v>
      </c>
      <c r="D275" s="37" t="s">
        <v>33</v>
      </c>
      <c r="E275" s="38" t="s">
        <v>77</v>
      </c>
      <c r="F275" s="39" t="s">
        <v>217</v>
      </c>
      <c r="G275" s="38" t="s">
        <v>218</v>
      </c>
      <c r="H275" s="60" t="s">
        <v>341</v>
      </c>
      <c r="I275" s="40" t="s">
        <v>36</v>
      </c>
      <c r="J275" s="33" t="s">
        <v>251</v>
      </c>
      <c r="K275" s="51" t="s">
        <v>352</v>
      </c>
      <c r="L275" s="47"/>
      <c r="M275" s="33"/>
      <c r="N275" s="34" t="s">
        <v>192</v>
      </c>
      <c r="O275" s="47">
        <v>2</v>
      </c>
      <c r="P275" s="4">
        <v>60</v>
      </c>
      <c r="Q275" s="47" t="s">
        <v>203</v>
      </c>
      <c r="R275" s="45">
        <f t="shared" si="6"/>
        <v>120</v>
      </c>
      <c r="S275" s="2">
        <v>0</v>
      </c>
      <c r="T275" s="2">
        <v>0</v>
      </c>
      <c r="U275" s="2">
        <v>0</v>
      </c>
      <c r="V275" s="2">
        <v>0</v>
      </c>
      <c r="W275" s="2">
        <v>0</v>
      </c>
      <c r="X275" s="2">
        <v>0</v>
      </c>
      <c r="Y275" s="2">
        <v>0</v>
      </c>
      <c r="Z275" s="2">
        <v>0</v>
      </c>
      <c r="AA275" s="4">
        <v>120</v>
      </c>
      <c r="AB275" s="9">
        <v>0</v>
      </c>
      <c r="AC275" s="9">
        <v>0</v>
      </c>
      <c r="AD275" s="9">
        <v>0</v>
      </c>
      <c r="AE275" s="73"/>
      <c r="AF275" s="73"/>
    </row>
    <row r="276" spans="1:32" ht="14.4" x14ac:dyDescent="0.3">
      <c r="A276" s="97" t="s">
        <v>18</v>
      </c>
      <c r="B276" s="97"/>
      <c r="C276" s="97"/>
      <c r="D276" s="97"/>
      <c r="E276" s="97"/>
      <c r="F276" s="97"/>
      <c r="G276" s="97"/>
      <c r="H276" s="97"/>
      <c r="I276" s="97"/>
      <c r="J276" s="66"/>
      <c r="K276" s="67"/>
      <c r="L276" s="79"/>
      <c r="M276" s="79"/>
      <c r="N276" s="79"/>
      <c r="O276" s="68"/>
      <c r="P276" s="68"/>
      <c r="Q276" s="79"/>
      <c r="R276" s="70">
        <f>SUM(R10:R275)</f>
        <v>1124942.78</v>
      </c>
      <c r="S276" s="95">
        <v>0</v>
      </c>
      <c r="T276" s="96">
        <v>0</v>
      </c>
      <c r="U276" s="95">
        <v>0</v>
      </c>
      <c r="V276" s="95">
        <v>0</v>
      </c>
      <c r="W276" s="95">
        <v>0</v>
      </c>
      <c r="X276" s="95">
        <v>0</v>
      </c>
      <c r="Y276" s="95">
        <v>0</v>
      </c>
      <c r="Z276" s="95">
        <v>0</v>
      </c>
      <c r="AA276" s="70">
        <f>SUM(AA10:AA275)</f>
        <v>1124942.78</v>
      </c>
      <c r="AB276" s="69">
        <v>0</v>
      </c>
      <c r="AC276" s="69">
        <v>0</v>
      </c>
      <c r="AD276" s="69">
        <v>0</v>
      </c>
    </row>
    <row r="281" spans="1:32" ht="14.4" x14ac:dyDescent="0.3">
      <c r="A281" s="98" t="s">
        <v>489</v>
      </c>
      <c r="B281" s="98"/>
      <c r="C281" s="98"/>
      <c r="D281" s="98"/>
      <c r="E281" s="98"/>
      <c r="F281" s="98"/>
      <c r="G281" s="98"/>
      <c r="H281" s="98"/>
    </row>
  </sheetData>
  <mergeCells count="4">
    <mergeCell ref="A7:AD7"/>
    <mergeCell ref="A8:AD8"/>
    <mergeCell ref="A276:I276"/>
    <mergeCell ref="A281:H281"/>
  </mergeCells>
  <conditionalFormatting sqref="R237:R275">
    <cfRule type="cellIs" dxfId="0" priority="1" operator="greaterThan">
      <formula>$R$20&gt;#REF!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MAGALLANES BARRIOS HIRAM JAHAZIEL</cp:lastModifiedBy>
  <dcterms:created xsi:type="dcterms:W3CDTF">2022-07-01T20:51:36Z</dcterms:created>
  <dcterms:modified xsi:type="dcterms:W3CDTF">2022-10-20T16:29:45Z</dcterms:modified>
</cp:coreProperties>
</file>