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SEPTIEMBRE 2022\Aguascalientes\"/>
    </mc:Choice>
  </mc:AlternateContent>
  <xr:revisionPtr revIDLastSave="0" documentId="13_ncr:1_{4AF71585-ABD5-44B1-814E-2567C03586C9}" xr6:coauthVersionLast="47" xr6:coauthVersionMax="47" xr10:uidLastSave="{00000000-0000-0000-0000-000000000000}"/>
  <bookViews>
    <workbookView xWindow="-108" yWindow="-108" windowWidth="23256" windowHeight="12576" xr2:uid="{56F04CC0-E2CE-4A63-88FA-4DBB1553F93A}"/>
  </bookViews>
  <sheets>
    <sheet name="PAAAS SEPTIEMBRE AGUASCALIENTES" sheetId="1" r:id="rId1"/>
  </sheets>
  <definedNames>
    <definedName name="_xlnm._FilterDatabase" localSheetId="0" hidden="1">'PAAAS SEPTIEMBRE AGUASCALIENTES'!$A$6:$AC$102</definedName>
    <definedName name="TableName">"Dummy"</definedName>
    <definedName name="_xlnm.Print_Titles" localSheetId="0">'PAAAS SEPTIEMBRE AGUASCALIENTES'!$1:$6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71" i="1" l="1"/>
  <c r="Q171" i="1"/>
  <c r="Z170" i="1"/>
  <c r="Z169" i="1"/>
  <c r="Q168" i="1"/>
  <c r="Z168" i="1"/>
  <c r="Z167" i="1"/>
  <c r="Z166" i="1"/>
  <c r="Z165" i="1"/>
  <c r="Z164" i="1"/>
  <c r="Q164" i="1"/>
  <c r="Q163" i="1"/>
  <c r="Z162" i="1"/>
  <c r="Z161" i="1"/>
  <c r="Z160" i="1"/>
  <c r="Z159" i="1"/>
  <c r="Q159" i="1"/>
  <c r="Z158" i="1"/>
  <c r="Z157" i="1"/>
  <c r="Q166" i="1" l="1"/>
  <c r="Q158" i="1"/>
  <c r="Z163" i="1"/>
  <c r="Q167" i="1"/>
  <c r="Q160" i="1"/>
  <c r="Q161" i="1"/>
  <c r="Q169" i="1"/>
  <c r="Q162" i="1"/>
  <c r="Q170" i="1"/>
  <c r="Q157" i="1"/>
  <c r="Q165" i="1"/>
  <c r="Q256" i="1" l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Z156" i="1" l="1"/>
  <c r="Q156" i="1"/>
  <c r="Z155" i="1"/>
  <c r="Q155" i="1"/>
  <c r="Z154" i="1"/>
  <c r="Q154" i="1"/>
  <c r="Z153" i="1"/>
  <c r="Q153" i="1"/>
  <c r="Z152" i="1"/>
  <c r="Q152" i="1"/>
  <c r="Z151" i="1"/>
  <c r="Q151" i="1"/>
  <c r="Z150" i="1"/>
  <c r="Q150" i="1"/>
  <c r="Z149" i="1"/>
  <c r="Q149" i="1"/>
  <c r="Z148" i="1"/>
  <c r="Q148" i="1"/>
  <c r="Z147" i="1"/>
  <c r="Q147" i="1"/>
  <c r="Z146" i="1"/>
  <c r="Q146" i="1"/>
  <c r="Z145" i="1"/>
  <c r="Q145" i="1"/>
  <c r="Z144" i="1"/>
  <c r="Q144" i="1"/>
  <c r="Z143" i="1"/>
  <c r="Q143" i="1"/>
  <c r="Z142" i="1"/>
  <c r="Q142" i="1"/>
  <c r="Z141" i="1"/>
  <c r="Q141" i="1"/>
  <c r="Z140" i="1"/>
  <c r="Q140" i="1"/>
  <c r="Z139" i="1"/>
  <c r="Q139" i="1"/>
  <c r="Z138" i="1"/>
  <c r="Q138" i="1"/>
  <c r="Z137" i="1"/>
  <c r="Q137" i="1"/>
  <c r="Z136" i="1"/>
  <c r="Q136" i="1"/>
  <c r="Z135" i="1"/>
  <c r="Q135" i="1"/>
  <c r="Z134" i="1"/>
  <c r="Q134" i="1"/>
  <c r="Z133" i="1"/>
  <c r="Q133" i="1"/>
  <c r="Z132" i="1"/>
  <c r="Q132" i="1"/>
  <c r="Z131" i="1"/>
  <c r="Q131" i="1"/>
  <c r="Z130" i="1"/>
  <c r="Q130" i="1"/>
  <c r="Z129" i="1"/>
  <c r="Q129" i="1"/>
  <c r="Z128" i="1"/>
  <c r="Q128" i="1"/>
  <c r="Z127" i="1"/>
  <c r="Q127" i="1"/>
  <c r="Z126" i="1"/>
  <c r="Q126" i="1"/>
  <c r="Z125" i="1"/>
  <c r="Q125" i="1"/>
  <c r="Z124" i="1"/>
  <c r="Q124" i="1"/>
  <c r="Z123" i="1"/>
  <c r="Q123" i="1"/>
  <c r="Z122" i="1"/>
  <c r="Q122" i="1"/>
  <c r="Z121" i="1"/>
  <c r="Q121" i="1"/>
  <c r="Z120" i="1"/>
  <c r="Q120" i="1"/>
  <c r="Z119" i="1"/>
  <c r="Q119" i="1"/>
  <c r="Z118" i="1"/>
  <c r="Q118" i="1"/>
  <c r="Z117" i="1"/>
  <c r="Q117" i="1"/>
  <c r="Z116" i="1"/>
  <c r="Q116" i="1"/>
  <c r="Z115" i="1"/>
  <c r="Q115" i="1"/>
  <c r="Z114" i="1"/>
  <c r="Q114" i="1"/>
  <c r="Z113" i="1"/>
  <c r="Q113" i="1"/>
  <c r="Z112" i="1"/>
  <c r="Q112" i="1"/>
  <c r="Z111" i="1"/>
  <c r="Q111" i="1"/>
  <c r="Z110" i="1"/>
  <c r="Q110" i="1"/>
  <c r="Z109" i="1"/>
  <c r="Q109" i="1"/>
  <c r="Z108" i="1"/>
  <c r="Q108" i="1"/>
  <c r="Z107" i="1"/>
  <c r="Q107" i="1"/>
  <c r="Z106" i="1"/>
  <c r="Q106" i="1"/>
  <c r="Z105" i="1"/>
  <c r="Q105" i="1"/>
  <c r="Z104" i="1"/>
  <c r="Q104" i="1"/>
  <c r="Z103" i="1"/>
  <c r="Q103" i="1"/>
  <c r="Z102" i="1" l="1"/>
  <c r="Q102" i="1"/>
  <c r="Z101" i="1"/>
  <c r="Q101" i="1"/>
  <c r="Z100" i="1"/>
  <c r="Q100" i="1"/>
  <c r="Z99" i="1"/>
  <c r="Q99" i="1"/>
  <c r="Z98" i="1"/>
  <c r="Q98" i="1"/>
  <c r="Z97" i="1"/>
  <c r="Q97" i="1"/>
  <c r="Z96" i="1"/>
  <c r="Q96" i="1"/>
  <c r="Z95" i="1"/>
  <c r="Q95" i="1"/>
  <c r="Z94" i="1"/>
  <c r="Q94" i="1"/>
  <c r="Z93" i="1"/>
  <c r="Q93" i="1"/>
  <c r="Z92" i="1"/>
  <c r="Q92" i="1"/>
  <c r="Z91" i="1"/>
  <c r="Q91" i="1"/>
  <c r="Z90" i="1"/>
  <c r="Q90" i="1"/>
  <c r="Z89" i="1"/>
  <c r="Q89" i="1"/>
  <c r="Z88" i="1"/>
  <c r="Q88" i="1"/>
  <c r="Z87" i="1"/>
  <c r="Q87" i="1"/>
  <c r="Z86" i="1"/>
  <c r="Q86" i="1"/>
  <c r="Z85" i="1"/>
  <c r="Q85" i="1"/>
  <c r="Z84" i="1"/>
  <c r="Q84" i="1"/>
  <c r="Z83" i="1"/>
  <c r="Q83" i="1"/>
  <c r="Z82" i="1"/>
  <c r="Q82" i="1"/>
  <c r="Z81" i="1"/>
  <c r="Q81" i="1"/>
  <c r="Z80" i="1"/>
  <c r="Q80" i="1"/>
  <c r="Z79" i="1"/>
  <c r="Q79" i="1"/>
  <c r="Z78" i="1"/>
  <c r="Q78" i="1"/>
  <c r="Z77" i="1"/>
  <c r="Q77" i="1"/>
  <c r="Z76" i="1"/>
  <c r="Q76" i="1"/>
  <c r="Z75" i="1"/>
  <c r="Q75" i="1"/>
  <c r="Z74" i="1"/>
  <c r="Q74" i="1"/>
  <c r="Z73" i="1"/>
  <c r="Q73" i="1"/>
  <c r="Z72" i="1"/>
  <c r="Q72" i="1"/>
  <c r="Z71" i="1"/>
  <c r="Q71" i="1"/>
  <c r="Z70" i="1"/>
  <c r="Q70" i="1"/>
  <c r="Z69" i="1"/>
  <c r="Q69" i="1"/>
  <c r="Z68" i="1"/>
  <c r="Q68" i="1"/>
  <c r="Z67" i="1"/>
  <c r="Q67" i="1"/>
  <c r="Z66" i="1"/>
  <c r="Q66" i="1"/>
  <c r="Z65" i="1"/>
  <c r="Q65" i="1"/>
  <c r="Z64" i="1"/>
  <c r="Q64" i="1"/>
  <c r="Z63" i="1"/>
  <c r="Q63" i="1"/>
  <c r="Z62" i="1"/>
  <c r="Q62" i="1"/>
  <c r="Z61" i="1"/>
  <c r="Q61" i="1"/>
  <c r="Z60" i="1"/>
  <c r="Q60" i="1"/>
  <c r="Z59" i="1"/>
  <c r="Q59" i="1"/>
  <c r="Z58" i="1"/>
  <c r="Q58" i="1"/>
  <c r="Z57" i="1"/>
  <c r="Q57" i="1"/>
  <c r="Z56" i="1"/>
  <c r="Q56" i="1"/>
  <c r="Z55" i="1"/>
  <c r="Q55" i="1"/>
  <c r="Z54" i="1"/>
  <c r="Q54" i="1"/>
  <c r="Z53" i="1"/>
  <c r="Q53" i="1"/>
  <c r="Z52" i="1"/>
  <c r="Q52" i="1"/>
  <c r="Z51" i="1"/>
  <c r="Q51" i="1"/>
  <c r="Z50" i="1"/>
  <c r="Q50" i="1"/>
  <c r="Z49" i="1"/>
  <c r="Q49" i="1"/>
  <c r="Z48" i="1"/>
  <c r="Q48" i="1"/>
  <c r="Z47" i="1"/>
  <c r="Q47" i="1"/>
  <c r="Z46" i="1"/>
  <c r="Q46" i="1"/>
  <c r="Z45" i="1"/>
  <c r="Q45" i="1"/>
  <c r="Z44" i="1"/>
  <c r="Q44" i="1"/>
  <c r="Z43" i="1"/>
  <c r="Q43" i="1"/>
  <c r="Z42" i="1"/>
  <c r="Q42" i="1"/>
  <c r="Z41" i="1"/>
  <c r="Q41" i="1"/>
  <c r="Z40" i="1"/>
  <c r="Q40" i="1"/>
  <c r="Z39" i="1"/>
  <c r="Q39" i="1"/>
  <c r="Z38" i="1"/>
  <c r="Q38" i="1"/>
  <c r="Z37" i="1"/>
  <c r="Q37" i="1"/>
  <c r="Z36" i="1"/>
  <c r="Q36" i="1"/>
  <c r="Z35" i="1"/>
  <c r="Q35" i="1"/>
  <c r="Z34" i="1"/>
  <c r="Q34" i="1"/>
  <c r="Z33" i="1"/>
  <c r="Q33" i="1"/>
  <c r="Z32" i="1"/>
  <c r="Q32" i="1"/>
  <c r="Z31" i="1"/>
  <c r="Q31" i="1"/>
  <c r="Z30" i="1"/>
  <c r="Q30" i="1"/>
  <c r="Z29" i="1"/>
  <c r="Q29" i="1"/>
  <c r="Z28" i="1"/>
  <c r="Q28" i="1"/>
  <c r="Z27" i="1"/>
  <c r="Q27" i="1"/>
  <c r="Z26" i="1"/>
  <c r="Q26" i="1"/>
  <c r="Z25" i="1"/>
  <c r="Q25" i="1"/>
  <c r="Z24" i="1"/>
  <c r="Q24" i="1"/>
  <c r="Z23" i="1"/>
  <c r="Q23" i="1"/>
  <c r="Z22" i="1"/>
  <c r="Q22" i="1"/>
  <c r="Z21" i="1"/>
  <c r="Q21" i="1"/>
  <c r="Z20" i="1"/>
  <c r="Q20" i="1"/>
  <c r="Z19" i="1"/>
  <c r="Q19" i="1"/>
  <c r="Z18" i="1"/>
  <c r="Q18" i="1"/>
  <c r="Z17" i="1"/>
  <c r="Q17" i="1"/>
  <c r="Z16" i="1"/>
  <c r="Q16" i="1"/>
  <c r="Z15" i="1"/>
  <c r="Q15" i="1"/>
  <c r="Z14" i="1"/>
  <c r="Q14" i="1"/>
  <c r="Z13" i="1"/>
  <c r="Q13" i="1"/>
  <c r="Z12" i="1"/>
  <c r="Q12" i="1"/>
  <c r="Z11" i="1"/>
  <c r="Q11" i="1"/>
  <c r="Z10" i="1"/>
  <c r="Q10" i="1"/>
  <c r="Z9" i="1"/>
  <c r="Q9" i="1"/>
  <c r="Z8" i="1"/>
  <c r="Q8" i="1"/>
  <c r="Z7" i="1"/>
  <c r="Q7" i="1"/>
  <c r="Q259" i="1" s="1"/>
  <c r="Z259" i="1" l="1"/>
</calcChain>
</file>

<file path=xl/sharedStrings.xml><?xml version="1.0" encoding="utf-8"?>
<sst xmlns="http://schemas.openxmlformats.org/spreadsheetml/2006/main" count="2803" uniqueCount="395">
  <si>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</si>
  <si>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</si>
  <si>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</si>
  <si>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</si>
  <si>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</si>
  <si>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</si>
  <si>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</si>
  <si>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</si>
  <si>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</si>
  <si>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</si>
  <si>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</si>
  <si>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</si>
  <si>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</si>
  <si>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</si>
  <si>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</si>
  <si>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</si>
  <si>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</si>
  <si>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</si>
  <si>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</si>
  <si>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</si>
  <si>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</si>
  <si>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</si>
  <si>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</si>
  <si>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</si>
  <si>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</si>
  <si>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</si>
  <si>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</si>
  <si>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</si>
  <si>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</si>
  <si>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</si>
  <si>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</si>
  <si>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</si>
  <si>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</si>
  <si>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</si>
  <si>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</si>
  <si>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</si>
  <si>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</si>
  <si>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R003</t>
  </si>
  <si>
    <t>044</t>
  </si>
  <si>
    <t>D150411</t>
  </si>
  <si>
    <t>OTROS ARRENDAMIENTOS</t>
  </si>
  <si>
    <t>ARRENDAMIENTO DE CARPA APRA PRESENTACION DE RESULTADOS DE LA CONSULTA INFANTIL Y JUVENIL</t>
  </si>
  <si>
    <t>N/A</t>
  </si>
  <si>
    <t>SERVICIO</t>
  </si>
  <si>
    <t>ADJUDICACION DIRECTA</t>
  </si>
  <si>
    <t>M001</t>
  </si>
  <si>
    <t>B00OD01</t>
  </si>
  <si>
    <t>SERVICIOS BANCARIOS Y FINANCIEROS</t>
  </si>
  <si>
    <t>AVALUO DE DESINCORPORACION DE BIENES MUEBLES Y SERVICIOS</t>
  </si>
  <si>
    <t>R005</t>
  </si>
  <si>
    <t>045</t>
  </si>
  <si>
    <t xml:space="preserve">MATERIALES COMPLEMENTARIOS </t>
  </si>
  <si>
    <t>24801001-0031</t>
  </si>
  <si>
    <t>PELICULA FILTRASOL ´PARA EVITAR LA ENTRADA DE LUZ SOLAR P/EL MAC ALTREA</t>
  </si>
  <si>
    <t>METRO</t>
  </si>
  <si>
    <t>ARRENDAMIENTO DE MAQUINARIA Y EQUIPO</t>
  </si>
  <si>
    <t>ARRENDAMIENTOS DE FOTOCOPIADORA UBICADA EN EL R.F.E.</t>
  </si>
  <si>
    <t>R002</t>
  </si>
  <si>
    <t>043</t>
  </si>
  <si>
    <t>L1333111</t>
  </si>
  <si>
    <t>PASAJES AÉREOS NACIONALES PARA SERVIDORES PÚBLICOS DE MANDO EN EL DESEMPEÑO DE COMISIONES Y FUNC</t>
  </si>
  <si>
    <t>PASAJE AÉREO MAESTRO IGNACIO RUELAS OVERA P/ASISTIR A LA REUNION NACIONAL DE VOCALES EJECUITIVOS CELEBRADA EL DÍA 23 DE SEPTIEMBRE 2022 EN CD. DE MÉXICO.</t>
  </si>
  <si>
    <t xml:space="preserve">REFACCIONES Y ACCESORIOS PARA EQUIPO DE CÓMPUTO </t>
  </si>
  <si>
    <t>29401001-0142</t>
  </si>
  <si>
    <t>TÓNER H.P. CF280X P/COORDINACIÓN ADMINISTRATIVA SOLICITADO A TRAVES DE REQUISICION.</t>
  </si>
  <si>
    <t>Pieza</t>
  </si>
  <si>
    <t>MATERIAL DE LIMPIEZA</t>
  </si>
  <si>
    <t>21601001-0013</t>
  </si>
  <si>
    <t>PAPEL HIGIENICO SOFPULL P/LOS SNAITARIOS DE LA JUNTA LOCAL EJECUTIVA</t>
  </si>
  <si>
    <t>CAJA</t>
  </si>
  <si>
    <t>21601001-0018</t>
  </si>
  <si>
    <t>PAPEL TOALLA EN ROLLO P/LOS SANITARIOS DE LA JUNTA LOCAL EJECUTIVA</t>
  </si>
  <si>
    <t xml:space="preserve">SERVICIO POSTAL </t>
  </si>
  <si>
    <t>GUÍAS DE PAQUETERÍA P/ENVÍO DE DOCUMENTACIÓN OFICAIL</t>
  </si>
  <si>
    <t>R008</t>
  </si>
  <si>
    <t>R009</t>
  </si>
  <si>
    <t>B20FI01</t>
  </si>
  <si>
    <t>MATERIALES Y ÚTILES DE OFICINA</t>
  </si>
  <si>
    <t>21100127-0003</t>
  </si>
  <si>
    <t>TIJERA DEL  # 6</t>
  </si>
  <si>
    <t>21100044-0001</t>
  </si>
  <si>
    <t>DESENGRAPADORA</t>
  </si>
  <si>
    <t>21100013-0025</t>
  </si>
  <si>
    <t>MARCATEXTO AMARILLO</t>
  </si>
  <si>
    <t>21100114-0011</t>
  </si>
  <si>
    <t>REGLA METALICA   30cm.</t>
  </si>
  <si>
    <t>21100105-0002</t>
  </si>
  <si>
    <t>PORTAMINAS y/o LAPICERO 0.5 m.m. (METAL)</t>
  </si>
  <si>
    <t>21100014-0020</t>
  </si>
  <si>
    <t>REPUESTO P/BORRADOR T/LAPIZ</t>
  </si>
  <si>
    <t>21100014-0012</t>
  </si>
  <si>
    <t>BORRADOR T/LAPIZ P/LAPIZ # 855</t>
  </si>
  <si>
    <t>21100053-0003</t>
  </si>
  <si>
    <t>CERA PARA CONTAR (CUENTA FACIL)</t>
  </si>
  <si>
    <t>21100013-0002</t>
  </si>
  <si>
    <t>BOLIGRAFO (VARIOS)</t>
  </si>
  <si>
    <t>21100013-0003</t>
  </si>
  <si>
    <t>BOLIGRAFO PUNTO FINO</t>
  </si>
  <si>
    <t>MATERIALES ELÉCTRICO Y ELECTRÓNICO</t>
  </si>
  <si>
    <t>24601001-0030</t>
  </si>
  <si>
    <t>LAMPARA AHORRADORA  ESPIRAL</t>
  </si>
  <si>
    <t>24600025-0021</t>
  </si>
  <si>
    <t>FOCO AHORRADOR DE ENERGIA EN ESPIRAL</t>
  </si>
  <si>
    <t>24601001-0015</t>
  </si>
  <si>
    <t>LAMPARA DE LED</t>
  </si>
  <si>
    <t>24601001-0114</t>
  </si>
  <si>
    <t>LAMPARA TIPO TUBO T8 32W</t>
  </si>
  <si>
    <t>24601001-0112</t>
  </si>
  <si>
    <t>LAMPARA TIPO TUBO T8 17W</t>
  </si>
  <si>
    <t xml:space="preserve">SERVICIO TELEFÓNICO CONVENCIONAL </t>
  </si>
  <si>
    <t>SERVICIO TELEFÓNICO CONVENCIONAL  SEPTIEMBRE 2022</t>
  </si>
  <si>
    <t>AG01</t>
  </si>
  <si>
    <t>088</t>
  </si>
  <si>
    <t>B00MO02</t>
  </si>
  <si>
    <t>AG02</t>
  </si>
  <si>
    <t>AG03</t>
  </si>
  <si>
    <t>SUBCONTRATACIÓN DE SERVICIOS CON TERCEROS</t>
  </si>
  <si>
    <t>COMISIÓN POR DISPERSIÓN ELECTRÓNICA DE GASOLINA P/VEHICULOS OFICIALES</t>
  </si>
  <si>
    <t>AAS-AG00-001-2022</t>
  </si>
  <si>
    <t>COMBUSTIBLES, LUBRICANTES Y ADITIVOS PARA VEHICULOS TERRESTRES, AÉREOS, MARÍTIMOS, LACUSTRES Y FLUV</t>
  </si>
  <si>
    <t>26102001-0019</t>
  </si>
  <si>
    <t>DISPERSIÓN ELECTRÓNICA DE GASOLINA P/USO DE VEHÍCULOS OFICIALES</t>
  </si>
  <si>
    <t>PESOS</t>
  </si>
  <si>
    <t>26104001-0017</t>
  </si>
  <si>
    <t>B11PE02</t>
  </si>
  <si>
    <t xml:space="preserve">OTROS SERVICIOS COMERCIALES </t>
  </si>
  <si>
    <t>R113111</t>
  </si>
  <si>
    <t>IMPRESIÓN Y ELABORACIÓN DE MATERIAL INFORMATIVO DERIVADO DE LA OPER. Y ADMÓN. DE LAS U.R.</t>
  </si>
  <si>
    <t>BANNER P/REUNION CONSULTIVA PREVIA,LIBRE E INFOEMADA A PUEBLOS Y COMUNIDADES INDÍGENAS Y AFRO. EN AMTERIA DE DISTRITACIÓN 27/06/2022. DTTO.01.</t>
  </si>
  <si>
    <t xml:space="preserve">MANTENIMIENTO Y CONSERVACIÓN DE MOBILIARIO Y EQUIPO DE ADMINISTRACIÓN </t>
  </si>
  <si>
    <t>MANTENIMIENTO DE CONMUTADOR TELEFÓNICO PANASONIC Y RECONEXION DE LA LINEA 4499788140 UBICADO EN LA VOCALÍA EJECUTIVA.</t>
  </si>
  <si>
    <t>R110911</t>
  </si>
  <si>
    <t>VESTUARIO Y UNIFORMES</t>
  </si>
  <si>
    <t>27100013-0005</t>
  </si>
  <si>
    <t>VESTUARIO P/EL PERSONAL DE LOS MODULOS DE ATENCIÓN CIUDADANA"CAMPAÑA ANUAL INTENSA 2022".</t>
  </si>
  <si>
    <t>27101001-0010</t>
  </si>
  <si>
    <t>27101001-0011</t>
  </si>
  <si>
    <t>R110511</t>
  </si>
  <si>
    <t xml:space="preserve">MATERIALES, ACCESORIOS Y SUMINISTROS MÉDICOS </t>
  </si>
  <si>
    <t>25401001-0142</t>
  </si>
  <si>
    <t>25401001-0153</t>
  </si>
  <si>
    <t>BOTE</t>
  </si>
  <si>
    <t xml:space="preserve">PRODUCTOS ALIMENTICIOS PARA EL PERSONAL EN LAS INSTALACIONES DE LAS UNIDADES RESPONSABLES </t>
  </si>
  <si>
    <t>22104001-0069</t>
  </si>
  <si>
    <t>AZUCAR</t>
  </si>
  <si>
    <t>KILOGRAMO</t>
  </si>
  <si>
    <t>22104001-0073</t>
  </si>
  <si>
    <t>CAFÉ SOLUBLE</t>
  </si>
  <si>
    <t>FRASCO</t>
  </si>
  <si>
    <t>22104001-0072</t>
  </si>
  <si>
    <t>CREMA EN POLVO</t>
  </si>
  <si>
    <t>22104001-0074</t>
  </si>
  <si>
    <t>GALLETA SURTUDO ESPECIAL</t>
  </si>
  <si>
    <t>22104001-0122</t>
  </si>
  <si>
    <t>TE DE LIMON</t>
  </si>
  <si>
    <t>22104001-0123</t>
  </si>
  <si>
    <t>TE DE YERBABUENA</t>
  </si>
  <si>
    <t>22104001-0071</t>
  </si>
  <si>
    <t>TE DE MANZANILLA</t>
  </si>
  <si>
    <t>PAPEL HIGIENICO P/LOS SANITARIOS DEL REGISTRO FEDERAL DE ELECTORES.</t>
  </si>
  <si>
    <t>PAPEL TOALLA EN ROLLO P/LOS SANITARIOS DEL REGISTRO FEDERAL DE ELECTORES.</t>
  </si>
  <si>
    <t>B16AN01</t>
  </si>
  <si>
    <t xml:space="preserve">EQUIPOS Y APARATOS AUDIOVISUALES </t>
  </si>
  <si>
    <t>52101001-0062</t>
  </si>
  <si>
    <t>MATERIALES Y ÚTILES PARA EL PROCESAMIENTO EN EQUIPOS Y BIENES INFORMÁTICOS</t>
  </si>
  <si>
    <t>21400013-0390</t>
  </si>
  <si>
    <t>TÓNER H.P. CF505X P/RECURSOS FINANCIEROS SOLICITADO A TRAVES DE REQUISICION.</t>
  </si>
  <si>
    <t>21401001-0127</t>
  </si>
  <si>
    <t>TÓNER KYOCERA AK-477 P/EL ÁREA DE CARTOGRAFÍA DEL R.F.E.</t>
  </si>
  <si>
    <t>21401001-0201</t>
  </si>
  <si>
    <t>TÓNER HP CF 280X P/ LA VACALÍA DE CAPACITACIÓN ELECTORAL Y E.C. SOLICITADO C/REQUISICIÓN.</t>
  </si>
  <si>
    <t>21100017-0012</t>
  </si>
  <si>
    <t>CAJAS DE CARTON CORRUGADO T/OFICIO P/REDISTRITACIÓN DEL R.F.E.</t>
  </si>
  <si>
    <t>21100017-0003</t>
  </si>
  <si>
    <t>CAJA DE ARCHIVO MUERTO T/OFICIO P/EL R.F.E. SOLICITADO POR REQUISICIÓN.</t>
  </si>
  <si>
    <t>B00CA01</t>
  </si>
  <si>
    <t>21100087-0013</t>
  </si>
  <si>
    <t>PAPEL BOND T/CARTA 500 hjs.</t>
  </si>
  <si>
    <t>PAQUETE</t>
  </si>
  <si>
    <t>CAJA DE ARCHIVO MUERTO T/OFICIO</t>
  </si>
  <si>
    <t>21100036-0001</t>
  </si>
  <si>
    <t>CLIP ESTANDAR # 1</t>
  </si>
  <si>
    <t>21100091-0001</t>
  </si>
  <si>
    <t>PEGAMENTO ADHESIVO T/ LAPIZ</t>
  </si>
  <si>
    <t>21100033-0007</t>
  </si>
  <si>
    <t>CINTA CANELA TRANSPARENTE</t>
  </si>
  <si>
    <t>21100081-0012</t>
  </si>
  <si>
    <t>BLOCK DE NOTAS POST-IT DE COLORES</t>
  </si>
  <si>
    <t>BLOC</t>
  </si>
  <si>
    <t>21100081-0011</t>
  </si>
  <si>
    <t>BLOCK DE NOTAS POST-IT NEON 2027</t>
  </si>
  <si>
    <t>067</t>
  </si>
  <si>
    <t>29400013-0033</t>
  </si>
  <si>
    <t>21100072-0003</t>
  </si>
  <si>
    <t>LIGAS NUMERO  18</t>
  </si>
  <si>
    <t>21100033-0013</t>
  </si>
  <si>
    <t>CINTA DIUREX 18 X 33</t>
  </si>
  <si>
    <t xml:space="preserve">MANTENIMIENTO Y CONSERVACIÓN DE MAQUINARIA Y EQUIPO </t>
  </si>
  <si>
    <t>RECARGA DE EXTINTORES UBICADOS EN LAS OFICINAS DEL REGISTRO FEDERAL DE ELECTORAS.</t>
  </si>
  <si>
    <t>RECARGA DE EXTINTORES UBICADOS EN LAS OFICINAS DE LA JUNTA LOCAL EJECUTIVA.</t>
  </si>
  <si>
    <t xml:space="preserve">GASTOS POR SERVICIOS DE TRASLADO DE PERSONAS </t>
  </si>
  <si>
    <t>PASAJES AÉREOS P/PLAN DE TRABAJO DEL PROYECTO DE LA REDISTRITACIÓN 2021-2023,REPRESENTANTES DE PARTIDOS POLÍTICOS ANTE LA C.L.V Y OPLE.</t>
  </si>
  <si>
    <t>APOYO FINANCIERO AL COMITÉ NACIONAL DE SUPERVISIÓN Y EVALUACIÓN Y A LA C.N.V.</t>
  </si>
  <si>
    <t>24600031-0007</t>
  </si>
  <si>
    <t>PILAS DE 9 VOLTS P/LAS ALARMAS DE DETECCIÓN DE HUMO EN LAS OFICINAS DE LA JUNTA LOCAL EJECUTIVA.</t>
  </si>
  <si>
    <t>MANTENIMIENTO DE ALARMA CONTRA INCENDIOS UBICADA EN LA JUNTA LOCAL EJECUTIVA.</t>
  </si>
  <si>
    <t>MANTENIMIENTO DE ALARMAS DE DETECCIÓN DE HUMO UBICADAS EN LAS OFICINAS DE LA JUNTA LOCAL EJECUTIVA.</t>
  </si>
  <si>
    <t>B00OD02</t>
  </si>
  <si>
    <t>SERVICIOS DE LAVANDERÍA, LIMPIEZA E HIGIENE</t>
  </si>
  <si>
    <t>SERVICIO DE LIMPIEZA DE LA JUNTA LOCAL EJECUTIVA MES DE AGOSTO 2022.</t>
  </si>
  <si>
    <t>AAS-AG00-002-2022</t>
  </si>
  <si>
    <t>SERVICIOS DE VIGILANCIA</t>
  </si>
  <si>
    <t>SERVICIO DE VIGILANCIA DE LA JUNTA LOCAL EJECUTIVA MES DE AGOSTO 2022.</t>
  </si>
  <si>
    <t>TOTAL</t>
  </si>
  <si>
    <t>* El precio unitario con IVA esta redondeado.</t>
  </si>
  <si>
    <t>SERVICIO DE PENSIÓN VEHICULAR PLACAS ADD464A CHEVROLET EXPRESS VAN</t>
  </si>
  <si>
    <t>RECURSOS NECESARIOS PARA LA PROTECCIÓN COVID EN EL PROYECTO DE ARMADO DE EXPEDIENTES DE DEPURACIÓN ELECTORAL.</t>
  </si>
  <si>
    <t>PANTALLA SONY DE 85" PARA LA SALA DE SESIOENS DE LA  COMISIÓN LOCAL DE VIGILANCIA.</t>
  </si>
  <si>
    <t>MEMORIA USB DE 32 GB P/LA VOCALÍA DE CAPACITACIÓN ELECTORAL Y E.C. SOLICITADA  A TRAVÉS DE REQUISICIÓN.</t>
  </si>
  <si>
    <t>01 JUNTA DISTRITAL EJECUTIVA</t>
  </si>
  <si>
    <t>AGO SERVICIO DE LIMPIEZA</t>
  </si>
  <si>
    <t>ADENDA AAS-AG01-001/2022</t>
  </si>
  <si>
    <t>ANUAL</t>
  </si>
  <si>
    <t>B16AM01</t>
  </si>
  <si>
    <t>COMPL SERVICIOS DE LAVANDERÍA, LIMPIEZA E HIGIENE</t>
  </si>
  <si>
    <t>AGO SEDRVICIO DE LIMPIEZA</t>
  </si>
  <si>
    <t>ADENDA AAS-AG01-003/2022</t>
  </si>
  <si>
    <t xml:space="preserve">COMBUSTIBLES, LUBRICANTES Y ADITIVOS PARA VEHÍCULOS TERRESTRES, AÉREOS, MARÍTIMOS, LACUSTRES Y FLUVIALES DESTINADOS A SERVICIOS PÚBLICOS Y LA OPERACIÓN DE PROGRAMAS PÚBLICOS </t>
  </si>
  <si>
    <t>DISPERSION ELECTRONICA DE COMBUSTIBLE PARA SERVICIOS PUBLICOS</t>
  </si>
  <si>
    <t>AAS-AG01-003/2022</t>
  </si>
  <si>
    <t>SUBCONTRATACION DE SERVICIOS CON TERCEROS</t>
  </si>
  <si>
    <t>MONTO</t>
  </si>
  <si>
    <t>SERVICIO DE AGUA POTABLE Y ALCANTARILLADO</t>
  </si>
  <si>
    <t>SERVICIO DE AGUA</t>
  </si>
  <si>
    <t>21601001-0024</t>
  </si>
  <si>
    <t>FABULOSO LIMPIADOR LIQUIDO</t>
  </si>
  <si>
    <t>21601001-0014</t>
  </si>
  <si>
    <t>PAPEL HIGIENICO</t>
  </si>
  <si>
    <t>21600006-0009</t>
  </si>
  <si>
    <t>BOLSA DE PLASTICO P/BASURA 60 X 90 CM.</t>
  </si>
  <si>
    <t>21100033-0005</t>
  </si>
  <si>
    <t>CINTA CANELA 48 X 150</t>
  </si>
  <si>
    <t xml:space="preserve">MATERIAL ELÉCTRICO Y ELECTRÓNICO </t>
  </si>
  <si>
    <t>24600031-0002</t>
  </si>
  <si>
    <t>PILA AAA</t>
  </si>
  <si>
    <t>21100087-0021</t>
  </si>
  <si>
    <t>PAPEL BOND T/OFICIO  C/500 hjs.</t>
  </si>
  <si>
    <t>SERVICIO POSTAL</t>
  </si>
  <si>
    <t>24601001-0403</t>
  </si>
  <si>
    <t>FOCO AHORRADOR</t>
  </si>
  <si>
    <t>24601001-0406</t>
  </si>
  <si>
    <t>TUBO LED</t>
  </si>
  <si>
    <t>24600029-0039</t>
  </si>
  <si>
    <t>FOCO ESPIRAL 23W LUZ DE DIA E-26</t>
  </si>
  <si>
    <t>21100041-0039</t>
  </si>
  <si>
    <t>LIBRETA F/FRANCESA PASTA DURA</t>
  </si>
  <si>
    <t>21100022-0015</t>
  </si>
  <si>
    <t>CARPETA CON PALANCA T/CARTA</t>
  </si>
  <si>
    <t>21100081-0001</t>
  </si>
  <si>
    <t>BANDERITAS POST-IT (VARIAS)</t>
  </si>
  <si>
    <t>B00CV01</t>
  </si>
  <si>
    <t>PAPEL TOALLA  EN ROLLO</t>
  </si>
  <si>
    <t>22104001-0068</t>
  </si>
  <si>
    <t>SUMINISTRO DE AGUA EMBOTELLADA ( GARRAFON )</t>
  </si>
  <si>
    <t>KYOCERA TA-255 TK-477</t>
  </si>
  <si>
    <t>02 JUNTA DISTRITAL EJECUTIVA</t>
  </si>
  <si>
    <t>119</t>
  </si>
  <si>
    <t>21601</t>
  </si>
  <si>
    <t>Material de limpieza</t>
  </si>
  <si>
    <t>DISPENSADOR DE DESODORANTE POR GOTEO PARA MINGITORIOS</t>
  </si>
  <si>
    <t>Adjudicación Directa</t>
  </si>
  <si>
    <t>31301</t>
  </si>
  <si>
    <t>Servicio de agua</t>
  </si>
  <si>
    <t>SERVICIO DE AGUA POTABLE</t>
  </si>
  <si>
    <t>Plurianual</t>
  </si>
  <si>
    <t>31801</t>
  </si>
  <si>
    <t>Servicio postal</t>
  </si>
  <si>
    <t>SERVICIO DE MENSAJERIA</t>
  </si>
  <si>
    <t>M135211</t>
  </si>
  <si>
    <t>21101</t>
  </si>
  <si>
    <t>Materiales y útiles de oficina</t>
  </si>
  <si>
    <t>CUTTER METALICO GRANDE</t>
  </si>
  <si>
    <t>21401</t>
  </si>
  <si>
    <t>Materiales y útiles para el procesamiento en equipos y bienes informáticos</t>
  </si>
  <si>
    <t>TONER HP LASERJET CEW2121X CYAN</t>
  </si>
  <si>
    <t>TONER PARA IMPRESORA HP LASERJET M555DN  (W2123X) MAGENTA</t>
  </si>
  <si>
    <t>32601</t>
  </si>
  <si>
    <t>Arrendamiento de maquinaria y equipo</t>
  </si>
  <si>
    <t>SERVICIO ARRENDAMIENTO MULTIFUNCIONAL</t>
  </si>
  <si>
    <t>33801</t>
  </si>
  <si>
    <t>Servicio de vigilancia</t>
  </si>
  <si>
    <t>SEP MONITOREO MAC 01025</t>
  </si>
  <si>
    <t>35801</t>
  </si>
  <si>
    <t>Servicios de lavandería, limpieza e higiene</t>
  </si>
  <si>
    <t>AGO LIMPIEZA JDE02</t>
  </si>
  <si>
    <t>AAS AG02 001 _2022</t>
  </si>
  <si>
    <t>Anual</t>
  </si>
  <si>
    <t>AGO VIGILANCIA JDE02</t>
  </si>
  <si>
    <t>AAS AG02 001 2022</t>
  </si>
  <si>
    <t>HERRAMIENTAS MENORES</t>
  </si>
  <si>
    <t>29100077-0003</t>
  </si>
  <si>
    <t>MANGUERA P/TANQUE W.C.</t>
  </si>
  <si>
    <t>REFACCIONES Y ACCESORIOS MENORES DE EDIFICIOS</t>
  </si>
  <si>
    <t>29201001-0051</t>
  </si>
  <si>
    <t>VALVULA TANQUE BAJO</t>
  </si>
  <si>
    <t>29201001-0026</t>
  </si>
  <si>
    <t>VALVULA TIPO SAPO</t>
  </si>
  <si>
    <t>COMBUSTIBLES, LUBRICANTES Y ADITIVOS PARA VEHÍCULOS TERRESTRES, AÉREOS, MARÍTIMOS, LACUSTRES Y FLUVIALES DESTINADOS A SERVICIOS PUBLICOS Y LA OPERACIÓN DE PROGRAMAS PUBLICOS</t>
  </si>
  <si>
    <t>AAS-AG03-001/2022</t>
  </si>
  <si>
    <t>COMISION POR DISPERSION ELECTRONICA DE COMBUSTIBLE PARA SERVICIOS PUBLICOS</t>
  </si>
  <si>
    <t>GUIAS PREPAGADAS PARA EL ENVIO DE DOCUMENTOS A OFICINAS DEL INE.</t>
  </si>
  <si>
    <t>ARRENDAMIENTO DE FOTOCOPIADORA PARA ACTIVIDADES EN LA 03 JDE.</t>
  </si>
  <si>
    <t>SERVICIO DE AGUA POTABLE DEL MAC010351.</t>
  </si>
  <si>
    <t>SERVICIO DE AGUA DEL EDIFICIO QUE OCUPA LA 03 JDE.</t>
  </si>
  <si>
    <t>21400013-0368</t>
  </si>
  <si>
    <t>TONER PARA IMPRESORA H.P. Q7553A</t>
  </si>
  <si>
    <t>SERVICIO DE SEGURIDAD Y VIGILANCIA DEL EDIFICIO DE LA 03 JDE CORRESPONDIENTE AL MES DE JULIO DE 2022.</t>
  </si>
  <si>
    <t>AAS-AG03-003/2022</t>
  </si>
  <si>
    <t>SERVICIO DE LIMPIEZA DE OFICINAS DE LA 03 JDE CORRESPONDIENTE AL MES DE JULIO DE 2022.</t>
  </si>
  <si>
    <t>AAS-AG03-004/2022</t>
  </si>
  <si>
    <t>SERVICIO DE MONITOREO DEL SISTEMA DE ALARMA DEL MAC010351 CORRESPONDIENTE AL MES DE JULIO 2022.</t>
  </si>
  <si>
    <t>SERVICIO DE MONITOREO DEL SISTEMA DE ALARMA DE LA 03 JDE CORRESPONDIENTE AL MES DE JULIO 2022.</t>
  </si>
  <si>
    <t>OTROS SERVICIOS COMERCIALES</t>
  </si>
  <si>
    <t>PENSION PARA RESGUARDO DE VEHICULOS OFICIALES DEL INE DEL MES DE JULIO 2022.</t>
  </si>
  <si>
    <t>21601001-0106</t>
  </si>
  <si>
    <t>SANITIZANTE LIQUIDO</t>
  </si>
  <si>
    <t>GALON</t>
  </si>
  <si>
    <t>21600006-0022</t>
  </si>
  <si>
    <t>BOLSA DE PLASTICO P/BASURA 90X1.20</t>
  </si>
  <si>
    <t>21100114-0008</t>
  </si>
  <si>
    <t>REGLA DE PLASTICO  30 cm.</t>
  </si>
  <si>
    <t>21101001-0384</t>
  </si>
  <si>
    <t>TIJERAS DE PUNTA ROMA</t>
  </si>
  <si>
    <t>21100074-0009</t>
  </si>
  <si>
    <t>LAPICES DE COLORES C/ 12 pzs.</t>
  </si>
  <si>
    <t>21101001-0254</t>
  </si>
  <si>
    <t>FOAMI</t>
  </si>
  <si>
    <t>MATERIALES, ACCESORIOS Y SUMINISTROS MÉDICOS</t>
  </si>
  <si>
    <t>25401001-0148</t>
  </si>
  <si>
    <t>GEL ANTIBACTERIAL</t>
  </si>
  <si>
    <t>21100032-0002</t>
  </si>
  <si>
    <t>CHINCHES</t>
  </si>
  <si>
    <t>21401001-0039</t>
  </si>
  <si>
    <t>TONER SAMSUNG</t>
  </si>
  <si>
    <t>29201001-0101</t>
  </si>
  <si>
    <t>VALVULA GLOBO ROSC 1/2"</t>
  </si>
  <si>
    <t>REFACCIONES Y ACCESORIOS MENORES OTROS BIENES MUEBLES</t>
  </si>
  <si>
    <t>29900012-0003</t>
  </si>
  <si>
    <t>VALVULA ANGULAR</t>
  </si>
  <si>
    <t>ARTÍCULOS METÁLICOS PARA LA CONSTRUCCIÓN</t>
  </si>
  <si>
    <t>24700021-0004</t>
  </si>
  <si>
    <t>TUERCA UNION SOLD</t>
  </si>
  <si>
    <t>29900010-0001</t>
  </si>
  <si>
    <t>NIPLE METALICO (TUBERIA)</t>
  </si>
  <si>
    <t>REFACCIONES Y ACCESORIOS PARA EQUIPO DE CÓMPUTO</t>
  </si>
  <si>
    <t>DISCO DURO EXTERNO 4 Tb - GASTO</t>
  </si>
  <si>
    <t>MATERIAL ELÉCTRICO Y ELECTRÓNICO</t>
  </si>
  <si>
    <t>24600031-0001</t>
  </si>
  <si>
    <t>PILA AA</t>
  </si>
  <si>
    <t>PRODUCTOS ALIMENTICIOS PARA EL PERSONAL EN LAS INSTALACIONES DE LAS UNIDADES RESPONSABLES</t>
  </si>
  <si>
    <t>21100036-0002</t>
  </si>
  <si>
    <t>CLIP ESTANDAR # 2</t>
  </si>
  <si>
    <t>21100065-0001</t>
  </si>
  <si>
    <t>GRAPA STANDAR</t>
  </si>
  <si>
    <t>21100013-0005</t>
  </si>
  <si>
    <t>BOLIGRAFO TINTA AZUL</t>
  </si>
  <si>
    <t>21100013-0006</t>
  </si>
  <si>
    <t>BOLIGRAFO TINTA NEGRO</t>
  </si>
  <si>
    <t>21100039-0003</t>
  </si>
  <si>
    <t>CORRECTOR DE CINTA (MANUAL)</t>
  </si>
  <si>
    <t>21100040-0005</t>
  </si>
  <si>
    <t>CORRECTOR LIQUIDO T/LAPIZ</t>
  </si>
  <si>
    <t>21100055-0003</t>
  </si>
  <si>
    <t>CUTTER GRANDE</t>
  </si>
  <si>
    <t>21100013-0022</t>
  </si>
  <si>
    <t>MARCADOR TINTA PERMANENTE NEGRO</t>
  </si>
  <si>
    <t>21101001-0086</t>
  </si>
  <si>
    <t>FOLDER T/C</t>
  </si>
  <si>
    <t>21101001-0087</t>
  </si>
  <si>
    <t>FOLDER T/O</t>
  </si>
  <si>
    <t>21100055-0007</t>
  </si>
  <si>
    <t>21601001-0072</t>
  </si>
  <si>
    <t>BOMBA P/SANITIZAR</t>
  </si>
  <si>
    <t>25401001-0202</t>
  </si>
  <si>
    <t>CUBRE BOCAS</t>
  </si>
  <si>
    <t>21601001-0026</t>
  </si>
  <si>
    <t>TOALLA DE MICROFIBRA</t>
  </si>
  <si>
    <t>21601001-0017</t>
  </si>
  <si>
    <t>TOALLA INTERDOBLADA</t>
  </si>
  <si>
    <t>SERVICIO DE SEGURIDAD Y VIGILANCIA DEL EDIFICIO DE LA 03 JDE CORRESPONDIENTE AL MES DE AGOSTO DE 2022.</t>
  </si>
  <si>
    <t>SERVICIO DE LIMPIEZA DE OFICINAS DE LA 03 JDE CORRESPONDIENTE AL MES DE JUNIO DE 2022.</t>
  </si>
  <si>
    <t>SERVICIO DE MONITOREO DEL SISTEMA DE ALARMA DEL MAC010351 CORRESPONDIENTE AL MES DE AGOSTO 2022.</t>
  </si>
  <si>
    <t>SERVICIO DE MONITOREO DEL SISTEMA DE ALARMA DE LA 03 JDE CORRESPONDIENTE AL MES DE AGOSTO 2022.</t>
  </si>
  <si>
    <t>PENSION PARA RESGUARDO DE VEHICULOS OFICIALES DEL INE DEL MES DE AGOSTO 2022.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</si>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</sst>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theme="1"/>
      <name val="Arial Narrow"/>
      <family val="2"/>
    </font>
    <font>
      <b/>
      <sz val="9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0" fontId="14" fillId="0" borderId="0"/>
    <xf numFmtId="0" fontId="9" fillId="0" borderId="0"/>
  </cellStyleXfs>
  <cellXfs count="100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3" applyNumberFormat="1" applyFont="1" applyAlignment="1">
      <alignment horizontal="centerContinuous" vertical="center" wrapText="1"/>
    </xf>
    <xf numFmtId="164" fontId="0" fillId="0" borderId="0" xfId="3" applyNumberFormat="1" applyFont="1" applyAlignment="1">
      <alignment horizontal="centerContinuous" vertical="center" wrapText="1"/>
    </xf>
    <xf numFmtId="164" fontId="0" fillId="0" borderId="0" xfId="3" applyNumberFormat="1" applyFont="1" applyAlignment="1">
      <alignment horizontal="left" vertical="center" wrapText="1"/>
    </xf>
    <xf numFmtId="164" fontId="0" fillId="0" borderId="0" xfId="3" applyNumberFormat="1" applyFont="1" applyAlignment="1">
      <alignment horizontal="right" vertical="center" wrapText="1"/>
    </xf>
    <xf numFmtId="164" fontId="2" fillId="0" borderId="0" xfId="3" applyNumberFormat="1" applyFont="1" applyAlignment="1">
      <alignment horizontal="centerContinuous" vertical="center" wrapText="1"/>
    </xf>
    <xf numFmtId="165" fontId="0" fillId="0" borderId="0" xfId="3" applyNumberFormat="1" applyFont="1" applyAlignment="1">
      <alignment horizontal="centerContinuous" vertical="center" wrapText="1"/>
    </xf>
    <xf numFmtId="3" fontId="3" fillId="0" borderId="0" xfId="4" applyNumberFormat="1" applyFont="1" applyAlignment="1">
      <alignment horizontal="right" vertical="center"/>
    </xf>
    <xf numFmtId="165" fontId="4" fillId="0" borderId="0" xfId="3" applyNumberFormat="1" applyFont="1" applyAlignment="1">
      <alignment vertical="center" wrapText="1"/>
    </xf>
    <xf numFmtId="49" fontId="4" fillId="0" borderId="0" xfId="3" applyNumberFormat="1" applyFont="1" applyAlignment="1">
      <alignment vertical="center" wrapText="1"/>
    </xf>
    <xf numFmtId="164" fontId="4" fillId="0" borderId="0" xfId="3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3" applyNumberFormat="1" applyFont="1" applyAlignment="1">
      <alignment horizontal="centerContinuous" vertical="center" wrapText="1"/>
    </xf>
    <xf numFmtId="49" fontId="0" fillId="0" borderId="0" xfId="3" applyNumberFormat="1" applyFont="1" applyAlignment="1">
      <alignment vertical="center" wrapText="1"/>
    </xf>
    <xf numFmtId="164" fontId="0" fillId="0" borderId="0" xfId="3" applyNumberFormat="1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165" fontId="0" fillId="0" borderId="0" xfId="0" applyNumberForma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10" fillId="0" borderId="1" xfId="5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44" fontId="6" fillId="0" borderId="1" xfId="2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5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3" fontId="6" fillId="0" borderId="1" xfId="0" applyNumberFormat="1" applyFont="1" applyBorder="1" applyAlignment="1">
      <alignment horizontal="center" vertical="center" wrapText="1"/>
    </xf>
    <xf numFmtId="44" fontId="1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0" fontId="10" fillId="0" borderId="1" xfId="4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1" fontId="6" fillId="0" borderId="1" xfId="6" applyNumberFormat="1" applyFont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/>
    </xf>
    <xf numFmtId="3" fontId="12" fillId="0" borderId="1" xfId="4" applyNumberFormat="1" applyFont="1" applyBorder="1" applyAlignment="1">
      <alignment horizontal="center" vertical="center" wrapText="1"/>
    </xf>
    <xf numFmtId="44" fontId="8" fillId="0" borderId="1" xfId="2" applyFont="1" applyFill="1" applyBorder="1" applyAlignment="1">
      <alignment horizontal="center" vertical="center"/>
    </xf>
    <xf numFmtId="0" fontId="6" fillId="0" borderId="0" xfId="4" applyFont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/>
    </xf>
    <xf numFmtId="0" fontId="16" fillId="0" borderId="0" xfId="4" applyFont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44" fontId="10" fillId="0" borderId="1" xfId="2" applyFont="1" applyBorder="1"/>
    <xf numFmtId="0" fontId="12" fillId="0" borderId="1" xfId="4" quotePrefix="1" applyFont="1" applyBorder="1" applyAlignment="1">
      <alignment horizontal="center" vertical="center" wrapText="1"/>
    </xf>
    <xf numFmtId="0" fontId="10" fillId="0" borderId="1" xfId="0" applyFont="1" applyBorder="1"/>
    <xf numFmtId="3" fontId="12" fillId="0" borderId="1" xfId="4" applyNumberFormat="1" applyFont="1" applyBorder="1" applyAlignment="1">
      <alignment vertical="center" wrapText="1"/>
    </xf>
    <xf numFmtId="2" fontId="10" fillId="0" borderId="1" xfId="0" applyNumberFormat="1" applyFont="1" applyBorder="1"/>
    <xf numFmtId="1" fontId="6" fillId="0" borderId="1" xfId="6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horizontal="left" vertical="center" wrapText="1"/>
    </xf>
    <xf numFmtId="1" fontId="12" fillId="0" borderId="1" xfId="4" applyNumberFormat="1" applyFont="1" applyBorder="1" applyAlignment="1">
      <alignment vertical="center" wrapText="1"/>
    </xf>
    <xf numFmtId="3" fontId="6" fillId="0" borderId="1" xfId="6" applyNumberFormat="1" applyFont="1" applyBorder="1" applyAlignment="1">
      <alignment horizontal="right"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2" fontId="12" fillId="0" borderId="1" xfId="4" applyNumberFormat="1" applyFont="1" applyBorder="1" applyAlignment="1">
      <alignment vertical="center" wrapText="1"/>
    </xf>
    <xf numFmtId="44" fontId="8" fillId="0" borderId="1" xfId="2" applyFont="1" applyFill="1" applyBorder="1"/>
    <xf numFmtId="44" fontId="8" fillId="0" borderId="1" xfId="2" applyFont="1" applyBorder="1"/>
    <xf numFmtId="0" fontId="8" fillId="0" borderId="1" xfId="4" applyFont="1" applyBorder="1" applyAlignment="1">
      <alignment horizontal="center" vertical="center" wrapText="1"/>
    </xf>
    <xf numFmtId="166" fontId="15" fillId="0" borderId="1" xfId="4" quotePrefix="1" applyNumberFormat="1" applyFont="1" applyBorder="1" applyAlignment="1">
      <alignment horizontal="center" vertical="center" wrapText="1"/>
    </xf>
    <xf numFmtId="0" fontId="15" fillId="0" borderId="1" xfId="4" quotePrefix="1" applyFont="1" applyBorder="1" applyAlignment="1">
      <alignment horizontal="center" vertical="center" wrapText="1"/>
    </xf>
    <xf numFmtId="0" fontId="8" fillId="0" borderId="4" xfId="4" applyFont="1" applyBorder="1" applyAlignment="1">
      <alignment horizontal="center" vertical="center" wrapText="1"/>
    </xf>
    <xf numFmtId="0" fontId="15" fillId="0" borderId="1" xfId="4" applyFont="1" applyBorder="1" applyAlignment="1">
      <alignment horizontal="center" vertical="center" wrapText="1"/>
    </xf>
    <xf numFmtId="1" fontId="7" fillId="0" borderId="1" xfId="6" applyNumberFormat="1" applyFont="1" applyBorder="1" applyAlignment="1">
      <alignment horizontal="left" vertical="center" wrapText="1"/>
    </xf>
    <xf numFmtId="44" fontId="12" fillId="0" borderId="1" xfId="2" applyFont="1" applyBorder="1" applyAlignment="1">
      <alignment horizontal="center" vertical="center" wrapText="1"/>
    </xf>
    <xf numFmtId="0" fontId="17" fillId="0" borderId="0" xfId="7" applyFont="1"/>
    <xf numFmtId="0" fontId="17" fillId="0" borderId="0" xfId="7" applyFont="1" applyAlignment="1">
      <alignment horizontal="left" wrapText="1"/>
    </xf>
    <xf numFmtId="0" fontId="17" fillId="0" borderId="0" xfId="7" applyFont="1" applyAlignment="1">
      <alignment horizontal="center"/>
    </xf>
    <xf numFmtId="0" fontId="17" fillId="0" borderId="0" xfId="7" applyFont="1" applyAlignment="1">
      <alignment horizontal="right"/>
    </xf>
    <xf numFmtId="4" fontId="11" fillId="4" borderId="7" xfId="6" applyNumberFormat="1" applyFont="1" applyFill="1" applyBorder="1" applyAlignment="1">
      <alignment horizontal="center" vertical="center" wrapText="1"/>
    </xf>
    <xf numFmtId="1" fontId="11" fillId="4" borderId="7" xfId="6" applyNumberFormat="1" applyFont="1" applyFill="1" applyBorder="1" applyAlignment="1">
      <alignment horizontal="center" vertical="center" wrapText="1"/>
    </xf>
    <xf numFmtId="2" fontId="11" fillId="4" borderId="7" xfId="6" applyNumberFormat="1" applyFont="1" applyFill="1" applyBorder="1" applyAlignment="1">
      <alignment horizontal="center" vertical="center" wrapText="1"/>
    </xf>
    <xf numFmtId="0" fontId="1" fillId="0" borderId="0" xfId="4"/>
    <xf numFmtId="1" fontId="1" fillId="0" borderId="0" xfId="4" applyNumberFormat="1" applyAlignment="1">
      <alignment horizontal="center"/>
    </xf>
    <xf numFmtId="0" fontId="1" fillId="0" borderId="0" xfId="4" applyAlignment="1">
      <alignment horizontal="left" wrapText="1"/>
    </xf>
    <xf numFmtId="0" fontId="1" fillId="0" borderId="0" xfId="4" applyAlignment="1">
      <alignment horizontal="center"/>
    </xf>
    <xf numFmtId="0" fontId="1" fillId="0" borderId="0" xfId="4" applyAlignment="1">
      <alignment horizontal="right"/>
    </xf>
    <xf numFmtId="0" fontId="1" fillId="0" borderId="0" xfId="4" applyAlignment="1">
      <alignment horizontal="left"/>
    </xf>
    <xf numFmtId="41" fontId="1" fillId="0" borderId="0" xfId="4" applyNumberFormat="1" applyAlignment="1">
      <alignment horizontal="left"/>
    </xf>
    <xf numFmtId="44" fontId="15" fillId="3" borderId="1" xfId="2" applyFont="1" applyFill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4" applyFont="1" applyBorder="1" applyAlignment="1">
      <alignment horizontal="center" vertical="center" wrapText="1"/>
    </xf>
    <xf numFmtId="0" fontId="19" fillId="0" borderId="4" xfId="4" applyFont="1" applyBorder="1" applyAlignment="1">
      <alignment horizontal="center" vertical="center" wrapText="1"/>
    </xf>
    <xf numFmtId="44" fontId="12" fillId="3" borderId="1" xfId="2" applyFont="1" applyFill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1" fontId="11" fillId="4" borderId="5" xfId="6" applyNumberFormat="1" applyFont="1" applyFill="1" applyBorder="1" applyAlignment="1">
      <alignment horizontal="center" vertical="center" wrapText="1"/>
    </xf>
    <xf numFmtId="1" fontId="11" fillId="4" borderId="2" xfId="6" applyNumberFormat="1" applyFont="1" applyFill="1" applyBorder="1" applyAlignment="1">
      <alignment horizontal="center" vertical="center" wrapText="1"/>
    </xf>
    <xf numFmtId="1" fontId="11" fillId="4" borderId="6" xfId="6" applyNumberFormat="1" applyFont="1" applyFill="1" applyBorder="1" applyAlignment="1">
      <alignment horizontal="center" vertical="center" wrapText="1"/>
    </xf>
    <xf numFmtId="1" fontId="11" fillId="4" borderId="4" xfId="6" applyNumberFormat="1" applyFont="1" applyFill="1" applyBorder="1" applyAlignment="1">
      <alignment horizontal="center" vertical="center" wrapText="1"/>
    </xf>
    <xf numFmtId="1" fontId="11" fillId="4" borderId="3" xfId="6" applyNumberFormat="1" applyFont="1" applyFill="1" applyBorder="1" applyAlignment="1">
      <alignment horizontal="center" vertical="center" wrapText="1"/>
    </xf>
  </cellXfs>
  <cellStyles count="8">
    <cellStyle name="Millares" xfId="1" builtinId="3"/>
    <cellStyle name="Millares 2" xfId="3" xr:uid="{998E57C8-2A17-4784-B4F1-5BD8408C4897}"/>
    <cellStyle name="Moneda" xfId="2" builtinId="4"/>
    <cellStyle name="Normal" xfId="0" builtinId="0"/>
    <cellStyle name="Normal 2" xfId="5" xr:uid="{22AAD388-8928-433B-BAB1-BDD6D1D5D0B6}"/>
    <cellStyle name="Normal 2 2 58" xfId="4" xr:uid="{228D1B4B-7961-4E48-8D44-6C5DF113EF5B}"/>
    <cellStyle name="Normal 4 2" xfId="7" xr:uid="{E8E8F191-2CD5-43BD-9947-13A99AA2C527}"/>
    <cellStyle name="Normal 8" xfId="6" xr:uid="{F6098F4E-3428-47A1-8CD2-059BC412B756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686501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C06E0BC4-2CB7-4A7B-B557-904E33608D4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478" y="79374"/>
          <a:ext cx="1802248" cy="8821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3AF58-F2EC-4EE5-89F2-C19A5FAC6BA3}">
  <sheetPr>
    <tabColor rgb="FF7030A0"/>
    <pageSetUpPr fitToPage="1"/>
  </sheetPr>
  <dimension ref="A1:AC262"/>
  <sheetViews>
    <sheetView tabSelected="1" zoomScale="80" zoomScaleNormal="80" workbookViewId="0">
      <selection activeCell="A7" sqref="A7"/>
    </sheetView>
  </sheetViews>
  <sheetFormatPr baseColWidth="10" defaultColWidth="10.88671875" defaultRowHeight="14.4" x14ac:dyDescent="0.3"/>
  <cols>
    <col min="1" max="1" width="20.664062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5.109375" style="1" customWidth="1"/>
    <col min="6" max="6" width="11.5546875" style="1" customWidth="1"/>
    <col min="7" max="7" width="8.109375" style="41" customWidth="1"/>
    <col min="8" max="8" width="60.5546875" style="1" bestFit="1" customWidth="1"/>
    <col min="9" max="9" width="15.88671875" style="1" customWidth="1"/>
    <col min="10" max="10" width="77.33203125" style="40" bestFit="1" customWidth="1"/>
    <col min="11" max="11" width="10.5546875" style="1" customWidth="1"/>
    <col min="12" max="12" width="11" style="1" customWidth="1"/>
    <col min="13" max="13" width="11.6640625" style="1" customWidth="1"/>
    <col min="14" max="14" width="10.109375" style="39" customWidth="1"/>
    <col min="15" max="15" width="13.109375" style="42" customWidth="1"/>
    <col min="16" max="16" width="18.33203125" style="40" customWidth="1"/>
    <col min="17" max="17" width="18.5546875" style="18" customWidth="1"/>
    <col min="18" max="18" width="11.44140625" style="1" bestFit="1" customWidth="1"/>
    <col min="19" max="19" width="14" style="1" customWidth="1"/>
    <col min="20" max="20" width="10" style="1" bestFit="1" customWidth="1"/>
    <col min="21" max="21" width="15.5546875" style="19" customWidth="1"/>
    <col min="22" max="22" width="13.6640625" style="1" customWidth="1"/>
    <col min="23" max="23" width="14.88671875" style="1" customWidth="1"/>
    <col min="24" max="24" width="11.44140625" style="1" customWidth="1"/>
    <col min="25" max="25" width="14.109375" style="1" customWidth="1"/>
    <col min="26" max="26" width="15" style="1" customWidth="1"/>
    <col min="27" max="27" width="10" style="1" bestFit="1" customWidth="1"/>
    <col min="28" max="28" width="12.33203125" style="1" customWidth="1"/>
    <col min="29" max="29" width="13" style="1" customWidth="1"/>
    <col min="30" max="30" width="55.88671875" style="1" customWidth="1"/>
    <col min="31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9"/>
      <c r="V1" s="5"/>
      <c r="W1" s="3"/>
      <c r="X1" s="3"/>
      <c r="Y1" s="3"/>
      <c r="Z1" s="3"/>
      <c r="AA1" s="3"/>
      <c r="AB1" s="3"/>
      <c r="AC1" s="10" t="s">
        <v>1</v>
      </c>
    </row>
    <row r="2" spans="1:29" ht="21" customHeight="1" x14ac:dyDescent="0.3">
      <c r="A2" s="11"/>
      <c r="B2" s="11"/>
      <c r="C2" s="11"/>
      <c r="D2" s="11"/>
      <c r="E2" s="11"/>
      <c r="F2" s="11"/>
      <c r="G2" s="12"/>
      <c r="H2" s="11"/>
      <c r="I2" s="11"/>
      <c r="J2" s="11"/>
      <c r="K2" s="11"/>
      <c r="L2" s="11"/>
      <c r="M2" s="11"/>
      <c r="N2" s="11"/>
      <c r="O2" s="13"/>
      <c r="P2" s="11"/>
      <c r="Q2" s="13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0" t="s">
        <v>2</v>
      </c>
    </row>
    <row r="3" spans="1:29" ht="25.5" customHeight="1" x14ac:dyDescent="0.3">
      <c r="A3" s="13"/>
      <c r="B3" s="13"/>
      <c r="C3" s="13"/>
      <c r="D3" s="13"/>
      <c r="E3" s="13"/>
      <c r="F3" s="13"/>
      <c r="G3" s="12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1"/>
      <c r="V3" s="13"/>
      <c r="W3" s="13"/>
      <c r="X3" s="13"/>
      <c r="Y3" s="13"/>
      <c r="Z3" s="13"/>
      <c r="AA3" s="13"/>
      <c r="AB3" s="13"/>
      <c r="AC3" s="10" t="s">
        <v>3</v>
      </c>
    </row>
    <row r="4" spans="1:29" ht="33" customHeight="1" x14ac:dyDescent="0.3">
      <c r="A4" s="94" t="s">
        <v>4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</row>
    <row r="5" spans="1:29" ht="18" x14ac:dyDescent="0.3">
      <c r="C5" s="14"/>
      <c r="D5" s="15"/>
      <c r="E5" s="16"/>
      <c r="F5" s="17"/>
      <c r="G5" s="16"/>
      <c r="H5" s="17"/>
      <c r="I5" s="17"/>
      <c r="J5" s="6"/>
      <c r="K5" s="17"/>
      <c r="L5" s="17"/>
      <c r="M5" s="17"/>
      <c r="N5" s="7"/>
      <c r="O5" s="7"/>
      <c r="P5" s="6"/>
      <c r="AA5" s="20"/>
      <c r="AB5" s="20"/>
      <c r="AC5" s="20"/>
    </row>
    <row r="6" spans="1:29" s="25" customFormat="1" ht="33.75" customHeight="1" x14ac:dyDescent="0.3">
      <c r="A6" s="21" t="s">
        <v>5</v>
      </c>
      <c r="B6" s="21" t="s">
        <v>6</v>
      </c>
      <c r="C6" s="21" t="s">
        <v>7</v>
      </c>
      <c r="D6" s="21" t="s">
        <v>8</v>
      </c>
      <c r="E6" s="22" t="s">
        <v>9</v>
      </c>
      <c r="F6" s="23" t="s">
        <v>10</v>
      </c>
      <c r="G6" s="22" t="s">
        <v>11</v>
      </c>
      <c r="H6" s="23" t="s">
        <v>12</v>
      </c>
      <c r="I6" s="23" t="s">
        <v>13</v>
      </c>
      <c r="J6" s="23" t="s">
        <v>14</v>
      </c>
      <c r="K6" s="23" t="s">
        <v>15</v>
      </c>
      <c r="L6" s="23" t="s">
        <v>16</v>
      </c>
      <c r="M6" s="23" t="s">
        <v>17</v>
      </c>
      <c r="N6" s="23" t="s">
        <v>18</v>
      </c>
      <c r="O6" s="23" t="s">
        <v>19</v>
      </c>
      <c r="P6" s="23" t="s">
        <v>20</v>
      </c>
      <c r="Q6" s="23" t="s">
        <v>21</v>
      </c>
      <c r="R6" s="23" t="s">
        <v>22</v>
      </c>
      <c r="S6" s="23" t="s">
        <v>23</v>
      </c>
      <c r="T6" s="23" t="s">
        <v>24</v>
      </c>
      <c r="U6" s="24" t="s">
        <v>25</v>
      </c>
      <c r="V6" s="23" t="s">
        <v>26</v>
      </c>
      <c r="W6" s="23" t="s">
        <v>27</v>
      </c>
      <c r="X6" s="23" t="s">
        <v>28</v>
      </c>
      <c r="Y6" s="23" t="s">
        <v>29</v>
      </c>
      <c r="Z6" s="23" t="s">
        <v>30</v>
      </c>
      <c r="AA6" s="21" t="s">
        <v>31</v>
      </c>
      <c r="AB6" s="21" t="s">
        <v>32</v>
      </c>
      <c r="AC6" s="21" t="s">
        <v>33</v>
      </c>
    </row>
    <row r="7" spans="1:29" s="25" customFormat="1" ht="32.1" customHeight="1" x14ac:dyDescent="0.25">
      <c r="A7" s="90" t="s">
        <v>34</v>
      </c>
      <c r="B7" s="27" t="s">
        <v>35</v>
      </c>
      <c r="C7" s="27" t="s">
        <v>36</v>
      </c>
      <c r="D7" s="28" t="s">
        <v>37</v>
      </c>
      <c r="E7" s="29" t="s">
        <v>38</v>
      </c>
      <c r="F7" s="29" t="s">
        <v>39</v>
      </c>
      <c r="G7" s="28">
        <v>32903</v>
      </c>
      <c r="H7" s="30" t="s">
        <v>40</v>
      </c>
      <c r="I7" s="31"/>
      <c r="J7" s="30" t="s">
        <v>41</v>
      </c>
      <c r="K7" s="26" t="s">
        <v>42</v>
      </c>
      <c r="L7" s="26" t="s">
        <v>42</v>
      </c>
      <c r="M7" s="31" t="s">
        <v>43</v>
      </c>
      <c r="N7" s="31">
        <v>1</v>
      </c>
      <c r="O7" s="32">
        <v>11136</v>
      </c>
      <c r="P7" s="33" t="s">
        <v>44</v>
      </c>
      <c r="Q7" s="66">
        <f>N7*O7</f>
        <v>11136</v>
      </c>
      <c r="R7" s="33">
        <v>0</v>
      </c>
      <c r="S7" s="33">
        <v>0</v>
      </c>
      <c r="T7" s="33">
        <v>0</v>
      </c>
      <c r="U7" s="33">
        <v>0</v>
      </c>
      <c r="V7" s="33">
        <v>0</v>
      </c>
      <c r="W7" s="33">
        <v>0</v>
      </c>
      <c r="X7" s="33">
        <v>0</v>
      </c>
      <c r="Y7" s="33">
        <v>0</v>
      </c>
      <c r="Z7" s="32">
        <f>N7*O7</f>
        <v>11136</v>
      </c>
      <c r="AA7" s="33">
        <v>0</v>
      </c>
      <c r="AB7" s="33">
        <v>0</v>
      </c>
      <c r="AC7" s="33">
        <v>0</v>
      </c>
    </row>
    <row r="8" spans="1:29" s="25" customFormat="1" ht="32.1" customHeight="1" x14ac:dyDescent="0.25">
      <c r="A8" s="90" t="s">
        <v>34</v>
      </c>
      <c r="B8" s="27" t="s">
        <v>35</v>
      </c>
      <c r="C8" s="27" t="s">
        <v>36</v>
      </c>
      <c r="D8" s="28" t="s">
        <v>45</v>
      </c>
      <c r="E8" s="29" t="s">
        <v>36</v>
      </c>
      <c r="F8" s="29" t="s">
        <v>46</v>
      </c>
      <c r="G8" s="28">
        <v>34101</v>
      </c>
      <c r="H8" s="54" t="s">
        <v>47</v>
      </c>
      <c r="I8" s="31"/>
      <c r="J8" s="34" t="s">
        <v>48</v>
      </c>
      <c r="K8" s="26" t="s">
        <v>42</v>
      </c>
      <c r="L8" s="26" t="s">
        <v>42</v>
      </c>
      <c r="M8" s="31" t="s">
        <v>43</v>
      </c>
      <c r="N8" s="31">
        <v>1</v>
      </c>
      <c r="O8" s="32">
        <v>3654</v>
      </c>
      <c r="P8" s="33" t="s">
        <v>44</v>
      </c>
      <c r="Q8" s="66">
        <f>N8*O8</f>
        <v>3654</v>
      </c>
      <c r="R8" s="33">
        <v>0</v>
      </c>
      <c r="S8" s="33">
        <v>0</v>
      </c>
      <c r="T8" s="33">
        <v>0</v>
      </c>
      <c r="U8" s="33">
        <v>0</v>
      </c>
      <c r="V8" s="33">
        <v>0</v>
      </c>
      <c r="W8" s="33">
        <v>0</v>
      </c>
      <c r="X8" s="33">
        <v>0</v>
      </c>
      <c r="Y8" s="33">
        <v>0</v>
      </c>
      <c r="Z8" s="32">
        <f>N8*O8</f>
        <v>3654</v>
      </c>
      <c r="AA8" s="33">
        <v>0</v>
      </c>
      <c r="AB8" s="33">
        <v>0</v>
      </c>
      <c r="AC8" s="33">
        <v>0</v>
      </c>
    </row>
    <row r="9" spans="1:29" s="25" customFormat="1" ht="32.1" customHeight="1" x14ac:dyDescent="0.25">
      <c r="A9" s="90" t="s">
        <v>34</v>
      </c>
      <c r="B9" s="27" t="s">
        <v>35</v>
      </c>
      <c r="C9" s="27" t="s">
        <v>36</v>
      </c>
      <c r="D9" s="28" t="s">
        <v>49</v>
      </c>
      <c r="E9" s="29" t="s">
        <v>50</v>
      </c>
      <c r="F9" s="28" t="s">
        <v>46</v>
      </c>
      <c r="G9" s="28">
        <v>24801</v>
      </c>
      <c r="H9" s="35" t="s">
        <v>51</v>
      </c>
      <c r="I9" s="31" t="s">
        <v>52</v>
      </c>
      <c r="J9" s="34" t="s">
        <v>53</v>
      </c>
      <c r="K9" s="26" t="s">
        <v>42</v>
      </c>
      <c r="L9" s="26" t="s">
        <v>42</v>
      </c>
      <c r="M9" s="31" t="s">
        <v>54</v>
      </c>
      <c r="N9" s="31">
        <v>19.390799999999999</v>
      </c>
      <c r="O9" s="32">
        <v>869.93409999999994</v>
      </c>
      <c r="P9" s="33" t="s">
        <v>44</v>
      </c>
      <c r="Q9" s="66">
        <f>N9*O9</f>
        <v>16868.718146279996</v>
      </c>
      <c r="R9" s="33">
        <v>0</v>
      </c>
      <c r="S9" s="33">
        <v>0</v>
      </c>
      <c r="T9" s="33">
        <v>0</v>
      </c>
      <c r="U9" s="33">
        <v>0</v>
      </c>
      <c r="V9" s="33">
        <v>0</v>
      </c>
      <c r="W9" s="33">
        <v>0</v>
      </c>
      <c r="X9" s="33">
        <v>0</v>
      </c>
      <c r="Y9" s="33">
        <v>0</v>
      </c>
      <c r="Z9" s="32">
        <f>N9*O9</f>
        <v>16868.718146279996</v>
      </c>
      <c r="AA9" s="33">
        <v>0</v>
      </c>
      <c r="AB9" s="33">
        <v>0</v>
      </c>
      <c r="AC9" s="33">
        <v>0</v>
      </c>
    </row>
    <row r="10" spans="1:29" s="25" customFormat="1" ht="32.1" customHeight="1" x14ac:dyDescent="0.25">
      <c r="A10" s="90" t="s">
        <v>34</v>
      </c>
      <c r="B10" s="27" t="s">
        <v>35</v>
      </c>
      <c r="C10" s="27" t="s">
        <v>36</v>
      </c>
      <c r="D10" s="28" t="s">
        <v>49</v>
      </c>
      <c r="E10" s="29" t="s">
        <v>50</v>
      </c>
      <c r="F10" s="28" t="s">
        <v>46</v>
      </c>
      <c r="G10" s="28">
        <v>32601</v>
      </c>
      <c r="H10" s="35" t="s">
        <v>55</v>
      </c>
      <c r="I10" s="31"/>
      <c r="J10" s="34" t="s">
        <v>56</v>
      </c>
      <c r="K10" s="26" t="s">
        <v>42</v>
      </c>
      <c r="L10" s="26" t="s">
        <v>42</v>
      </c>
      <c r="M10" s="31" t="s">
        <v>43</v>
      </c>
      <c r="N10" s="31">
        <v>1</v>
      </c>
      <c r="O10" s="32">
        <v>1624</v>
      </c>
      <c r="P10" s="33" t="s">
        <v>44</v>
      </c>
      <c r="Q10" s="66">
        <f t="shared" ref="Q10:Q73" si="0">N10*O10</f>
        <v>1624</v>
      </c>
      <c r="R10" s="33">
        <v>0</v>
      </c>
      <c r="S10" s="33">
        <v>0</v>
      </c>
      <c r="T10" s="33">
        <v>0</v>
      </c>
      <c r="U10" s="33">
        <v>0</v>
      </c>
      <c r="V10" s="33">
        <v>0</v>
      </c>
      <c r="W10" s="33">
        <v>0</v>
      </c>
      <c r="X10" s="33">
        <v>0</v>
      </c>
      <c r="Y10" s="33">
        <v>0</v>
      </c>
      <c r="Z10" s="32">
        <f t="shared" ref="Z10:Z73" si="1">N10*O10</f>
        <v>1624</v>
      </c>
      <c r="AA10" s="33">
        <v>0</v>
      </c>
      <c r="AB10" s="33">
        <v>0</v>
      </c>
      <c r="AC10" s="33">
        <v>0</v>
      </c>
    </row>
    <row r="11" spans="1:29" s="25" customFormat="1" ht="52.5" customHeight="1" x14ac:dyDescent="0.25">
      <c r="A11" s="90" t="s">
        <v>34</v>
      </c>
      <c r="B11" s="27" t="s">
        <v>35</v>
      </c>
      <c r="C11" s="27" t="s">
        <v>36</v>
      </c>
      <c r="D11" s="28" t="s">
        <v>57</v>
      </c>
      <c r="E11" s="29" t="s">
        <v>58</v>
      </c>
      <c r="F11" s="28" t="s">
        <v>59</v>
      </c>
      <c r="G11" s="28">
        <v>37104</v>
      </c>
      <c r="H11" s="30" t="s">
        <v>60</v>
      </c>
      <c r="I11" s="31"/>
      <c r="J11" s="34" t="s">
        <v>61</v>
      </c>
      <c r="K11" s="26" t="s">
        <v>42</v>
      </c>
      <c r="L11" s="26" t="s">
        <v>42</v>
      </c>
      <c r="M11" s="31" t="s">
        <v>43</v>
      </c>
      <c r="N11" s="31">
        <v>1</v>
      </c>
      <c r="O11" s="38">
        <v>9758.15</v>
      </c>
      <c r="P11" s="33" t="s">
        <v>44</v>
      </c>
      <c r="Q11" s="66">
        <f t="shared" si="0"/>
        <v>9758.15</v>
      </c>
      <c r="R11" s="33">
        <v>0</v>
      </c>
      <c r="S11" s="33">
        <v>0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2">
        <f t="shared" si="1"/>
        <v>9758.15</v>
      </c>
      <c r="AA11" s="33">
        <v>0</v>
      </c>
      <c r="AB11" s="33">
        <v>0</v>
      </c>
      <c r="AC11" s="33">
        <v>0</v>
      </c>
    </row>
    <row r="12" spans="1:29" s="25" customFormat="1" ht="32.1" customHeight="1" x14ac:dyDescent="0.25">
      <c r="A12" s="90" t="s">
        <v>34</v>
      </c>
      <c r="B12" s="27" t="s">
        <v>35</v>
      </c>
      <c r="C12" s="27" t="s">
        <v>36</v>
      </c>
      <c r="D12" s="28" t="s">
        <v>45</v>
      </c>
      <c r="E12" s="29" t="s">
        <v>36</v>
      </c>
      <c r="F12" s="28" t="s">
        <v>46</v>
      </c>
      <c r="G12" s="28">
        <v>29401</v>
      </c>
      <c r="H12" s="35" t="s">
        <v>62</v>
      </c>
      <c r="I12" s="31" t="s">
        <v>63</v>
      </c>
      <c r="J12" s="34" t="s">
        <v>64</v>
      </c>
      <c r="K12" s="26" t="s">
        <v>42</v>
      </c>
      <c r="L12" s="26" t="s">
        <v>42</v>
      </c>
      <c r="M12" s="31" t="s">
        <v>65</v>
      </c>
      <c r="N12" s="31">
        <v>1</v>
      </c>
      <c r="O12" s="32">
        <v>2550</v>
      </c>
      <c r="P12" s="33" t="s">
        <v>44</v>
      </c>
      <c r="Q12" s="66">
        <f t="shared" si="0"/>
        <v>2550</v>
      </c>
      <c r="R12" s="33">
        <v>0</v>
      </c>
      <c r="S12" s="33">
        <v>0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2">
        <f t="shared" si="1"/>
        <v>2550</v>
      </c>
      <c r="AA12" s="33">
        <v>0</v>
      </c>
      <c r="AB12" s="33">
        <v>0</v>
      </c>
      <c r="AC12" s="33">
        <v>0</v>
      </c>
    </row>
    <row r="13" spans="1:29" s="25" customFormat="1" ht="32.1" customHeight="1" x14ac:dyDescent="0.25">
      <c r="A13" s="90" t="s">
        <v>34</v>
      </c>
      <c r="B13" s="27" t="s">
        <v>35</v>
      </c>
      <c r="C13" s="27" t="s">
        <v>36</v>
      </c>
      <c r="D13" s="28" t="s">
        <v>49</v>
      </c>
      <c r="E13" s="29" t="s">
        <v>50</v>
      </c>
      <c r="F13" s="28" t="s">
        <v>46</v>
      </c>
      <c r="G13" s="28">
        <v>21601</v>
      </c>
      <c r="H13" s="35" t="s">
        <v>66</v>
      </c>
      <c r="I13" s="31" t="s">
        <v>67</v>
      </c>
      <c r="J13" s="34" t="s">
        <v>68</v>
      </c>
      <c r="K13" s="26" t="s">
        <v>42</v>
      </c>
      <c r="L13" s="26" t="s">
        <v>42</v>
      </c>
      <c r="M13" s="31" t="s">
        <v>69</v>
      </c>
      <c r="N13" s="31">
        <v>2</v>
      </c>
      <c r="O13" s="32">
        <v>1017.7956</v>
      </c>
      <c r="P13" s="33" t="s">
        <v>44</v>
      </c>
      <c r="Q13" s="66">
        <f t="shared" si="0"/>
        <v>2035.5912000000001</v>
      </c>
      <c r="R13" s="33">
        <v>0</v>
      </c>
      <c r="S13" s="33">
        <v>0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2">
        <f t="shared" si="1"/>
        <v>2035.5912000000001</v>
      </c>
      <c r="AA13" s="33">
        <v>0</v>
      </c>
      <c r="AB13" s="33">
        <v>0</v>
      </c>
      <c r="AC13" s="33">
        <v>0</v>
      </c>
    </row>
    <row r="14" spans="1:29" s="25" customFormat="1" ht="32.1" customHeight="1" x14ac:dyDescent="0.25">
      <c r="A14" s="90" t="s">
        <v>34</v>
      </c>
      <c r="B14" s="27" t="s">
        <v>35</v>
      </c>
      <c r="C14" s="27" t="s">
        <v>36</v>
      </c>
      <c r="D14" s="28" t="s">
        <v>49</v>
      </c>
      <c r="E14" s="29" t="s">
        <v>50</v>
      </c>
      <c r="F14" s="28" t="s">
        <v>46</v>
      </c>
      <c r="G14" s="28">
        <v>21601</v>
      </c>
      <c r="H14" s="35" t="s">
        <v>66</v>
      </c>
      <c r="I14" s="31" t="s">
        <v>70</v>
      </c>
      <c r="J14" s="34" t="s">
        <v>71</v>
      </c>
      <c r="K14" s="26" t="s">
        <v>42</v>
      </c>
      <c r="L14" s="26" t="s">
        <v>42</v>
      </c>
      <c r="M14" s="31" t="s">
        <v>65</v>
      </c>
      <c r="N14" s="31">
        <v>1</v>
      </c>
      <c r="O14" s="32">
        <v>576.02120000000002</v>
      </c>
      <c r="P14" s="33" t="s">
        <v>44</v>
      </c>
      <c r="Q14" s="66">
        <f t="shared" si="0"/>
        <v>576.02120000000002</v>
      </c>
      <c r="R14" s="33">
        <v>0</v>
      </c>
      <c r="S14" s="33">
        <v>0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2">
        <f t="shared" si="1"/>
        <v>576.02120000000002</v>
      </c>
      <c r="AA14" s="33">
        <v>0</v>
      </c>
      <c r="AB14" s="33">
        <v>0</v>
      </c>
      <c r="AC14" s="33">
        <v>0</v>
      </c>
    </row>
    <row r="15" spans="1:29" s="25" customFormat="1" ht="32.1" customHeight="1" x14ac:dyDescent="0.25">
      <c r="A15" s="90" t="s">
        <v>34</v>
      </c>
      <c r="B15" s="27" t="s">
        <v>35</v>
      </c>
      <c r="C15" s="27" t="s">
        <v>36</v>
      </c>
      <c r="D15" s="28" t="s">
        <v>45</v>
      </c>
      <c r="E15" s="29" t="s">
        <v>36</v>
      </c>
      <c r="F15" s="28" t="s">
        <v>46</v>
      </c>
      <c r="G15" s="28">
        <v>31801</v>
      </c>
      <c r="H15" s="35" t="s">
        <v>72</v>
      </c>
      <c r="I15" s="31"/>
      <c r="J15" s="34" t="s">
        <v>73</v>
      </c>
      <c r="K15" s="26" t="s">
        <v>42</v>
      </c>
      <c r="L15" s="26" t="s">
        <v>42</v>
      </c>
      <c r="M15" s="31" t="s">
        <v>43</v>
      </c>
      <c r="N15" s="31">
        <v>1</v>
      </c>
      <c r="O15" s="31">
        <v>644</v>
      </c>
      <c r="P15" s="33" t="s">
        <v>44</v>
      </c>
      <c r="Q15" s="66">
        <f t="shared" si="0"/>
        <v>644</v>
      </c>
      <c r="R15" s="33">
        <v>0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2">
        <f t="shared" si="1"/>
        <v>644</v>
      </c>
      <c r="AA15" s="33">
        <v>0</v>
      </c>
      <c r="AB15" s="33">
        <v>0</v>
      </c>
      <c r="AC15" s="33">
        <v>0</v>
      </c>
    </row>
    <row r="16" spans="1:29" s="25" customFormat="1" ht="32.1" customHeight="1" x14ac:dyDescent="0.25">
      <c r="A16" s="90" t="s">
        <v>34</v>
      </c>
      <c r="B16" s="27" t="s">
        <v>35</v>
      </c>
      <c r="C16" s="27" t="s">
        <v>36</v>
      </c>
      <c r="D16" s="28" t="s">
        <v>74</v>
      </c>
      <c r="E16" s="29" t="s">
        <v>36</v>
      </c>
      <c r="F16" s="28" t="s">
        <v>46</v>
      </c>
      <c r="G16" s="28">
        <v>31801</v>
      </c>
      <c r="H16" s="35" t="s">
        <v>72</v>
      </c>
      <c r="I16" s="31"/>
      <c r="J16" s="34" t="s">
        <v>73</v>
      </c>
      <c r="K16" s="26" t="s">
        <v>42</v>
      </c>
      <c r="L16" s="26" t="s">
        <v>42</v>
      </c>
      <c r="M16" s="31" t="s">
        <v>43</v>
      </c>
      <c r="N16" s="31">
        <v>1</v>
      </c>
      <c r="O16" s="31">
        <v>2000</v>
      </c>
      <c r="P16" s="33" t="s">
        <v>44</v>
      </c>
      <c r="Q16" s="66">
        <f t="shared" si="0"/>
        <v>2000</v>
      </c>
      <c r="R16" s="33">
        <v>0</v>
      </c>
      <c r="S16" s="33">
        <v>0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2">
        <f t="shared" si="1"/>
        <v>2000</v>
      </c>
      <c r="AA16" s="33">
        <v>0</v>
      </c>
      <c r="AB16" s="33">
        <v>0</v>
      </c>
      <c r="AC16" s="33">
        <v>0</v>
      </c>
    </row>
    <row r="17" spans="1:29" s="25" customFormat="1" ht="32.1" customHeight="1" x14ac:dyDescent="0.25">
      <c r="A17" s="90" t="s">
        <v>34</v>
      </c>
      <c r="B17" s="27" t="s">
        <v>35</v>
      </c>
      <c r="C17" s="27" t="s">
        <v>36</v>
      </c>
      <c r="D17" s="28" t="s">
        <v>75</v>
      </c>
      <c r="E17" s="29" t="s">
        <v>36</v>
      </c>
      <c r="F17" s="28" t="s">
        <v>76</v>
      </c>
      <c r="G17" s="28">
        <v>31801</v>
      </c>
      <c r="H17" s="35" t="s">
        <v>72</v>
      </c>
      <c r="I17" s="31"/>
      <c r="J17" s="34" t="s">
        <v>73</v>
      </c>
      <c r="K17" s="26" t="s">
        <v>42</v>
      </c>
      <c r="L17" s="26" t="s">
        <v>42</v>
      </c>
      <c r="M17" s="31" t="s">
        <v>43</v>
      </c>
      <c r="N17" s="31">
        <v>1</v>
      </c>
      <c r="O17" s="31">
        <v>532.99</v>
      </c>
      <c r="P17" s="33" t="s">
        <v>44</v>
      </c>
      <c r="Q17" s="66">
        <f t="shared" si="0"/>
        <v>532.99</v>
      </c>
      <c r="R17" s="33">
        <v>0</v>
      </c>
      <c r="S17" s="33">
        <v>0</v>
      </c>
      <c r="T17" s="33">
        <v>0</v>
      </c>
      <c r="U17" s="33">
        <v>0</v>
      </c>
      <c r="V17" s="33">
        <v>0</v>
      </c>
      <c r="W17" s="33">
        <v>0</v>
      </c>
      <c r="X17" s="33">
        <v>0</v>
      </c>
      <c r="Y17" s="33">
        <v>0</v>
      </c>
      <c r="Z17" s="32">
        <f t="shared" si="1"/>
        <v>532.99</v>
      </c>
      <c r="AA17" s="33">
        <v>0</v>
      </c>
      <c r="AB17" s="33">
        <v>0</v>
      </c>
      <c r="AC17" s="33">
        <v>0</v>
      </c>
    </row>
    <row r="18" spans="1:29" s="25" customFormat="1" ht="32.1" customHeight="1" x14ac:dyDescent="0.25">
      <c r="A18" s="90" t="s">
        <v>34</v>
      </c>
      <c r="B18" s="27" t="s">
        <v>35</v>
      </c>
      <c r="C18" s="27" t="s">
        <v>36</v>
      </c>
      <c r="D18" s="28" t="s">
        <v>75</v>
      </c>
      <c r="E18" s="29" t="s">
        <v>36</v>
      </c>
      <c r="F18" s="28" t="s">
        <v>46</v>
      </c>
      <c r="G18" s="28">
        <v>31801</v>
      </c>
      <c r="H18" s="35" t="s">
        <v>72</v>
      </c>
      <c r="I18" s="31"/>
      <c r="J18" s="34" t="s">
        <v>73</v>
      </c>
      <c r="K18" s="26" t="s">
        <v>42</v>
      </c>
      <c r="L18" s="26" t="s">
        <v>42</v>
      </c>
      <c r="M18" s="31" t="s">
        <v>43</v>
      </c>
      <c r="N18" s="31">
        <v>1</v>
      </c>
      <c r="O18" s="31">
        <v>159</v>
      </c>
      <c r="P18" s="33" t="s">
        <v>44</v>
      </c>
      <c r="Q18" s="66">
        <f t="shared" si="0"/>
        <v>159</v>
      </c>
      <c r="R18" s="33">
        <v>0</v>
      </c>
      <c r="S18" s="33">
        <v>0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2">
        <f t="shared" si="1"/>
        <v>159</v>
      </c>
      <c r="AA18" s="33">
        <v>0</v>
      </c>
      <c r="AB18" s="33">
        <v>0</v>
      </c>
      <c r="AC18" s="33">
        <v>0</v>
      </c>
    </row>
    <row r="19" spans="1:29" s="25" customFormat="1" ht="32.1" customHeight="1" x14ac:dyDescent="0.25">
      <c r="A19" s="90" t="s">
        <v>34</v>
      </c>
      <c r="B19" s="27" t="s">
        <v>35</v>
      </c>
      <c r="C19" s="27" t="s">
        <v>36</v>
      </c>
      <c r="D19" s="28" t="s">
        <v>37</v>
      </c>
      <c r="E19" s="29" t="s">
        <v>38</v>
      </c>
      <c r="F19" s="28" t="s">
        <v>46</v>
      </c>
      <c r="G19" s="28">
        <v>31801</v>
      </c>
      <c r="H19" s="35" t="s">
        <v>72</v>
      </c>
      <c r="I19" s="31"/>
      <c r="J19" s="34" t="s">
        <v>73</v>
      </c>
      <c r="K19" s="26" t="s">
        <v>42</v>
      </c>
      <c r="L19" s="26" t="s">
        <v>42</v>
      </c>
      <c r="M19" s="31" t="s">
        <v>43</v>
      </c>
      <c r="N19" s="31">
        <v>1</v>
      </c>
      <c r="O19" s="31">
        <v>606</v>
      </c>
      <c r="P19" s="33" t="s">
        <v>44</v>
      </c>
      <c r="Q19" s="66">
        <f t="shared" si="0"/>
        <v>606</v>
      </c>
      <c r="R19" s="33">
        <v>0</v>
      </c>
      <c r="S19" s="33">
        <v>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2">
        <f t="shared" si="1"/>
        <v>606</v>
      </c>
      <c r="AA19" s="33">
        <v>0</v>
      </c>
      <c r="AB19" s="33">
        <v>0</v>
      </c>
      <c r="AC19" s="33">
        <v>0</v>
      </c>
    </row>
    <row r="20" spans="1:29" s="25" customFormat="1" ht="32.1" customHeight="1" x14ac:dyDescent="0.25">
      <c r="A20" s="90" t="s">
        <v>34</v>
      </c>
      <c r="B20" s="27" t="s">
        <v>35</v>
      </c>
      <c r="C20" s="27" t="s">
        <v>36</v>
      </c>
      <c r="D20" s="28" t="s">
        <v>49</v>
      </c>
      <c r="E20" s="29" t="s">
        <v>50</v>
      </c>
      <c r="F20" s="28" t="s">
        <v>46</v>
      </c>
      <c r="G20" s="28">
        <v>21101</v>
      </c>
      <c r="H20" s="34" t="s">
        <v>77</v>
      </c>
      <c r="I20" s="31" t="s">
        <v>78</v>
      </c>
      <c r="J20" s="36" t="s">
        <v>79</v>
      </c>
      <c r="K20" s="26" t="s">
        <v>42</v>
      </c>
      <c r="L20" s="26" t="s">
        <v>42</v>
      </c>
      <c r="M20" s="31" t="s">
        <v>65</v>
      </c>
      <c r="N20" s="31">
        <v>1</v>
      </c>
      <c r="O20" s="32">
        <v>110.2</v>
      </c>
      <c r="P20" s="33" t="s">
        <v>44</v>
      </c>
      <c r="Q20" s="66">
        <f t="shared" si="0"/>
        <v>110.2</v>
      </c>
      <c r="R20" s="33">
        <v>0</v>
      </c>
      <c r="S20" s="33">
        <v>0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2">
        <f t="shared" si="1"/>
        <v>110.2</v>
      </c>
      <c r="AA20" s="33">
        <v>0</v>
      </c>
      <c r="AB20" s="33">
        <v>0</v>
      </c>
      <c r="AC20" s="33">
        <v>0</v>
      </c>
    </row>
    <row r="21" spans="1:29" s="25" customFormat="1" ht="32.1" customHeight="1" x14ac:dyDescent="0.25">
      <c r="A21" s="90" t="s">
        <v>34</v>
      </c>
      <c r="B21" s="27" t="s">
        <v>35</v>
      </c>
      <c r="C21" s="27" t="s">
        <v>36</v>
      </c>
      <c r="D21" s="28" t="s">
        <v>45</v>
      </c>
      <c r="E21" s="29" t="s">
        <v>36</v>
      </c>
      <c r="F21" s="28" t="s">
        <v>46</v>
      </c>
      <c r="G21" s="28">
        <v>21101</v>
      </c>
      <c r="H21" s="34" t="s">
        <v>77</v>
      </c>
      <c r="I21" s="31" t="s">
        <v>80</v>
      </c>
      <c r="J21" s="36" t="s">
        <v>81</v>
      </c>
      <c r="K21" s="26" t="s">
        <v>42</v>
      </c>
      <c r="L21" s="26" t="s">
        <v>42</v>
      </c>
      <c r="M21" s="31" t="s">
        <v>65</v>
      </c>
      <c r="N21" s="31">
        <v>1</v>
      </c>
      <c r="O21" s="32">
        <v>19.14</v>
      </c>
      <c r="P21" s="33" t="s">
        <v>44</v>
      </c>
      <c r="Q21" s="66">
        <f t="shared" si="0"/>
        <v>19.14</v>
      </c>
      <c r="R21" s="33">
        <v>0</v>
      </c>
      <c r="S21" s="33">
        <v>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2">
        <f t="shared" si="1"/>
        <v>19.14</v>
      </c>
      <c r="AA21" s="33">
        <v>0</v>
      </c>
      <c r="AB21" s="33">
        <v>0</v>
      </c>
      <c r="AC21" s="33">
        <v>0</v>
      </c>
    </row>
    <row r="22" spans="1:29" s="25" customFormat="1" ht="32.1" customHeight="1" x14ac:dyDescent="0.25">
      <c r="A22" s="90" t="s">
        <v>34</v>
      </c>
      <c r="B22" s="27" t="s">
        <v>35</v>
      </c>
      <c r="C22" s="27" t="s">
        <v>36</v>
      </c>
      <c r="D22" s="28" t="s">
        <v>45</v>
      </c>
      <c r="E22" s="29" t="s">
        <v>36</v>
      </c>
      <c r="F22" s="28" t="s">
        <v>46</v>
      </c>
      <c r="G22" s="28">
        <v>21101</v>
      </c>
      <c r="H22" s="34" t="s">
        <v>77</v>
      </c>
      <c r="I22" s="31" t="s">
        <v>82</v>
      </c>
      <c r="J22" s="36" t="s">
        <v>83</v>
      </c>
      <c r="K22" s="26" t="s">
        <v>42</v>
      </c>
      <c r="L22" s="26" t="s">
        <v>42</v>
      </c>
      <c r="M22" s="31" t="s">
        <v>65</v>
      </c>
      <c r="N22" s="31">
        <v>2</v>
      </c>
      <c r="O22" s="32">
        <v>12.18</v>
      </c>
      <c r="P22" s="33" t="s">
        <v>44</v>
      </c>
      <c r="Q22" s="66">
        <f t="shared" si="0"/>
        <v>24.36</v>
      </c>
      <c r="R22" s="33">
        <v>0</v>
      </c>
      <c r="S22" s="33">
        <v>0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0</v>
      </c>
      <c r="Z22" s="32">
        <f t="shared" si="1"/>
        <v>24.36</v>
      </c>
      <c r="AA22" s="33">
        <v>0</v>
      </c>
      <c r="AB22" s="33">
        <v>0</v>
      </c>
      <c r="AC22" s="33">
        <v>0</v>
      </c>
    </row>
    <row r="23" spans="1:29" s="25" customFormat="1" ht="32.1" customHeight="1" x14ac:dyDescent="0.25">
      <c r="A23" s="90" t="s">
        <v>34</v>
      </c>
      <c r="B23" s="27" t="s">
        <v>35</v>
      </c>
      <c r="C23" s="27" t="s">
        <v>36</v>
      </c>
      <c r="D23" s="28" t="s">
        <v>45</v>
      </c>
      <c r="E23" s="29" t="s">
        <v>36</v>
      </c>
      <c r="F23" s="28" t="s">
        <v>46</v>
      </c>
      <c r="G23" s="28">
        <v>21101</v>
      </c>
      <c r="H23" s="34" t="s">
        <v>77</v>
      </c>
      <c r="I23" s="31" t="s">
        <v>84</v>
      </c>
      <c r="J23" s="36" t="s">
        <v>85</v>
      </c>
      <c r="K23" s="26" t="s">
        <v>42</v>
      </c>
      <c r="L23" s="26" t="s">
        <v>42</v>
      </c>
      <c r="M23" s="31" t="s">
        <v>65</v>
      </c>
      <c r="N23" s="31">
        <v>6</v>
      </c>
      <c r="O23" s="32">
        <v>14.5</v>
      </c>
      <c r="P23" s="33" t="s">
        <v>44</v>
      </c>
      <c r="Q23" s="66">
        <f t="shared" si="0"/>
        <v>87</v>
      </c>
      <c r="R23" s="33">
        <v>0</v>
      </c>
      <c r="S23" s="33">
        <v>0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2">
        <f t="shared" si="1"/>
        <v>87</v>
      </c>
      <c r="AA23" s="33">
        <v>0</v>
      </c>
      <c r="AB23" s="33">
        <v>0</v>
      </c>
      <c r="AC23" s="33">
        <v>0</v>
      </c>
    </row>
    <row r="24" spans="1:29" s="25" customFormat="1" ht="32.1" customHeight="1" x14ac:dyDescent="0.25">
      <c r="A24" s="90" t="s">
        <v>34</v>
      </c>
      <c r="B24" s="27" t="s">
        <v>35</v>
      </c>
      <c r="C24" s="27" t="s">
        <v>36</v>
      </c>
      <c r="D24" s="28" t="s">
        <v>45</v>
      </c>
      <c r="E24" s="29" t="s">
        <v>36</v>
      </c>
      <c r="F24" s="28" t="s">
        <v>46</v>
      </c>
      <c r="G24" s="28">
        <v>21101</v>
      </c>
      <c r="H24" s="34" t="s">
        <v>77</v>
      </c>
      <c r="I24" s="31" t="s">
        <v>86</v>
      </c>
      <c r="J24" s="36" t="s">
        <v>87</v>
      </c>
      <c r="K24" s="26" t="s">
        <v>42</v>
      </c>
      <c r="L24" s="26" t="s">
        <v>42</v>
      </c>
      <c r="M24" s="31" t="s">
        <v>65</v>
      </c>
      <c r="N24" s="31">
        <v>2</v>
      </c>
      <c r="O24" s="32">
        <v>52.2</v>
      </c>
      <c r="P24" s="33" t="s">
        <v>44</v>
      </c>
      <c r="Q24" s="66">
        <f t="shared" si="0"/>
        <v>104.4</v>
      </c>
      <c r="R24" s="33">
        <v>0</v>
      </c>
      <c r="S24" s="33">
        <v>0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2">
        <f t="shared" si="1"/>
        <v>104.4</v>
      </c>
      <c r="AA24" s="33">
        <v>0</v>
      </c>
      <c r="AB24" s="33">
        <v>0</v>
      </c>
      <c r="AC24" s="33">
        <v>0</v>
      </c>
    </row>
    <row r="25" spans="1:29" s="25" customFormat="1" ht="32.1" customHeight="1" x14ac:dyDescent="0.25">
      <c r="A25" s="90" t="s">
        <v>34</v>
      </c>
      <c r="B25" s="27" t="s">
        <v>35</v>
      </c>
      <c r="C25" s="27" t="s">
        <v>36</v>
      </c>
      <c r="D25" s="28" t="s">
        <v>45</v>
      </c>
      <c r="E25" s="29" t="s">
        <v>36</v>
      </c>
      <c r="F25" s="28" t="s">
        <v>46</v>
      </c>
      <c r="G25" s="28">
        <v>21101</v>
      </c>
      <c r="H25" s="34" t="s">
        <v>77</v>
      </c>
      <c r="I25" s="31" t="s">
        <v>88</v>
      </c>
      <c r="J25" s="36" t="s">
        <v>89</v>
      </c>
      <c r="K25" s="26" t="s">
        <v>42</v>
      </c>
      <c r="L25" s="26" t="s">
        <v>42</v>
      </c>
      <c r="M25" s="31" t="s">
        <v>65</v>
      </c>
      <c r="N25" s="31">
        <v>1</v>
      </c>
      <c r="O25" s="32">
        <v>20.3</v>
      </c>
      <c r="P25" s="33" t="s">
        <v>44</v>
      </c>
      <c r="Q25" s="66">
        <f t="shared" si="0"/>
        <v>20.3</v>
      </c>
      <c r="R25" s="33">
        <v>0</v>
      </c>
      <c r="S25" s="33">
        <v>0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2">
        <f t="shared" si="1"/>
        <v>20.3</v>
      </c>
      <c r="AA25" s="33">
        <v>0</v>
      </c>
      <c r="AB25" s="33">
        <v>0</v>
      </c>
      <c r="AC25" s="33">
        <v>0</v>
      </c>
    </row>
    <row r="26" spans="1:29" s="25" customFormat="1" ht="32.1" customHeight="1" x14ac:dyDescent="0.25">
      <c r="A26" s="90" t="s">
        <v>34</v>
      </c>
      <c r="B26" s="27" t="s">
        <v>35</v>
      </c>
      <c r="C26" s="27" t="s">
        <v>36</v>
      </c>
      <c r="D26" s="28" t="s">
        <v>45</v>
      </c>
      <c r="E26" s="29" t="s">
        <v>36</v>
      </c>
      <c r="F26" s="28" t="s">
        <v>46</v>
      </c>
      <c r="G26" s="28">
        <v>21101</v>
      </c>
      <c r="H26" s="34" t="s">
        <v>77</v>
      </c>
      <c r="I26" s="31" t="s">
        <v>90</v>
      </c>
      <c r="J26" s="36" t="s">
        <v>91</v>
      </c>
      <c r="K26" s="26" t="s">
        <v>42</v>
      </c>
      <c r="L26" s="26" t="s">
        <v>42</v>
      </c>
      <c r="M26" s="31" t="s">
        <v>65</v>
      </c>
      <c r="N26" s="31">
        <v>2</v>
      </c>
      <c r="O26" s="32">
        <v>21.46</v>
      </c>
      <c r="P26" s="33" t="s">
        <v>44</v>
      </c>
      <c r="Q26" s="66">
        <f t="shared" si="0"/>
        <v>42.92</v>
      </c>
      <c r="R26" s="33">
        <v>0</v>
      </c>
      <c r="S26" s="33">
        <v>0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2">
        <f t="shared" si="1"/>
        <v>42.92</v>
      </c>
      <c r="AA26" s="33">
        <v>0</v>
      </c>
      <c r="AB26" s="33">
        <v>0</v>
      </c>
      <c r="AC26" s="33">
        <v>0</v>
      </c>
    </row>
    <row r="27" spans="1:29" s="25" customFormat="1" ht="32.1" customHeight="1" x14ac:dyDescent="0.25">
      <c r="A27" s="90" t="s">
        <v>34</v>
      </c>
      <c r="B27" s="27" t="s">
        <v>35</v>
      </c>
      <c r="C27" s="27" t="s">
        <v>36</v>
      </c>
      <c r="D27" s="28" t="s">
        <v>45</v>
      </c>
      <c r="E27" s="29" t="s">
        <v>36</v>
      </c>
      <c r="F27" s="28" t="s">
        <v>46</v>
      </c>
      <c r="G27" s="28">
        <v>21101</v>
      </c>
      <c r="H27" s="34" t="s">
        <v>77</v>
      </c>
      <c r="I27" s="31" t="s">
        <v>92</v>
      </c>
      <c r="J27" s="36" t="s">
        <v>93</v>
      </c>
      <c r="K27" s="26" t="s">
        <v>42</v>
      </c>
      <c r="L27" s="26" t="s">
        <v>42</v>
      </c>
      <c r="M27" s="31" t="s">
        <v>65</v>
      </c>
      <c r="N27" s="31">
        <v>2</v>
      </c>
      <c r="O27" s="32">
        <v>12.18</v>
      </c>
      <c r="P27" s="33" t="s">
        <v>44</v>
      </c>
      <c r="Q27" s="66">
        <f t="shared" si="0"/>
        <v>24.36</v>
      </c>
      <c r="R27" s="33">
        <v>0</v>
      </c>
      <c r="S27" s="33">
        <v>0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2">
        <f t="shared" si="1"/>
        <v>24.36</v>
      </c>
      <c r="AA27" s="33">
        <v>0</v>
      </c>
      <c r="AB27" s="33">
        <v>0</v>
      </c>
      <c r="AC27" s="33">
        <v>0</v>
      </c>
    </row>
    <row r="28" spans="1:29" s="25" customFormat="1" ht="32.1" customHeight="1" x14ac:dyDescent="0.25">
      <c r="A28" s="90" t="s">
        <v>34</v>
      </c>
      <c r="B28" s="27" t="s">
        <v>35</v>
      </c>
      <c r="C28" s="27" t="s">
        <v>36</v>
      </c>
      <c r="D28" s="28" t="s">
        <v>45</v>
      </c>
      <c r="E28" s="29" t="s">
        <v>36</v>
      </c>
      <c r="F28" s="28" t="s">
        <v>46</v>
      </c>
      <c r="G28" s="28">
        <v>21101</v>
      </c>
      <c r="H28" s="34" t="s">
        <v>77</v>
      </c>
      <c r="I28" s="31" t="s">
        <v>94</v>
      </c>
      <c r="J28" s="36" t="s">
        <v>95</v>
      </c>
      <c r="K28" s="26" t="s">
        <v>42</v>
      </c>
      <c r="L28" s="26" t="s">
        <v>42</v>
      </c>
      <c r="M28" s="31" t="s">
        <v>65</v>
      </c>
      <c r="N28" s="31">
        <v>2</v>
      </c>
      <c r="O28" s="32">
        <v>3.19</v>
      </c>
      <c r="P28" s="33" t="s">
        <v>44</v>
      </c>
      <c r="Q28" s="66">
        <f t="shared" si="0"/>
        <v>6.38</v>
      </c>
      <c r="R28" s="33">
        <v>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2">
        <f t="shared" si="1"/>
        <v>6.38</v>
      </c>
      <c r="AA28" s="33">
        <v>0</v>
      </c>
      <c r="AB28" s="33">
        <v>0</v>
      </c>
      <c r="AC28" s="33">
        <v>0</v>
      </c>
    </row>
    <row r="29" spans="1:29" s="25" customFormat="1" ht="32.1" customHeight="1" x14ac:dyDescent="0.25">
      <c r="A29" s="90" t="s">
        <v>34</v>
      </c>
      <c r="B29" s="27" t="s">
        <v>35</v>
      </c>
      <c r="C29" s="27" t="s">
        <v>36</v>
      </c>
      <c r="D29" s="28" t="s">
        <v>45</v>
      </c>
      <c r="E29" s="29" t="s">
        <v>36</v>
      </c>
      <c r="F29" s="28" t="s">
        <v>46</v>
      </c>
      <c r="G29" s="28">
        <v>21101</v>
      </c>
      <c r="H29" s="34" t="s">
        <v>77</v>
      </c>
      <c r="I29" s="31" t="s">
        <v>96</v>
      </c>
      <c r="J29" s="36" t="s">
        <v>97</v>
      </c>
      <c r="K29" s="26" t="s">
        <v>42</v>
      </c>
      <c r="L29" s="26" t="s">
        <v>42</v>
      </c>
      <c r="M29" s="31" t="s">
        <v>65</v>
      </c>
      <c r="N29" s="31">
        <v>2</v>
      </c>
      <c r="O29" s="32">
        <v>4.1760000000000002</v>
      </c>
      <c r="P29" s="33" t="s">
        <v>44</v>
      </c>
      <c r="Q29" s="66">
        <f t="shared" si="0"/>
        <v>8.3520000000000003</v>
      </c>
      <c r="R29" s="33">
        <v>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2">
        <f t="shared" si="1"/>
        <v>8.3520000000000003</v>
      </c>
      <c r="AA29" s="33">
        <v>0</v>
      </c>
      <c r="AB29" s="33">
        <v>0</v>
      </c>
      <c r="AC29" s="33">
        <v>0</v>
      </c>
    </row>
    <row r="30" spans="1:29" s="25" customFormat="1" ht="32.1" customHeight="1" x14ac:dyDescent="0.25">
      <c r="A30" s="90" t="s">
        <v>34</v>
      </c>
      <c r="B30" s="27" t="s">
        <v>35</v>
      </c>
      <c r="C30" s="27" t="s">
        <v>36</v>
      </c>
      <c r="D30" s="28" t="s">
        <v>45</v>
      </c>
      <c r="E30" s="29" t="s">
        <v>36</v>
      </c>
      <c r="F30" s="28" t="s">
        <v>46</v>
      </c>
      <c r="G30" s="28">
        <v>24601</v>
      </c>
      <c r="H30" s="35" t="s">
        <v>98</v>
      </c>
      <c r="I30" s="31" t="s">
        <v>99</v>
      </c>
      <c r="J30" s="36" t="s">
        <v>100</v>
      </c>
      <c r="K30" s="26" t="s">
        <v>42</v>
      </c>
      <c r="L30" s="26" t="s">
        <v>42</v>
      </c>
      <c r="M30" s="31" t="s">
        <v>65</v>
      </c>
      <c r="N30" s="31">
        <v>2</v>
      </c>
      <c r="O30" s="32">
        <v>119.5264</v>
      </c>
      <c r="P30" s="33" t="s">
        <v>44</v>
      </c>
      <c r="Q30" s="66">
        <f t="shared" si="0"/>
        <v>239.05279999999999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2">
        <f t="shared" si="1"/>
        <v>239.05279999999999</v>
      </c>
      <c r="AA30" s="33">
        <v>0</v>
      </c>
      <c r="AB30" s="33">
        <v>0</v>
      </c>
      <c r="AC30" s="33">
        <v>0</v>
      </c>
    </row>
    <row r="31" spans="1:29" s="25" customFormat="1" ht="32.1" customHeight="1" x14ac:dyDescent="0.25">
      <c r="A31" s="90" t="s">
        <v>34</v>
      </c>
      <c r="B31" s="27" t="s">
        <v>35</v>
      </c>
      <c r="C31" s="27" t="s">
        <v>36</v>
      </c>
      <c r="D31" s="28" t="s">
        <v>45</v>
      </c>
      <c r="E31" s="29" t="s">
        <v>36</v>
      </c>
      <c r="F31" s="28" t="s">
        <v>46</v>
      </c>
      <c r="G31" s="28">
        <v>24601</v>
      </c>
      <c r="H31" s="35" t="s">
        <v>98</v>
      </c>
      <c r="I31" s="31" t="s">
        <v>101</v>
      </c>
      <c r="J31" s="36" t="s">
        <v>102</v>
      </c>
      <c r="K31" s="26" t="s">
        <v>42</v>
      </c>
      <c r="L31" s="26" t="s">
        <v>42</v>
      </c>
      <c r="M31" s="31" t="s">
        <v>65</v>
      </c>
      <c r="N31" s="31">
        <v>1</v>
      </c>
      <c r="O31" s="32">
        <v>142.042</v>
      </c>
      <c r="P31" s="33" t="s">
        <v>44</v>
      </c>
      <c r="Q31" s="66">
        <f t="shared" si="0"/>
        <v>142.042</v>
      </c>
      <c r="R31" s="33">
        <v>0</v>
      </c>
      <c r="S31" s="33">
        <v>0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2">
        <f t="shared" si="1"/>
        <v>142.042</v>
      </c>
      <c r="AA31" s="33">
        <v>0</v>
      </c>
      <c r="AB31" s="33">
        <v>0</v>
      </c>
      <c r="AC31" s="33">
        <v>0</v>
      </c>
    </row>
    <row r="32" spans="1:29" s="25" customFormat="1" ht="32.1" customHeight="1" x14ac:dyDescent="0.25">
      <c r="A32" s="90" t="s">
        <v>34</v>
      </c>
      <c r="B32" s="27" t="s">
        <v>35</v>
      </c>
      <c r="C32" s="27" t="s">
        <v>36</v>
      </c>
      <c r="D32" s="28" t="s">
        <v>45</v>
      </c>
      <c r="E32" s="29" t="s">
        <v>36</v>
      </c>
      <c r="F32" s="28" t="s">
        <v>46</v>
      </c>
      <c r="G32" s="28">
        <v>24601</v>
      </c>
      <c r="H32" s="35" t="s">
        <v>98</v>
      </c>
      <c r="I32" s="31" t="s">
        <v>103</v>
      </c>
      <c r="J32" s="36" t="s">
        <v>104</v>
      </c>
      <c r="K32" s="26" t="s">
        <v>42</v>
      </c>
      <c r="L32" s="26" t="s">
        <v>42</v>
      </c>
      <c r="M32" s="31" t="s">
        <v>65</v>
      </c>
      <c r="N32" s="31">
        <v>1</v>
      </c>
      <c r="O32" s="32">
        <v>223.70599999999999</v>
      </c>
      <c r="P32" s="33" t="s">
        <v>44</v>
      </c>
      <c r="Q32" s="66">
        <f t="shared" si="0"/>
        <v>223.70599999999999</v>
      </c>
      <c r="R32" s="33">
        <v>0</v>
      </c>
      <c r="S32" s="33">
        <v>0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2">
        <f t="shared" si="1"/>
        <v>223.70599999999999</v>
      </c>
      <c r="AA32" s="33">
        <v>0</v>
      </c>
      <c r="AB32" s="33">
        <v>0</v>
      </c>
      <c r="AC32" s="33">
        <v>0</v>
      </c>
    </row>
    <row r="33" spans="1:29" s="25" customFormat="1" ht="32.1" customHeight="1" x14ac:dyDescent="0.25">
      <c r="A33" s="90" t="s">
        <v>34</v>
      </c>
      <c r="B33" s="27" t="s">
        <v>35</v>
      </c>
      <c r="C33" s="27" t="s">
        <v>36</v>
      </c>
      <c r="D33" s="28" t="s">
        <v>45</v>
      </c>
      <c r="E33" s="29" t="s">
        <v>36</v>
      </c>
      <c r="F33" s="28" t="s">
        <v>46</v>
      </c>
      <c r="G33" s="28">
        <v>24601</v>
      </c>
      <c r="H33" s="35" t="s">
        <v>98</v>
      </c>
      <c r="I33" s="31" t="s">
        <v>105</v>
      </c>
      <c r="J33" s="36" t="s">
        <v>106</v>
      </c>
      <c r="K33" s="26" t="s">
        <v>42</v>
      </c>
      <c r="L33" s="26" t="s">
        <v>42</v>
      </c>
      <c r="M33" s="31" t="s">
        <v>65</v>
      </c>
      <c r="N33" s="31">
        <v>1</v>
      </c>
      <c r="O33" s="32">
        <v>55.540799999999997</v>
      </c>
      <c r="P33" s="33" t="s">
        <v>44</v>
      </c>
      <c r="Q33" s="66">
        <f t="shared" si="0"/>
        <v>55.540799999999997</v>
      </c>
      <c r="R33" s="33">
        <v>0</v>
      </c>
      <c r="S33" s="33">
        <v>0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2">
        <f t="shared" si="1"/>
        <v>55.540799999999997</v>
      </c>
      <c r="AA33" s="33">
        <v>0</v>
      </c>
      <c r="AB33" s="33">
        <v>0</v>
      </c>
      <c r="AC33" s="33">
        <v>0</v>
      </c>
    </row>
    <row r="34" spans="1:29" s="25" customFormat="1" ht="32.1" customHeight="1" x14ac:dyDescent="0.25">
      <c r="A34" s="90" t="s">
        <v>34</v>
      </c>
      <c r="B34" s="27" t="s">
        <v>35</v>
      </c>
      <c r="C34" s="27" t="s">
        <v>36</v>
      </c>
      <c r="D34" s="28" t="s">
        <v>45</v>
      </c>
      <c r="E34" s="29" t="s">
        <v>36</v>
      </c>
      <c r="F34" s="28" t="s">
        <v>46</v>
      </c>
      <c r="G34" s="28">
        <v>24601</v>
      </c>
      <c r="H34" s="35" t="s">
        <v>98</v>
      </c>
      <c r="I34" s="31" t="s">
        <v>107</v>
      </c>
      <c r="J34" s="36" t="s">
        <v>108</v>
      </c>
      <c r="K34" s="26" t="s">
        <v>42</v>
      </c>
      <c r="L34" s="26" t="s">
        <v>42</v>
      </c>
      <c r="M34" s="31" t="s">
        <v>65</v>
      </c>
      <c r="N34" s="31">
        <v>5</v>
      </c>
      <c r="O34" s="32">
        <v>93.287199999999999</v>
      </c>
      <c r="P34" s="33" t="s">
        <v>44</v>
      </c>
      <c r="Q34" s="66">
        <f t="shared" si="0"/>
        <v>466.43599999999998</v>
      </c>
      <c r="R34" s="33">
        <v>0</v>
      </c>
      <c r="S34" s="33">
        <v>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2">
        <f t="shared" si="1"/>
        <v>466.43599999999998</v>
      </c>
      <c r="AA34" s="33">
        <v>0</v>
      </c>
      <c r="AB34" s="33">
        <v>0</v>
      </c>
      <c r="AC34" s="33">
        <v>0</v>
      </c>
    </row>
    <row r="35" spans="1:29" s="25" customFormat="1" ht="32.1" customHeight="1" x14ac:dyDescent="0.25">
      <c r="A35" s="90" t="s">
        <v>34</v>
      </c>
      <c r="B35" s="27" t="s">
        <v>35</v>
      </c>
      <c r="C35" s="27" t="s">
        <v>36</v>
      </c>
      <c r="D35" s="28" t="s">
        <v>45</v>
      </c>
      <c r="E35" s="29" t="s">
        <v>36</v>
      </c>
      <c r="F35" s="28" t="s">
        <v>46</v>
      </c>
      <c r="G35" s="28">
        <v>31401</v>
      </c>
      <c r="H35" s="35" t="s">
        <v>109</v>
      </c>
      <c r="I35" s="31"/>
      <c r="J35" s="35" t="s">
        <v>110</v>
      </c>
      <c r="K35" s="26" t="s">
        <v>42</v>
      </c>
      <c r="L35" s="26" t="s">
        <v>42</v>
      </c>
      <c r="M35" s="31" t="s">
        <v>43</v>
      </c>
      <c r="N35" s="31">
        <v>1</v>
      </c>
      <c r="O35" s="31">
        <v>3138.99</v>
      </c>
      <c r="P35" s="33" t="s">
        <v>44</v>
      </c>
      <c r="Q35" s="66">
        <f t="shared" si="0"/>
        <v>3138.99</v>
      </c>
      <c r="R35" s="33">
        <v>0</v>
      </c>
      <c r="S35" s="33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2">
        <f t="shared" si="1"/>
        <v>3138.99</v>
      </c>
      <c r="AA35" s="33">
        <v>0</v>
      </c>
      <c r="AB35" s="33">
        <v>0</v>
      </c>
      <c r="AC35" s="33">
        <v>0</v>
      </c>
    </row>
    <row r="36" spans="1:29" s="25" customFormat="1" ht="32.1" customHeight="1" x14ac:dyDescent="0.25">
      <c r="A36" s="90" t="s">
        <v>34</v>
      </c>
      <c r="B36" s="27" t="s">
        <v>111</v>
      </c>
      <c r="C36" s="27" t="s">
        <v>36</v>
      </c>
      <c r="D36" s="28" t="s">
        <v>49</v>
      </c>
      <c r="E36" s="29" t="s">
        <v>112</v>
      </c>
      <c r="F36" s="28" t="s">
        <v>113</v>
      </c>
      <c r="G36" s="28">
        <v>31401</v>
      </c>
      <c r="H36" s="35" t="s">
        <v>109</v>
      </c>
      <c r="I36" s="31"/>
      <c r="J36" s="35" t="s">
        <v>110</v>
      </c>
      <c r="K36" s="26" t="s">
        <v>42</v>
      </c>
      <c r="L36" s="26" t="s">
        <v>42</v>
      </c>
      <c r="M36" s="31" t="s">
        <v>43</v>
      </c>
      <c r="N36" s="31">
        <v>1</v>
      </c>
      <c r="O36" s="31">
        <v>847.26</v>
      </c>
      <c r="P36" s="33" t="s">
        <v>44</v>
      </c>
      <c r="Q36" s="66">
        <f t="shared" si="0"/>
        <v>847.26</v>
      </c>
      <c r="R36" s="33">
        <v>0</v>
      </c>
      <c r="S36" s="33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2">
        <f t="shared" si="1"/>
        <v>847.26</v>
      </c>
      <c r="AA36" s="33">
        <v>0</v>
      </c>
      <c r="AB36" s="33">
        <v>0</v>
      </c>
      <c r="AC36" s="33">
        <v>0</v>
      </c>
    </row>
    <row r="37" spans="1:29" s="25" customFormat="1" ht="32.1" customHeight="1" x14ac:dyDescent="0.25">
      <c r="A37" s="90" t="s">
        <v>34</v>
      </c>
      <c r="B37" s="27" t="s">
        <v>114</v>
      </c>
      <c r="C37" s="27" t="s">
        <v>36</v>
      </c>
      <c r="D37" s="28" t="s">
        <v>45</v>
      </c>
      <c r="E37" s="29" t="s">
        <v>36</v>
      </c>
      <c r="F37" s="28" t="s">
        <v>46</v>
      </c>
      <c r="G37" s="28">
        <v>31401</v>
      </c>
      <c r="H37" s="35" t="s">
        <v>109</v>
      </c>
      <c r="I37" s="31"/>
      <c r="J37" s="35" t="s">
        <v>110</v>
      </c>
      <c r="K37" s="26" t="s">
        <v>42</v>
      </c>
      <c r="L37" s="26" t="s">
        <v>42</v>
      </c>
      <c r="M37" s="31" t="s">
        <v>43</v>
      </c>
      <c r="N37" s="31">
        <v>1</v>
      </c>
      <c r="O37" s="31">
        <v>285</v>
      </c>
      <c r="P37" s="33" t="s">
        <v>44</v>
      </c>
      <c r="Q37" s="66">
        <f t="shared" si="0"/>
        <v>285</v>
      </c>
      <c r="R37" s="33">
        <v>0</v>
      </c>
      <c r="S37" s="33">
        <v>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2">
        <f t="shared" si="1"/>
        <v>285</v>
      </c>
      <c r="AA37" s="33">
        <v>0</v>
      </c>
      <c r="AB37" s="33">
        <v>0</v>
      </c>
      <c r="AC37" s="33">
        <v>0</v>
      </c>
    </row>
    <row r="38" spans="1:29" s="25" customFormat="1" ht="32.1" customHeight="1" x14ac:dyDescent="0.25">
      <c r="A38" s="90" t="s">
        <v>34</v>
      </c>
      <c r="B38" s="27" t="s">
        <v>114</v>
      </c>
      <c r="C38" s="27" t="s">
        <v>36</v>
      </c>
      <c r="D38" s="28" t="s">
        <v>49</v>
      </c>
      <c r="E38" s="29" t="s">
        <v>112</v>
      </c>
      <c r="F38" s="28" t="s">
        <v>113</v>
      </c>
      <c r="G38" s="28">
        <v>31401</v>
      </c>
      <c r="H38" s="35" t="s">
        <v>109</v>
      </c>
      <c r="I38" s="31"/>
      <c r="J38" s="35" t="s">
        <v>110</v>
      </c>
      <c r="K38" s="26" t="s">
        <v>42</v>
      </c>
      <c r="L38" s="26" t="s">
        <v>42</v>
      </c>
      <c r="M38" s="31" t="s">
        <v>43</v>
      </c>
      <c r="N38" s="31">
        <v>1</v>
      </c>
      <c r="O38" s="31">
        <v>751.38</v>
      </c>
      <c r="P38" s="33" t="s">
        <v>44</v>
      </c>
      <c r="Q38" s="66">
        <f t="shared" si="0"/>
        <v>751.38</v>
      </c>
      <c r="R38" s="33">
        <v>0</v>
      </c>
      <c r="S38" s="33">
        <v>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2">
        <f t="shared" si="1"/>
        <v>751.38</v>
      </c>
      <c r="AA38" s="33">
        <v>0</v>
      </c>
      <c r="AB38" s="33">
        <v>0</v>
      </c>
      <c r="AC38" s="33">
        <v>0</v>
      </c>
    </row>
    <row r="39" spans="1:29" s="25" customFormat="1" ht="32.1" customHeight="1" x14ac:dyDescent="0.25">
      <c r="A39" s="90" t="s">
        <v>34</v>
      </c>
      <c r="B39" s="27" t="s">
        <v>115</v>
      </c>
      <c r="C39" s="27" t="s">
        <v>36</v>
      </c>
      <c r="D39" s="28" t="s">
        <v>45</v>
      </c>
      <c r="E39" s="29" t="s">
        <v>36</v>
      </c>
      <c r="F39" s="28" t="s">
        <v>46</v>
      </c>
      <c r="G39" s="28">
        <v>31401</v>
      </c>
      <c r="H39" s="35" t="s">
        <v>109</v>
      </c>
      <c r="I39" s="31"/>
      <c r="J39" s="35" t="s">
        <v>110</v>
      </c>
      <c r="K39" s="26" t="s">
        <v>42</v>
      </c>
      <c r="L39" s="26" t="s">
        <v>42</v>
      </c>
      <c r="M39" s="31" t="s">
        <v>43</v>
      </c>
      <c r="N39" s="31">
        <v>1</v>
      </c>
      <c r="O39" s="31">
        <v>343.82</v>
      </c>
      <c r="P39" s="33" t="s">
        <v>44</v>
      </c>
      <c r="Q39" s="66">
        <f t="shared" si="0"/>
        <v>343.82</v>
      </c>
      <c r="R39" s="33">
        <v>0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2">
        <f t="shared" si="1"/>
        <v>343.82</v>
      </c>
      <c r="AA39" s="33">
        <v>0</v>
      </c>
      <c r="AB39" s="33">
        <v>0</v>
      </c>
      <c r="AC39" s="33">
        <v>0</v>
      </c>
    </row>
    <row r="40" spans="1:29" s="25" customFormat="1" ht="32.1" customHeight="1" x14ac:dyDescent="0.25">
      <c r="A40" s="90" t="s">
        <v>34</v>
      </c>
      <c r="B40" s="27" t="s">
        <v>115</v>
      </c>
      <c r="C40" s="27" t="s">
        <v>36</v>
      </c>
      <c r="D40" s="28" t="s">
        <v>49</v>
      </c>
      <c r="E40" s="29" t="s">
        <v>112</v>
      </c>
      <c r="F40" s="28" t="s">
        <v>113</v>
      </c>
      <c r="G40" s="28">
        <v>31401</v>
      </c>
      <c r="H40" s="35" t="s">
        <v>109</v>
      </c>
      <c r="I40" s="31"/>
      <c r="J40" s="35" t="s">
        <v>110</v>
      </c>
      <c r="K40" s="26" t="s">
        <v>42</v>
      </c>
      <c r="L40" s="26" t="s">
        <v>42</v>
      </c>
      <c r="M40" s="31" t="s">
        <v>43</v>
      </c>
      <c r="N40" s="31">
        <v>1</v>
      </c>
      <c r="O40" s="31">
        <v>874.71</v>
      </c>
      <c r="P40" s="33" t="s">
        <v>44</v>
      </c>
      <c r="Q40" s="66">
        <f t="shared" si="0"/>
        <v>874.71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2">
        <f t="shared" si="1"/>
        <v>874.71</v>
      </c>
      <c r="AA40" s="33">
        <v>0</v>
      </c>
      <c r="AB40" s="33">
        <v>0</v>
      </c>
      <c r="AC40" s="33">
        <v>0</v>
      </c>
    </row>
    <row r="41" spans="1:29" s="25" customFormat="1" ht="32.1" customHeight="1" x14ac:dyDescent="0.25">
      <c r="A41" s="90" t="s">
        <v>34</v>
      </c>
      <c r="B41" s="27" t="s">
        <v>35</v>
      </c>
      <c r="C41" s="27" t="s">
        <v>36</v>
      </c>
      <c r="D41" s="28" t="s">
        <v>45</v>
      </c>
      <c r="E41" s="29" t="s">
        <v>36</v>
      </c>
      <c r="F41" s="28" t="s">
        <v>46</v>
      </c>
      <c r="G41" s="28">
        <v>33901</v>
      </c>
      <c r="H41" s="34" t="s">
        <v>116</v>
      </c>
      <c r="I41" s="31"/>
      <c r="J41" s="34" t="s">
        <v>117</v>
      </c>
      <c r="K41" s="34" t="s">
        <v>118</v>
      </c>
      <c r="L41" s="33"/>
      <c r="M41" s="31" t="s">
        <v>43</v>
      </c>
      <c r="N41" s="31">
        <v>1</v>
      </c>
      <c r="O41" s="31">
        <v>100</v>
      </c>
      <c r="P41" s="33" t="s">
        <v>44</v>
      </c>
      <c r="Q41" s="66">
        <f t="shared" si="0"/>
        <v>100</v>
      </c>
      <c r="R41" s="33">
        <v>0</v>
      </c>
      <c r="S41" s="33">
        <v>0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2">
        <f t="shared" si="1"/>
        <v>100</v>
      </c>
      <c r="AA41" s="33">
        <v>0</v>
      </c>
      <c r="AB41" s="33">
        <v>0</v>
      </c>
      <c r="AC41" s="33">
        <v>0</v>
      </c>
    </row>
    <row r="42" spans="1:29" s="25" customFormat="1" ht="32.1" customHeight="1" x14ac:dyDescent="0.25">
      <c r="A42" s="90" t="s">
        <v>34</v>
      </c>
      <c r="B42" s="27" t="s">
        <v>35</v>
      </c>
      <c r="C42" s="27" t="s">
        <v>36</v>
      </c>
      <c r="D42" s="28" t="s">
        <v>74</v>
      </c>
      <c r="E42" s="29" t="s">
        <v>36</v>
      </c>
      <c r="F42" s="28" t="s">
        <v>46</v>
      </c>
      <c r="G42" s="28">
        <v>33901</v>
      </c>
      <c r="H42" s="34" t="s">
        <v>116</v>
      </c>
      <c r="I42" s="31"/>
      <c r="J42" s="34" t="s">
        <v>117</v>
      </c>
      <c r="K42" s="34" t="s">
        <v>118</v>
      </c>
      <c r="L42" s="33"/>
      <c r="M42" s="31" t="s">
        <v>43</v>
      </c>
      <c r="N42" s="31">
        <v>1</v>
      </c>
      <c r="O42" s="31">
        <v>85.58</v>
      </c>
      <c r="P42" s="33" t="s">
        <v>44</v>
      </c>
      <c r="Q42" s="66">
        <f t="shared" si="0"/>
        <v>85.58</v>
      </c>
      <c r="R42" s="33">
        <v>0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2">
        <f t="shared" si="1"/>
        <v>85.58</v>
      </c>
      <c r="AA42" s="33">
        <v>0</v>
      </c>
      <c r="AB42" s="33">
        <v>0</v>
      </c>
      <c r="AC42" s="33">
        <v>0</v>
      </c>
    </row>
    <row r="43" spans="1:29" s="25" customFormat="1" ht="32.1" customHeight="1" x14ac:dyDescent="0.25">
      <c r="A43" s="90" t="s">
        <v>34</v>
      </c>
      <c r="B43" s="27" t="s">
        <v>35</v>
      </c>
      <c r="C43" s="27" t="s">
        <v>36</v>
      </c>
      <c r="D43" s="28" t="s">
        <v>74</v>
      </c>
      <c r="E43" s="29" t="s">
        <v>36</v>
      </c>
      <c r="F43" s="28" t="s">
        <v>46</v>
      </c>
      <c r="G43" s="28">
        <v>33901</v>
      </c>
      <c r="H43" s="34" t="s">
        <v>116</v>
      </c>
      <c r="I43" s="31"/>
      <c r="J43" s="34" t="s">
        <v>117</v>
      </c>
      <c r="K43" s="34" t="s">
        <v>118</v>
      </c>
      <c r="L43" s="33"/>
      <c r="M43" s="31" t="s">
        <v>43</v>
      </c>
      <c r="N43" s="31">
        <v>1</v>
      </c>
      <c r="O43" s="31">
        <v>292.75</v>
      </c>
      <c r="P43" s="33" t="s">
        <v>44</v>
      </c>
      <c r="Q43" s="66">
        <f t="shared" si="0"/>
        <v>292.75</v>
      </c>
      <c r="R43" s="33">
        <v>0</v>
      </c>
      <c r="S43" s="33">
        <v>0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2">
        <f t="shared" si="1"/>
        <v>292.75</v>
      </c>
      <c r="AA43" s="33">
        <v>0</v>
      </c>
      <c r="AB43" s="33">
        <v>0</v>
      </c>
      <c r="AC43" s="33">
        <v>0</v>
      </c>
    </row>
    <row r="44" spans="1:29" s="25" customFormat="1" ht="32.1" customHeight="1" x14ac:dyDescent="0.25">
      <c r="A44" s="90" t="s">
        <v>34</v>
      </c>
      <c r="B44" s="27" t="s">
        <v>35</v>
      </c>
      <c r="C44" s="27" t="s">
        <v>36</v>
      </c>
      <c r="D44" s="28" t="s">
        <v>49</v>
      </c>
      <c r="E44" s="29" t="s">
        <v>50</v>
      </c>
      <c r="F44" s="28" t="s">
        <v>46</v>
      </c>
      <c r="G44" s="28">
        <v>33901</v>
      </c>
      <c r="H44" s="34" t="s">
        <v>116</v>
      </c>
      <c r="I44" s="31"/>
      <c r="J44" s="34" t="s">
        <v>117</v>
      </c>
      <c r="K44" s="34" t="s">
        <v>118</v>
      </c>
      <c r="L44" s="33"/>
      <c r="M44" s="31" t="s">
        <v>43</v>
      </c>
      <c r="N44" s="31">
        <v>1</v>
      </c>
      <c r="O44" s="31">
        <v>162.24</v>
      </c>
      <c r="P44" s="33" t="s">
        <v>44</v>
      </c>
      <c r="Q44" s="66">
        <f t="shared" si="0"/>
        <v>162.24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2">
        <f t="shared" si="1"/>
        <v>162.24</v>
      </c>
      <c r="AA44" s="33">
        <v>0</v>
      </c>
      <c r="AB44" s="33">
        <v>0</v>
      </c>
      <c r="AC44" s="33">
        <v>0</v>
      </c>
    </row>
    <row r="45" spans="1:29" s="25" customFormat="1" ht="32.1" customHeight="1" x14ac:dyDescent="0.25">
      <c r="A45" s="90" t="s">
        <v>34</v>
      </c>
      <c r="B45" s="27" t="s">
        <v>35</v>
      </c>
      <c r="C45" s="27" t="s">
        <v>36</v>
      </c>
      <c r="D45" s="28" t="s">
        <v>49</v>
      </c>
      <c r="E45" s="29" t="s">
        <v>50</v>
      </c>
      <c r="F45" s="28" t="s">
        <v>46</v>
      </c>
      <c r="G45" s="28">
        <v>33901</v>
      </c>
      <c r="H45" s="34" t="s">
        <v>116</v>
      </c>
      <c r="I45" s="31"/>
      <c r="J45" s="34" t="s">
        <v>117</v>
      </c>
      <c r="K45" s="34" t="s">
        <v>118</v>
      </c>
      <c r="L45" s="33"/>
      <c r="M45" s="31" t="s">
        <v>43</v>
      </c>
      <c r="N45" s="31">
        <v>1</v>
      </c>
      <c r="O45" s="31">
        <v>23.2</v>
      </c>
      <c r="P45" s="33" t="s">
        <v>44</v>
      </c>
      <c r="Q45" s="66">
        <f t="shared" si="0"/>
        <v>23.2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2">
        <f t="shared" si="1"/>
        <v>23.2</v>
      </c>
      <c r="AA45" s="33">
        <v>0</v>
      </c>
      <c r="AB45" s="33">
        <v>0</v>
      </c>
      <c r="AC45" s="33">
        <v>0</v>
      </c>
    </row>
    <row r="46" spans="1:29" s="25" customFormat="1" ht="32.1" customHeight="1" x14ac:dyDescent="0.25">
      <c r="A46" s="90" t="s">
        <v>34</v>
      </c>
      <c r="B46" s="27" t="s">
        <v>35</v>
      </c>
      <c r="C46" s="27" t="s">
        <v>36</v>
      </c>
      <c r="D46" s="28" t="s">
        <v>45</v>
      </c>
      <c r="E46" s="29" t="s">
        <v>36</v>
      </c>
      <c r="F46" s="28" t="s">
        <v>46</v>
      </c>
      <c r="G46" s="28">
        <v>26102</v>
      </c>
      <c r="H46" s="30" t="s">
        <v>119</v>
      </c>
      <c r="I46" s="31" t="s">
        <v>120</v>
      </c>
      <c r="J46" s="34" t="s">
        <v>121</v>
      </c>
      <c r="K46" s="34" t="s">
        <v>118</v>
      </c>
      <c r="L46" s="33"/>
      <c r="M46" s="31" t="s">
        <v>122</v>
      </c>
      <c r="N46" s="31">
        <v>1</v>
      </c>
      <c r="O46" s="31">
        <v>4000</v>
      </c>
      <c r="P46" s="33" t="s">
        <v>44</v>
      </c>
      <c r="Q46" s="66">
        <f t="shared" si="0"/>
        <v>4000</v>
      </c>
      <c r="R46" s="33">
        <v>0</v>
      </c>
      <c r="S46" s="33">
        <v>0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2">
        <f t="shared" si="1"/>
        <v>4000</v>
      </c>
      <c r="AA46" s="33">
        <v>0</v>
      </c>
      <c r="AB46" s="33">
        <v>0</v>
      </c>
      <c r="AC46" s="33">
        <v>0</v>
      </c>
    </row>
    <row r="47" spans="1:29" s="25" customFormat="1" ht="32.1" customHeight="1" x14ac:dyDescent="0.25">
      <c r="A47" s="90" t="s">
        <v>34</v>
      </c>
      <c r="B47" s="27" t="s">
        <v>35</v>
      </c>
      <c r="C47" s="27" t="s">
        <v>36</v>
      </c>
      <c r="D47" s="28" t="s">
        <v>74</v>
      </c>
      <c r="E47" s="29" t="s">
        <v>36</v>
      </c>
      <c r="F47" s="28" t="s">
        <v>46</v>
      </c>
      <c r="G47" s="28">
        <v>26102</v>
      </c>
      <c r="H47" s="30" t="s">
        <v>119</v>
      </c>
      <c r="I47" s="31" t="s">
        <v>120</v>
      </c>
      <c r="J47" s="34" t="s">
        <v>121</v>
      </c>
      <c r="K47" s="34" t="s">
        <v>118</v>
      </c>
      <c r="L47" s="33"/>
      <c r="M47" s="31" t="s">
        <v>122</v>
      </c>
      <c r="N47" s="31">
        <v>1</v>
      </c>
      <c r="O47" s="31">
        <v>399.1</v>
      </c>
      <c r="P47" s="33" t="s">
        <v>44</v>
      </c>
      <c r="Q47" s="66">
        <f t="shared" si="0"/>
        <v>399.1</v>
      </c>
      <c r="R47" s="33">
        <v>0</v>
      </c>
      <c r="S47" s="33">
        <v>0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2">
        <f t="shared" si="1"/>
        <v>399.1</v>
      </c>
      <c r="AA47" s="33">
        <v>0</v>
      </c>
      <c r="AB47" s="33">
        <v>0</v>
      </c>
      <c r="AC47" s="33">
        <v>0</v>
      </c>
    </row>
    <row r="48" spans="1:29" s="25" customFormat="1" ht="32.1" customHeight="1" x14ac:dyDescent="0.25">
      <c r="A48" s="90" t="s">
        <v>34</v>
      </c>
      <c r="B48" s="27" t="s">
        <v>35</v>
      </c>
      <c r="C48" s="27" t="s">
        <v>36</v>
      </c>
      <c r="D48" s="28" t="s">
        <v>57</v>
      </c>
      <c r="E48" s="29" t="s">
        <v>58</v>
      </c>
      <c r="F48" s="28" t="s">
        <v>46</v>
      </c>
      <c r="G48" s="28">
        <v>26102</v>
      </c>
      <c r="H48" s="30" t="s">
        <v>119</v>
      </c>
      <c r="I48" s="31" t="s">
        <v>120</v>
      </c>
      <c r="J48" s="34" t="s">
        <v>121</v>
      </c>
      <c r="K48" s="34" t="s">
        <v>118</v>
      </c>
      <c r="L48" s="33"/>
      <c r="M48" s="31" t="s">
        <v>122</v>
      </c>
      <c r="N48" s="31">
        <v>1</v>
      </c>
      <c r="O48" s="31">
        <v>1000</v>
      </c>
      <c r="P48" s="33" t="s">
        <v>44</v>
      </c>
      <c r="Q48" s="66">
        <f t="shared" si="0"/>
        <v>1000</v>
      </c>
      <c r="R48" s="33">
        <v>0</v>
      </c>
      <c r="S48" s="33">
        <v>0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0</v>
      </c>
      <c r="Z48" s="32">
        <f t="shared" si="1"/>
        <v>1000</v>
      </c>
      <c r="AA48" s="33">
        <v>0</v>
      </c>
      <c r="AB48" s="33">
        <v>0</v>
      </c>
      <c r="AC48" s="33">
        <v>0</v>
      </c>
    </row>
    <row r="49" spans="1:29" s="25" customFormat="1" ht="32.1" customHeight="1" x14ac:dyDescent="0.25">
      <c r="A49" s="90" t="s">
        <v>34</v>
      </c>
      <c r="B49" s="27" t="s">
        <v>35</v>
      </c>
      <c r="C49" s="27" t="s">
        <v>36</v>
      </c>
      <c r="D49" s="28" t="s">
        <v>37</v>
      </c>
      <c r="E49" s="29" t="s">
        <v>38</v>
      </c>
      <c r="F49" s="28" t="s">
        <v>46</v>
      </c>
      <c r="G49" s="28">
        <v>26102</v>
      </c>
      <c r="H49" s="30" t="s">
        <v>119</v>
      </c>
      <c r="I49" s="31" t="s">
        <v>120</v>
      </c>
      <c r="J49" s="34" t="s">
        <v>121</v>
      </c>
      <c r="K49" s="34" t="s">
        <v>118</v>
      </c>
      <c r="L49" s="33"/>
      <c r="M49" s="31" t="s">
        <v>122</v>
      </c>
      <c r="N49" s="31">
        <v>1</v>
      </c>
      <c r="O49" s="31">
        <v>2600</v>
      </c>
      <c r="P49" s="33" t="s">
        <v>44</v>
      </c>
      <c r="Q49" s="66">
        <f t="shared" si="0"/>
        <v>2600</v>
      </c>
      <c r="R49" s="33">
        <v>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2">
        <f t="shared" si="1"/>
        <v>2600</v>
      </c>
      <c r="AA49" s="33">
        <v>0</v>
      </c>
      <c r="AB49" s="33">
        <v>0</v>
      </c>
      <c r="AC49" s="33">
        <v>0</v>
      </c>
    </row>
    <row r="50" spans="1:29" s="25" customFormat="1" ht="32.1" customHeight="1" x14ac:dyDescent="0.25">
      <c r="A50" s="90" t="s">
        <v>34</v>
      </c>
      <c r="B50" s="27" t="s">
        <v>35</v>
      </c>
      <c r="C50" s="27" t="s">
        <v>36</v>
      </c>
      <c r="D50" s="28" t="s">
        <v>74</v>
      </c>
      <c r="E50" s="29" t="s">
        <v>36</v>
      </c>
      <c r="F50" s="28" t="s">
        <v>46</v>
      </c>
      <c r="G50" s="28">
        <v>26102</v>
      </c>
      <c r="H50" s="30" t="s">
        <v>119</v>
      </c>
      <c r="I50" s="31" t="s">
        <v>120</v>
      </c>
      <c r="J50" s="34" t="s">
        <v>121</v>
      </c>
      <c r="K50" s="34" t="s">
        <v>118</v>
      </c>
      <c r="L50" s="33"/>
      <c r="M50" s="31" t="s">
        <v>122</v>
      </c>
      <c r="N50" s="31">
        <v>1</v>
      </c>
      <c r="O50" s="31">
        <v>9618.68</v>
      </c>
      <c r="P50" s="33" t="s">
        <v>44</v>
      </c>
      <c r="Q50" s="66">
        <f t="shared" si="0"/>
        <v>9618.68</v>
      </c>
      <c r="R50" s="33">
        <v>0</v>
      </c>
      <c r="S50" s="33">
        <v>0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2">
        <f t="shared" si="1"/>
        <v>9618.68</v>
      </c>
      <c r="AA50" s="33">
        <v>0</v>
      </c>
      <c r="AB50" s="33">
        <v>0</v>
      </c>
      <c r="AC50" s="33">
        <v>0</v>
      </c>
    </row>
    <row r="51" spans="1:29" s="25" customFormat="1" ht="32.1" customHeight="1" x14ac:dyDescent="0.25">
      <c r="A51" s="90" t="s">
        <v>34</v>
      </c>
      <c r="B51" s="27" t="s">
        <v>35</v>
      </c>
      <c r="C51" s="27" t="s">
        <v>36</v>
      </c>
      <c r="D51" s="28" t="s">
        <v>75</v>
      </c>
      <c r="E51" s="29" t="s">
        <v>36</v>
      </c>
      <c r="F51" s="28" t="s">
        <v>76</v>
      </c>
      <c r="G51" s="28">
        <v>26104</v>
      </c>
      <c r="H51" s="30" t="s">
        <v>119</v>
      </c>
      <c r="I51" s="31" t="s">
        <v>123</v>
      </c>
      <c r="J51" s="34" t="s">
        <v>121</v>
      </c>
      <c r="K51" s="34" t="s">
        <v>118</v>
      </c>
      <c r="L51" s="33"/>
      <c r="M51" s="31" t="s">
        <v>122</v>
      </c>
      <c r="N51" s="31">
        <v>1</v>
      </c>
      <c r="O51" s="31">
        <v>3000</v>
      </c>
      <c r="P51" s="33" t="s">
        <v>44</v>
      </c>
      <c r="Q51" s="66">
        <f t="shared" si="0"/>
        <v>3000</v>
      </c>
      <c r="R51" s="33">
        <v>0</v>
      </c>
      <c r="S51" s="33">
        <v>0</v>
      </c>
      <c r="T51" s="33">
        <v>0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2">
        <f t="shared" si="1"/>
        <v>3000</v>
      </c>
      <c r="AA51" s="33">
        <v>0</v>
      </c>
      <c r="AB51" s="33">
        <v>0</v>
      </c>
      <c r="AC51" s="33">
        <v>0</v>
      </c>
    </row>
    <row r="52" spans="1:29" s="25" customFormat="1" ht="32.1" customHeight="1" x14ac:dyDescent="0.25">
      <c r="A52" s="90" t="s">
        <v>34</v>
      </c>
      <c r="B52" s="27" t="s">
        <v>35</v>
      </c>
      <c r="C52" s="27" t="s">
        <v>36</v>
      </c>
      <c r="D52" s="28" t="s">
        <v>49</v>
      </c>
      <c r="E52" s="29" t="s">
        <v>50</v>
      </c>
      <c r="F52" s="28" t="s">
        <v>46</v>
      </c>
      <c r="G52" s="28">
        <v>26102</v>
      </c>
      <c r="H52" s="30" t="s">
        <v>119</v>
      </c>
      <c r="I52" s="31" t="s">
        <v>120</v>
      </c>
      <c r="J52" s="34" t="s">
        <v>121</v>
      </c>
      <c r="K52" s="34" t="s">
        <v>118</v>
      </c>
      <c r="L52" s="33"/>
      <c r="M52" s="31" t="s">
        <v>122</v>
      </c>
      <c r="N52" s="31">
        <v>1</v>
      </c>
      <c r="O52" s="31">
        <v>6993.43</v>
      </c>
      <c r="P52" s="33" t="s">
        <v>44</v>
      </c>
      <c r="Q52" s="66">
        <f t="shared" si="0"/>
        <v>6993.43</v>
      </c>
      <c r="R52" s="33">
        <v>0</v>
      </c>
      <c r="S52" s="33">
        <v>0</v>
      </c>
      <c r="T52" s="33">
        <v>0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2">
        <f t="shared" si="1"/>
        <v>6993.43</v>
      </c>
      <c r="AA52" s="33">
        <v>0</v>
      </c>
      <c r="AB52" s="33">
        <v>0</v>
      </c>
      <c r="AC52" s="33">
        <v>0</v>
      </c>
    </row>
    <row r="53" spans="1:29" s="25" customFormat="1" ht="32.1" customHeight="1" x14ac:dyDescent="0.25">
      <c r="A53" s="90" t="s">
        <v>34</v>
      </c>
      <c r="B53" s="27" t="s">
        <v>35</v>
      </c>
      <c r="C53" s="27" t="s">
        <v>36</v>
      </c>
      <c r="D53" s="28" t="s">
        <v>49</v>
      </c>
      <c r="E53" s="29" t="s">
        <v>50</v>
      </c>
      <c r="F53" s="28" t="s">
        <v>124</v>
      </c>
      <c r="G53" s="28">
        <v>26102</v>
      </c>
      <c r="H53" s="30" t="s">
        <v>119</v>
      </c>
      <c r="I53" s="31" t="s">
        <v>120</v>
      </c>
      <c r="J53" s="34" t="s">
        <v>121</v>
      </c>
      <c r="K53" s="34" t="s">
        <v>118</v>
      </c>
      <c r="L53" s="33"/>
      <c r="M53" s="31" t="s">
        <v>122</v>
      </c>
      <c r="N53" s="31">
        <v>1</v>
      </c>
      <c r="O53" s="31">
        <v>999.86</v>
      </c>
      <c r="P53" s="33" t="s">
        <v>44</v>
      </c>
      <c r="Q53" s="66">
        <f t="shared" si="0"/>
        <v>999.86</v>
      </c>
      <c r="R53" s="33">
        <v>0</v>
      </c>
      <c r="S53" s="33">
        <v>0</v>
      </c>
      <c r="T53" s="33">
        <v>0</v>
      </c>
      <c r="U53" s="33">
        <v>0</v>
      </c>
      <c r="V53" s="33">
        <v>0</v>
      </c>
      <c r="W53" s="33">
        <v>0</v>
      </c>
      <c r="X53" s="33">
        <v>0</v>
      </c>
      <c r="Y53" s="33">
        <v>0</v>
      </c>
      <c r="Z53" s="32">
        <f t="shared" si="1"/>
        <v>999.86</v>
      </c>
      <c r="AA53" s="33">
        <v>0</v>
      </c>
      <c r="AB53" s="33">
        <v>0</v>
      </c>
      <c r="AC53" s="33">
        <v>0</v>
      </c>
    </row>
    <row r="54" spans="1:29" s="25" customFormat="1" ht="32.1" customHeight="1" x14ac:dyDescent="0.25">
      <c r="A54" s="90" t="s">
        <v>34</v>
      </c>
      <c r="B54" s="27" t="s">
        <v>35</v>
      </c>
      <c r="C54" s="27" t="s">
        <v>36</v>
      </c>
      <c r="D54" s="28" t="s">
        <v>45</v>
      </c>
      <c r="E54" s="29" t="s">
        <v>36</v>
      </c>
      <c r="F54" s="28" t="s">
        <v>46</v>
      </c>
      <c r="G54" s="28">
        <v>33602</v>
      </c>
      <c r="H54" s="35" t="s">
        <v>125</v>
      </c>
      <c r="I54" s="31"/>
      <c r="J54" s="34" t="s">
        <v>215</v>
      </c>
      <c r="K54" s="37" t="s">
        <v>42</v>
      </c>
      <c r="L54" s="37" t="s">
        <v>42</v>
      </c>
      <c r="M54" s="31" t="s">
        <v>43</v>
      </c>
      <c r="N54" s="31">
        <v>1</v>
      </c>
      <c r="O54" s="32">
        <v>580</v>
      </c>
      <c r="P54" s="33" t="s">
        <v>44</v>
      </c>
      <c r="Q54" s="66">
        <f t="shared" si="0"/>
        <v>580</v>
      </c>
      <c r="R54" s="33">
        <v>0</v>
      </c>
      <c r="S54" s="33">
        <v>0</v>
      </c>
      <c r="T54" s="33">
        <v>0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2">
        <f t="shared" si="1"/>
        <v>580</v>
      </c>
      <c r="AA54" s="33">
        <v>0</v>
      </c>
      <c r="AB54" s="33">
        <v>0</v>
      </c>
      <c r="AC54" s="33">
        <v>0</v>
      </c>
    </row>
    <row r="55" spans="1:29" s="25" customFormat="1" ht="32.1" customHeight="1" x14ac:dyDescent="0.25">
      <c r="A55" s="90" t="s">
        <v>34</v>
      </c>
      <c r="B55" s="27" t="s">
        <v>35</v>
      </c>
      <c r="C55" s="27" t="s">
        <v>36</v>
      </c>
      <c r="D55" s="28" t="s">
        <v>49</v>
      </c>
      <c r="E55" s="29" t="s">
        <v>50</v>
      </c>
      <c r="F55" s="28" t="s">
        <v>126</v>
      </c>
      <c r="G55" s="28">
        <v>33604</v>
      </c>
      <c r="H55" s="30" t="s">
        <v>127</v>
      </c>
      <c r="I55" s="31"/>
      <c r="J55" s="34" t="s">
        <v>128</v>
      </c>
      <c r="K55" s="37" t="s">
        <v>42</v>
      </c>
      <c r="L55" s="37" t="s">
        <v>42</v>
      </c>
      <c r="M55" s="31" t="s">
        <v>43</v>
      </c>
      <c r="N55" s="31">
        <v>1</v>
      </c>
      <c r="O55" s="32">
        <v>672.8</v>
      </c>
      <c r="P55" s="33" t="s">
        <v>44</v>
      </c>
      <c r="Q55" s="66">
        <f t="shared" si="0"/>
        <v>672.8</v>
      </c>
      <c r="R55" s="33">
        <v>0</v>
      </c>
      <c r="S55" s="33">
        <v>0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2">
        <f t="shared" si="1"/>
        <v>672.8</v>
      </c>
      <c r="AA55" s="33">
        <v>0</v>
      </c>
      <c r="AB55" s="33">
        <v>0</v>
      </c>
      <c r="AC55" s="33">
        <v>0</v>
      </c>
    </row>
    <row r="56" spans="1:29" s="25" customFormat="1" ht="32.1" customHeight="1" x14ac:dyDescent="0.25">
      <c r="A56" s="90" t="s">
        <v>34</v>
      </c>
      <c r="B56" s="27" t="s">
        <v>35</v>
      </c>
      <c r="C56" s="27" t="s">
        <v>36</v>
      </c>
      <c r="D56" s="28" t="s">
        <v>74</v>
      </c>
      <c r="E56" s="29" t="s">
        <v>36</v>
      </c>
      <c r="F56" s="28" t="s">
        <v>46</v>
      </c>
      <c r="G56" s="28">
        <v>35201</v>
      </c>
      <c r="H56" s="30" t="s">
        <v>129</v>
      </c>
      <c r="I56" s="31"/>
      <c r="J56" s="34" t="s">
        <v>130</v>
      </c>
      <c r="K56" s="37" t="s">
        <v>42</v>
      </c>
      <c r="L56" s="37" t="s">
        <v>42</v>
      </c>
      <c r="M56" s="31" t="s">
        <v>43</v>
      </c>
      <c r="N56" s="31">
        <v>1</v>
      </c>
      <c r="O56" s="32">
        <v>754</v>
      </c>
      <c r="P56" s="33" t="s">
        <v>44</v>
      </c>
      <c r="Q56" s="66">
        <f t="shared" si="0"/>
        <v>754</v>
      </c>
      <c r="R56" s="33">
        <v>0</v>
      </c>
      <c r="S56" s="33">
        <v>0</v>
      </c>
      <c r="T56" s="33">
        <v>0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2">
        <f t="shared" si="1"/>
        <v>754</v>
      </c>
      <c r="AA56" s="33">
        <v>0</v>
      </c>
      <c r="AB56" s="33">
        <v>0</v>
      </c>
      <c r="AC56" s="33">
        <v>0</v>
      </c>
    </row>
    <row r="57" spans="1:29" s="25" customFormat="1" ht="32.1" customHeight="1" x14ac:dyDescent="0.25">
      <c r="A57" s="90" t="s">
        <v>34</v>
      </c>
      <c r="B57" s="27" t="s">
        <v>35</v>
      </c>
      <c r="C57" s="27" t="s">
        <v>36</v>
      </c>
      <c r="D57" s="28" t="s">
        <v>49</v>
      </c>
      <c r="E57" s="29" t="s">
        <v>112</v>
      </c>
      <c r="F57" s="28" t="s">
        <v>131</v>
      </c>
      <c r="G57" s="28">
        <v>27101</v>
      </c>
      <c r="H57" s="35" t="s">
        <v>132</v>
      </c>
      <c r="I57" s="31" t="s">
        <v>133</v>
      </c>
      <c r="J57" s="34" t="s">
        <v>134</v>
      </c>
      <c r="K57" s="37" t="s">
        <v>42</v>
      </c>
      <c r="L57" s="37" t="s">
        <v>42</v>
      </c>
      <c r="M57" s="31" t="s">
        <v>65</v>
      </c>
      <c r="N57" s="31">
        <v>9</v>
      </c>
      <c r="O57" s="32">
        <v>278.39999999999998</v>
      </c>
      <c r="P57" s="33" t="s">
        <v>44</v>
      </c>
      <c r="Q57" s="66">
        <f t="shared" si="0"/>
        <v>2505.6</v>
      </c>
      <c r="R57" s="33">
        <v>0</v>
      </c>
      <c r="S57" s="33">
        <v>0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2">
        <f t="shared" si="1"/>
        <v>2505.6</v>
      </c>
      <c r="AA57" s="33">
        <v>0</v>
      </c>
      <c r="AB57" s="33">
        <v>0</v>
      </c>
      <c r="AC57" s="33">
        <v>0</v>
      </c>
    </row>
    <row r="58" spans="1:29" s="25" customFormat="1" ht="32.1" customHeight="1" x14ac:dyDescent="0.25">
      <c r="A58" s="90" t="s">
        <v>34</v>
      </c>
      <c r="B58" s="27" t="s">
        <v>35</v>
      </c>
      <c r="C58" s="27" t="s">
        <v>36</v>
      </c>
      <c r="D58" s="28" t="s">
        <v>49</v>
      </c>
      <c r="E58" s="29" t="s">
        <v>112</v>
      </c>
      <c r="F58" s="28" t="s">
        <v>131</v>
      </c>
      <c r="G58" s="28">
        <v>27101</v>
      </c>
      <c r="H58" s="35" t="s">
        <v>132</v>
      </c>
      <c r="I58" s="31" t="s">
        <v>133</v>
      </c>
      <c r="J58" s="34" t="s">
        <v>134</v>
      </c>
      <c r="K58" s="37" t="s">
        <v>42</v>
      </c>
      <c r="L58" s="37" t="s">
        <v>42</v>
      </c>
      <c r="M58" s="31" t="s">
        <v>65</v>
      </c>
      <c r="N58" s="31">
        <v>1</v>
      </c>
      <c r="O58" s="32">
        <v>319</v>
      </c>
      <c r="P58" s="33" t="s">
        <v>44</v>
      </c>
      <c r="Q58" s="66">
        <f t="shared" si="0"/>
        <v>319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2">
        <f t="shared" si="1"/>
        <v>319</v>
      </c>
      <c r="AA58" s="33">
        <v>0</v>
      </c>
      <c r="AB58" s="33">
        <v>0</v>
      </c>
      <c r="AC58" s="33">
        <v>0</v>
      </c>
    </row>
    <row r="59" spans="1:29" s="25" customFormat="1" ht="32.1" customHeight="1" x14ac:dyDescent="0.25">
      <c r="A59" s="90" t="s">
        <v>34</v>
      </c>
      <c r="B59" s="27" t="s">
        <v>35</v>
      </c>
      <c r="C59" s="27" t="s">
        <v>36</v>
      </c>
      <c r="D59" s="28" t="s">
        <v>49</v>
      </c>
      <c r="E59" s="29" t="s">
        <v>112</v>
      </c>
      <c r="F59" s="28" t="s">
        <v>131</v>
      </c>
      <c r="G59" s="28">
        <v>27101</v>
      </c>
      <c r="H59" s="35" t="s">
        <v>132</v>
      </c>
      <c r="I59" s="31" t="s">
        <v>133</v>
      </c>
      <c r="J59" s="34" t="s">
        <v>134</v>
      </c>
      <c r="K59" s="37" t="s">
        <v>42</v>
      </c>
      <c r="L59" s="37" t="s">
        <v>42</v>
      </c>
      <c r="M59" s="31" t="s">
        <v>65</v>
      </c>
      <c r="N59" s="31">
        <v>9</v>
      </c>
      <c r="O59" s="32">
        <v>324.8</v>
      </c>
      <c r="P59" s="33" t="s">
        <v>44</v>
      </c>
      <c r="Q59" s="66">
        <f t="shared" si="0"/>
        <v>2923.2000000000003</v>
      </c>
      <c r="R59" s="33">
        <v>0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2">
        <f t="shared" si="1"/>
        <v>2923.2000000000003</v>
      </c>
      <c r="AA59" s="33">
        <v>0</v>
      </c>
      <c r="AB59" s="33">
        <v>0</v>
      </c>
      <c r="AC59" s="33">
        <v>0</v>
      </c>
    </row>
    <row r="60" spans="1:29" s="25" customFormat="1" ht="32.1" customHeight="1" x14ac:dyDescent="0.25">
      <c r="A60" s="90" t="s">
        <v>34</v>
      </c>
      <c r="B60" s="27" t="s">
        <v>35</v>
      </c>
      <c r="C60" s="27" t="s">
        <v>36</v>
      </c>
      <c r="D60" s="28" t="s">
        <v>49</v>
      </c>
      <c r="E60" s="29" t="s">
        <v>112</v>
      </c>
      <c r="F60" s="28" t="s">
        <v>131</v>
      </c>
      <c r="G60" s="28">
        <v>27101</v>
      </c>
      <c r="H60" s="35" t="s">
        <v>132</v>
      </c>
      <c r="I60" s="31" t="s">
        <v>133</v>
      </c>
      <c r="J60" s="34" t="s">
        <v>134</v>
      </c>
      <c r="K60" s="37" t="s">
        <v>42</v>
      </c>
      <c r="L60" s="37" t="s">
        <v>42</v>
      </c>
      <c r="M60" s="31" t="s">
        <v>65</v>
      </c>
      <c r="N60" s="31">
        <v>1</v>
      </c>
      <c r="O60" s="32">
        <v>365.4</v>
      </c>
      <c r="P60" s="33" t="s">
        <v>44</v>
      </c>
      <c r="Q60" s="66">
        <f t="shared" si="0"/>
        <v>365.4</v>
      </c>
      <c r="R60" s="33">
        <v>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2">
        <f t="shared" si="1"/>
        <v>365.4</v>
      </c>
      <c r="AA60" s="33">
        <v>0</v>
      </c>
      <c r="AB60" s="33">
        <v>0</v>
      </c>
      <c r="AC60" s="33">
        <v>0</v>
      </c>
    </row>
    <row r="61" spans="1:29" s="25" customFormat="1" ht="32.1" customHeight="1" x14ac:dyDescent="0.25">
      <c r="A61" s="90" t="s">
        <v>34</v>
      </c>
      <c r="B61" s="27" t="s">
        <v>35</v>
      </c>
      <c r="C61" s="27" t="s">
        <v>36</v>
      </c>
      <c r="D61" s="28" t="s">
        <v>49</v>
      </c>
      <c r="E61" s="29" t="s">
        <v>112</v>
      </c>
      <c r="F61" s="28" t="s">
        <v>131</v>
      </c>
      <c r="G61" s="28">
        <v>27101</v>
      </c>
      <c r="H61" s="35" t="s">
        <v>132</v>
      </c>
      <c r="I61" s="31" t="s">
        <v>135</v>
      </c>
      <c r="J61" s="34" t="s">
        <v>134</v>
      </c>
      <c r="K61" s="37" t="s">
        <v>42</v>
      </c>
      <c r="L61" s="37" t="s">
        <v>42</v>
      </c>
      <c r="M61" s="31" t="s">
        <v>65</v>
      </c>
      <c r="N61" s="31">
        <v>8</v>
      </c>
      <c r="O61" s="32">
        <v>295.8</v>
      </c>
      <c r="P61" s="33" t="s">
        <v>44</v>
      </c>
      <c r="Q61" s="66">
        <f t="shared" si="0"/>
        <v>2366.4</v>
      </c>
      <c r="R61" s="33">
        <v>0</v>
      </c>
      <c r="S61" s="33">
        <v>0</v>
      </c>
      <c r="T61" s="33">
        <v>0</v>
      </c>
      <c r="U61" s="33">
        <v>0</v>
      </c>
      <c r="V61" s="33">
        <v>0</v>
      </c>
      <c r="W61" s="33">
        <v>0</v>
      </c>
      <c r="X61" s="33">
        <v>0</v>
      </c>
      <c r="Y61" s="33">
        <v>0</v>
      </c>
      <c r="Z61" s="32">
        <f t="shared" si="1"/>
        <v>2366.4</v>
      </c>
      <c r="AA61" s="33">
        <v>0</v>
      </c>
      <c r="AB61" s="33">
        <v>0</v>
      </c>
      <c r="AC61" s="33">
        <v>0</v>
      </c>
    </row>
    <row r="62" spans="1:29" s="25" customFormat="1" ht="32.1" customHeight="1" x14ac:dyDescent="0.25">
      <c r="A62" s="90" t="s">
        <v>34</v>
      </c>
      <c r="B62" s="27" t="s">
        <v>35</v>
      </c>
      <c r="C62" s="27" t="s">
        <v>36</v>
      </c>
      <c r="D62" s="28" t="s">
        <v>49</v>
      </c>
      <c r="E62" s="29" t="s">
        <v>112</v>
      </c>
      <c r="F62" s="28" t="s">
        <v>131</v>
      </c>
      <c r="G62" s="28">
        <v>27101</v>
      </c>
      <c r="H62" s="35" t="s">
        <v>132</v>
      </c>
      <c r="I62" s="31" t="s">
        <v>136</v>
      </c>
      <c r="J62" s="34" t="s">
        <v>134</v>
      </c>
      <c r="K62" s="37" t="s">
        <v>42</v>
      </c>
      <c r="L62" s="37" t="s">
        <v>42</v>
      </c>
      <c r="M62" s="31" t="s">
        <v>65</v>
      </c>
      <c r="N62" s="31">
        <v>2</v>
      </c>
      <c r="O62" s="32">
        <v>336.4</v>
      </c>
      <c r="P62" s="33" t="s">
        <v>44</v>
      </c>
      <c r="Q62" s="66">
        <f t="shared" si="0"/>
        <v>672.8</v>
      </c>
      <c r="R62" s="33">
        <v>0</v>
      </c>
      <c r="S62" s="33">
        <v>0</v>
      </c>
      <c r="T62" s="33">
        <v>0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2">
        <f t="shared" si="1"/>
        <v>672.8</v>
      </c>
      <c r="AA62" s="33">
        <v>0</v>
      </c>
      <c r="AB62" s="33">
        <v>0</v>
      </c>
      <c r="AC62" s="33">
        <v>0</v>
      </c>
    </row>
    <row r="63" spans="1:29" s="25" customFormat="1" ht="32.1" customHeight="1" x14ac:dyDescent="0.25">
      <c r="A63" s="90" t="s">
        <v>34</v>
      </c>
      <c r="B63" s="27" t="s">
        <v>35</v>
      </c>
      <c r="C63" s="27" t="s">
        <v>36</v>
      </c>
      <c r="D63" s="28" t="s">
        <v>49</v>
      </c>
      <c r="E63" s="29" t="s">
        <v>112</v>
      </c>
      <c r="F63" s="28" t="s">
        <v>131</v>
      </c>
      <c r="G63" s="28">
        <v>27101</v>
      </c>
      <c r="H63" s="35" t="s">
        <v>132</v>
      </c>
      <c r="I63" s="31" t="s">
        <v>136</v>
      </c>
      <c r="J63" s="34" t="s">
        <v>134</v>
      </c>
      <c r="K63" s="37" t="s">
        <v>42</v>
      </c>
      <c r="L63" s="37" t="s">
        <v>42</v>
      </c>
      <c r="M63" s="31" t="s">
        <v>65</v>
      </c>
      <c r="N63" s="31">
        <v>8</v>
      </c>
      <c r="O63" s="32">
        <v>307.39999999999998</v>
      </c>
      <c r="P63" s="33" t="s">
        <v>44</v>
      </c>
      <c r="Q63" s="66">
        <f t="shared" si="0"/>
        <v>2459.1999999999998</v>
      </c>
      <c r="R63" s="33">
        <v>0</v>
      </c>
      <c r="S63" s="33">
        <v>0</v>
      </c>
      <c r="T63" s="33">
        <v>0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2">
        <f t="shared" si="1"/>
        <v>2459.1999999999998</v>
      </c>
      <c r="AA63" s="33">
        <v>0</v>
      </c>
      <c r="AB63" s="33">
        <v>0</v>
      </c>
      <c r="AC63" s="33">
        <v>0</v>
      </c>
    </row>
    <row r="64" spans="1:29" s="25" customFormat="1" ht="32.1" customHeight="1" x14ac:dyDescent="0.25">
      <c r="A64" s="90" t="s">
        <v>34</v>
      </c>
      <c r="B64" s="27" t="s">
        <v>35</v>
      </c>
      <c r="C64" s="27" t="s">
        <v>36</v>
      </c>
      <c r="D64" s="28" t="s">
        <v>49</v>
      </c>
      <c r="E64" s="29" t="s">
        <v>112</v>
      </c>
      <c r="F64" s="28" t="s">
        <v>131</v>
      </c>
      <c r="G64" s="28">
        <v>27101</v>
      </c>
      <c r="H64" s="35" t="s">
        <v>132</v>
      </c>
      <c r="I64" s="31" t="s">
        <v>136</v>
      </c>
      <c r="J64" s="34" t="s">
        <v>134</v>
      </c>
      <c r="K64" s="37" t="s">
        <v>42</v>
      </c>
      <c r="L64" s="37" t="s">
        <v>42</v>
      </c>
      <c r="M64" s="31" t="s">
        <v>65</v>
      </c>
      <c r="N64" s="31">
        <v>2</v>
      </c>
      <c r="O64" s="32">
        <v>346.84</v>
      </c>
      <c r="P64" s="33" t="s">
        <v>44</v>
      </c>
      <c r="Q64" s="66">
        <f t="shared" si="0"/>
        <v>693.68</v>
      </c>
      <c r="R64" s="33">
        <v>0</v>
      </c>
      <c r="S64" s="33">
        <v>0</v>
      </c>
      <c r="T64" s="33">
        <v>0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2">
        <f t="shared" si="1"/>
        <v>693.68</v>
      </c>
      <c r="AA64" s="33">
        <v>0</v>
      </c>
      <c r="AB64" s="33">
        <v>0</v>
      </c>
      <c r="AC64" s="33">
        <v>0</v>
      </c>
    </row>
    <row r="65" spans="1:29" s="25" customFormat="1" ht="32.1" customHeight="1" x14ac:dyDescent="0.25">
      <c r="A65" s="90" t="s">
        <v>34</v>
      </c>
      <c r="B65" s="27" t="s">
        <v>35</v>
      </c>
      <c r="C65" s="27" t="s">
        <v>36</v>
      </c>
      <c r="D65" s="28" t="s">
        <v>49</v>
      </c>
      <c r="E65" s="29">
        <v>119</v>
      </c>
      <c r="F65" s="28" t="s">
        <v>137</v>
      </c>
      <c r="G65" s="28">
        <v>25401</v>
      </c>
      <c r="H65" s="35" t="s">
        <v>138</v>
      </c>
      <c r="I65" s="31" t="s">
        <v>139</v>
      </c>
      <c r="J65" s="34" t="s">
        <v>216</v>
      </c>
      <c r="K65" s="37" t="s">
        <v>42</v>
      </c>
      <c r="L65" s="37" t="s">
        <v>42</v>
      </c>
      <c r="M65" s="31" t="s">
        <v>65</v>
      </c>
      <c r="N65" s="31">
        <v>40</v>
      </c>
      <c r="O65" s="32">
        <v>13.92</v>
      </c>
      <c r="P65" s="33" t="s">
        <v>44</v>
      </c>
      <c r="Q65" s="66">
        <f t="shared" si="0"/>
        <v>556.79999999999995</v>
      </c>
      <c r="R65" s="33">
        <v>0</v>
      </c>
      <c r="S65" s="33">
        <v>0</v>
      </c>
      <c r="T65" s="33">
        <v>0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2">
        <f t="shared" si="1"/>
        <v>556.79999999999995</v>
      </c>
      <c r="AA65" s="33">
        <v>0</v>
      </c>
      <c r="AB65" s="33">
        <v>0</v>
      </c>
      <c r="AC65" s="33">
        <v>0</v>
      </c>
    </row>
    <row r="66" spans="1:29" s="25" customFormat="1" ht="32.1" customHeight="1" x14ac:dyDescent="0.25">
      <c r="A66" s="90" t="s">
        <v>34</v>
      </c>
      <c r="B66" s="27" t="s">
        <v>35</v>
      </c>
      <c r="C66" s="27" t="s">
        <v>36</v>
      </c>
      <c r="D66" s="28" t="s">
        <v>49</v>
      </c>
      <c r="E66" s="29">
        <v>119</v>
      </c>
      <c r="F66" s="28" t="s">
        <v>137</v>
      </c>
      <c r="G66" s="28">
        <v>25401</v>
      </c>
      <c r="H66" s="35" t="s">
        <v>138</v>
      </c>
      <c r="I66" s="31" t="s">
        <v>140</v>
      </c>
      <c r="J66" s="34" t="s">
        <v>216</v>
      </c>
      <c r="K66" s="37" t="s">
        <v>42</v>
      </c>
      <c r="L66" s="37" t="s">
        <v>42</v>
      </c>
      <c r="M66" s="31" t="s">
        <v>141</v>
      </c>
      <c r="N66" s="31">
        <v>3</v>
      </c>
      <c r="O66" s="32">
        <v>75.400000000000006</v>
      </c>
      <c r="P66" s="33" t="s">
        <v>44</v>
      </c>
      <c r="Q66" s="66">
        <f t="shared" si="0"/>
        <v>226.20000000000002</v>
      </c>
      <c r="R66" s="33">
        <v>0</v>
      </c>
      <c r="S66" s="33">
        <v>0</v>
      </c>
      <c r="T66" s="33">
        <v>0</v>
      </c>
      <c r="U66" s="33">
        <v>0</v>
      </c>
      <c r="V66" s="33">
        <v>0</v>
      </c>
      <c r="W66" s="33">
        <v>0</v>
      </c>
      <c r="X66" s="33">
        <v>0</v>
      </c>
      <c r="Y66" s="33">
        <v>0</v>
      </c>
      <c r="Z66" s="32">
        <f t="shared" si="1"/>
        <v>226.20000000000002</v>
      </c>
      <c r="AA66" s="33">
        <v>0</v>
      </c>
      <c r="AB66" s="33">
        <v>0</v>
      </c>
      <c r="AC66" s="33">
        <v>0</v>
      </c>
    </row>
    <row r="67" spans="1:29" s="25" customFormat="1" ht="32.1" customHeight="1" x14ac:dyDescent="0.25">
      <c r="A67" s="90" t="s">
        <v>34</v>
      </c>
      <c r="B67" s="27" t="s">
        <v>35</v>
      </c>
      <c r="C67" s="27" t="s">
        <v>36</v>
      </c>
      <c r="D67" s="28" t="s">
        <v>49</v>
      </c>
      <c r="E67" s="29" t="s">
        <v>50</v>
      </c>
      <c r="F67" s="28" t="s">
        <v>46</v>
      </c>
      <c r="G67" s="28">
        <v>22104</v>
      </c>
      <c r="H67" s="35" t="s">
        <v>142</v>
      </c>
      <c r="I67" s="31" t="s">
        <v>143</v>
      </c>
      <c r="J67" s="36" t="s">
        <v>144</v>
      </c>
      <c r="K67" s="37" t="s">
        <v>42</v>
      </c>
      <c r="L67" s="37" t="s">
        <v>42</v>
      </c>
      <c r="M67" s="31" t="s">
        <v>145</v>
      </c>
      <c r="N67" s="31">
        <v>1</v>
      </c>
      <c r="O67" s="32">
        <v>25</v>
      </c>
      <c r="P67" s="33" t="s">
        <v>44</v>
      </c>
      <c r="Q67" s="66">
        <f t="shared" si="0"/>
        <v>25</v>
      </c>
      <c r="R67" s="33">
        <v>0</v>
      </c>
      <c r="S67" s="33">
        <v>0</v>
      </c>
      <c r="T67" s="33">
        <v>0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2">
        <f t="shared" si="1"/>
        <v>25</v>
      </c>
      <c r="AA67" s="33">
        <v>0</v>
      </c>
      <c r="AB67" s="33">
        <v>0</v>
      </c>
      <c r="AC67" s="33">
        <v>0</v>
      </c>
    </row>
    <row r="68" spans="1:29" s="25" customFormat="1" ht="32.1" customHeight="1" x14ac:dyDescent="0.25">
      <c r="A68" s="90" t="s">
        <v>34</v>
      </c>
      <c r="B68" s="27" t="s">
        <v>35</v>
      </c>
      <c r="C68" s="27" t="s">
        <v>36</v>
      </c>
      <c r="D68" s="28" t="s">
        <v>49</v>
      </c>
      <c r="E68" s="29" t="s">
        <v>50</v>
      </c>
      <c r="F68" s="28" t="s">
        <v>46</v>
      </c>
      <c r="G68" s="28">
        <v>22104</v>
      </c>
      <c r="H68" s="35" t="s">
        <v>142</v>
      </c>
      <c r="I68" s="31" t="s">
        <v>146</v>
      </c>
      <c r="J68" s="36" t="s">
        <v>147</v>
      </c>
      <c r="K68" s="37" t="s">
        <v>42</v>
      </c>
      <c r="L68" s="37" t="s">
        <v>42</v>
      </c>
      <c r="M68" s="31" t="s">
        <v>148</v>
      </c>
      <c r="N68" s="31">
        <v>1</v>
      </c>
      <c r="O68" s="32">
        <v>360</v>
      </c>
      <c r="P68" s="33" t="s">
        <v>44</v>
      </c>
      <c r="Q68" s="66">
        <f t="shared" si="0"/>
        <v>360</v>
      </c>
      <c r="R68" s="33">
        <v>0</v>
      </c>
      <c r="S68" s="33">
        <v>0</v>
      </c>
      <c r="T68" s="33">
        <v>0</v>
      </c>
      <c r="U68" s="33">
        <v>0</v>
      </c>
      <c r="V68" s="33">
        <v>0</v>
      </c>
      <c r="W68" s="33">
        <v>0</v>
      </c>
      <c r="X68" s="33">
        <v>0</v>
      </c>
      <c r="Y68" s="33">
        <v>0</v>
      </c>
      <c r="Z68" s="32">
        <f t="shared" si="1"/>
        <v>360</v>
      </c>
      <c r="AA68" s="33">
        <v>0</v>
      </c>
      <c r="AB68" s="33">
        <v>0</v>
      </c>
      <c r="AC68" s="33">
        <v>0</v>
      </c>
    </row>
    <row r="69" spans="1:29" s="25" customFormat="1" ht="32.1" customHeight="1" x14ac:dyDescent="0.25">
      <c r="A69" s="90" t="s">
        <v>34</v>
      </c>
      <c r="B69" s="27" t="s">
        <v>35</v>
      </c>
      <c r="C69" s="27" t="s">
        <v>36</v>
      </c>
      <c r="D69" s="28" t="s">
        <v>49</v>
      </c>
      <c r="E69" s="29" t="s">
        <v>50</v>
      </c>
      <c r="F69" s="28" t="s">
        <v>46</v>
      </c>
      <c r="G69" s="28">
        <v>22104</v>
      </c>
      <c r="H69" s="35" t="s">
        <v>142</v>
      </c>
      <c r="I69" s="31" t="s">
        <v>149</v>
      </c>
      <c r="J69" s="36" t="s">
        <v>150</v>
      </c>
      <c r="K69" s="37" t="s">
        <v>42</v>
      </c>
      <c r="L69" s="37" t="s">
        <v>42</v>
      </c>
      <c r="M69" s="31" t="s">
        <v>148</v>
      </c>
      <c r="N69" s="31">
        <v>1</v>
      </c>
      <c r="O69" s="32">
        <v>58</v>
      </c>
      <c r="P69" s="33" t="s">
        <v>44</v>
      </c>
      <c r="Q69" s="66">
        <f t="shared" si="0"/>
        <v>58</v>
      </c>
      <c r="R69" s="33">
        <v>0</v>
      </c>
      <c r="S69" s="33">
        <v>0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2">
        <f t="shared" si="1"/>
        <v>58</v>
      </c>
      <c r="AA69" s="33">
        <v>0</v>
      </c>
      <c r="AB69" s="33">
        <v>0</v>
      </c>
      <c r="AC69" s="33">
        <v>0</v>
      </c>
    </row>
    <row r="70" spans="1:29" s="25" customFormat="1" ht="32.1" customHeight="1" x14ac:dyDescent="0.25">
      <c r="A70" s="90" t="s">
        <v>34</v>
      </c>
      <c r="B70" s="27" t="s">
        <v>35</v>
      </c>
      <c r="C70" s="27" t="s">
        <v>36</v>
      </c>
      <c r="D70" s="28" t="s">
        <v>49</v>
      </c>
      <c r="E70" s="29" t="s">
        <v>50</v>
      </c>
      <c r="F70" s="28" t="s">
        <v>46</v>
      </c>
      <c r="G70" s="28">
        <v>22104</v>
      </c>
      <c r="H70" s="35" t="s">
        <v>142</v>
      </c>
      <c r="I70" s="31" t="s">
        <v>151</v>
      </c>
      <c r="J70" s="36" t="s">
        <v>152</v>
      </c>
      <c r="K70" s="37" t="s">
        <v>42</v>
      </c>
      <c r="L70" s="37" t="s">
        <v>42</v>
      </c>
      <c r="M70" s="31" t="s">
        <v>69</v>
      </c>
      <c r="N70" s="31">
        <v>2</v>
      </c>
      <c r="O70" s="32">
        <v>150</v>
      </c>
      <c r="P70" s="33" t="s">
        <v>44</v>
      </c>
      <c r="Q70" s="66">
        <f t="shared" si="0"/>
        <v>300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2">
        <f t="shared" si="1"/>
        <v>300</v>
      </c>
      <c r="AA70" s="33">
        <v>0</v>
      </c>
      <c r="AB70" s="33">
        <v>0</v>
      </c>
      <c r="AC70" s="33">
        <v>0</v>
      </c>
    </row>
    <row r="71" spans="1:29" s="25" customFormat="1" ht="32.1" customHeight="1" x14ac:dyDescent="0.25">
      <c r="A71" s="90" t="s">
        <v>34</v>
      </c>
      <c r="B71" s="27" t="s">
        <v>35</v>
      </c>
      <c r="C71" s="27" t="s">
        <v>36</v>
      </c>
      <c r="D71" s="28" t="s">
        <v>49</v>
      </c>
      <c r="E71" s="29" t="s">
        <v>50</v>
      </c>
      <c r="F71" s="28" t="s">
        <v>46</v>
      </c>
      <c r="G71" s="28">
        <v>22104</v>
      </c>
      <c r="H71" s="35" t="s">
        <v>142</v>
      </c>
      <c r="I71" s="31" t="s">
        <v>153</v>
      </c>
      <c r="J71" s="36" t="s">
        <v>154</v>
      </c>
      <c r="K71" s="37" t="s">
        <v>42</v>
      </c>
      <c r="L71" s="37" t="s">
        <v>42</v>
      </c>
      <c r="M71" s="31" t="s">
        <v>69</v>
      </c>
      <c r="N71" s="31">
        <v>1</v>
      </c>
      <c r="O71" s="32">
        <v>40</v>
      </c>
      <c r="P71" s="33" t="s">
        <v>44</v>
      </c>
      <c r="Q71" s="66">
        <f t="shared" si="0"/>
        <v>40</v>
      </c>
      <c r="R71" s="33">
        <v>0</v>
      </c>
      <c r="S71" s="33">
        <v>0</v>
      </c>
      <c r="T71" s="33">
        <v>0</v>
      </c>
      <c r="U71" s="33">
        <v>0</v>
      </c>
      <c r="V71" s="33">
        <v>0</v>
      </c>
      <c r="W71" s="33">
        <v>0</v>
      </c>
      <c r="X71" s="33">
        <v>0</v>
      </c>
      <c r="Y71" s="33">
        <v>0</v>
      </c>
      <c r="Z71" s="32">
        <f t="shared" si="1"/>
        <v>40</v>
      </c>
      <c r="AA71" s="33">
        <v>0</v>
      </c>
      <c r="AB71" s="33">
        <v>0</v>
      </c>
      <c r="AC71" s="33">
        <v>0</v>
      </c>
    </row>
    <row r="72" spans="1:29" s="25" customFormat="1" ht="32.1" customHeight="1" x14ac:dyDescent="0.25">
      <c r="A72" s="90" t="s">
        <v>34</v>
      </c>
      <c r="B72" s="27" t="s">
        <v>35</v>
      </c>
      <c r="C72" s="27" t="s">
        <v>36</v>
      </c>
      <c r="D72" s="28" t="s">
        <v>49</v>
      </c>
      <c r="E72" s="29" t="s">
        <v>50</v>
      </c>
      <c r="F72" s="28" t="s">
        <v>46</v>
      </c>
      <c r="G72" s="28">
        <v>22104</v>
      </c>
      <c r="H72" s="35" t="s">
        <v>142</v>
      </c>
      <c r="I72" s="31" t="s">
        <v>155</v>
      </c>
      <c r="J72" s="36" t="s">
        <v>156</v>
      </c>
      <c r="K72" s="37" t="s">
        <v>42</v>
      </c>
      <c r="L72" s="37" t="s">
        <v>42</v>
      </c>
      <c r="M72" s="31" t="s">
        <v>69</v>
      </c>
      <c r="N72" s="31">
        <v>1</v>
      </c>
      <c r="O72" s="32">
        <v>40</v>
      </c>
      <c r="P72" s="33" t="s">
        <v>44</v>
      </c>
      <c r="Q72" s="66">
        <f t="shared" si="0"/>
        <v>40</v>
      </c>
      <c r="R72" s="33">
        <v>0</v>
      </c>
      <c r="S72" s="33">
        <v>0</v>
      </c>
      <c r="T72" s="33">
        <v>0</v>
      </c>
      <c r="U72" s="33">
        <v>0</v>
      </c>
      <c r="V72" s="33">
        <v>0</v>
      </c>
      <c r="W72" s="33">
        <v>0</v>
      </c>
      <c r="X72" s="33">
        <v>0</v>
      </c>
      <c r="Y72" s="33">
        <v>0</v>
      </c>
      <c r="Z72" s="32">
        <f t="shared" si="1"/>
        <v>40</v>
      </c>
      <c r="AA72" s="33">
        <v>0</v>
      </c>
      <c r="AB72" s="33">
        <v>0</v>
      </c>
      <c r="AC72" s="33">
        <v>0</v>
      </c>
    </row>
    <row r="73" spans="1:29" s="25" customFormat="1" ht="32.1" customHeight="1" x14ac:dyDescent="0.25">
      <c r="A73" s="90" t="s">
        <v>34</v>
      </c>
      <c r="B73" s="27" t="s">
        <v>35</v>
      </c>
      <c r="C73" s="27" t="s">
        <v>36</v>
      </c>
      <c r="D73" s="28" t="s">
        <v>49</v>
      </c>
      <c r="E73" s="29" t="s">
        <v>50</v>
      </c>
      <c r="F73" s="28" t="s">
        <v>46</v>
      </c>
      <c r="G73" s="28">
        <v>22104</v>
      </c>
      <c r="H73" s="35" t="s">
        <v>142</v>
      </c>
      <c r="I73" s="31" t="s">
        <v>157</v>
      </c>
      <c r="J73" s="36" t="s">
        <v>158</v>
      </c>
      <c r="K73" s="37" t="s">
        <v>42</v>
      </c>
      <c r="L73" s="37" t="s">
        <v>42</v>
      </c>
      <c r="M73" s="31" t="s">
        <v>69</v>
      </c>
      <c r="N73" s="31">
        <v>1</v>
      </c>
      <c r="O73" s="32">
        <v>40</v>
      </c>
      <c r="P73" s="33" t="s">
        <v>44</v>
      </c>
      <c r="Q73" s="66">
        <f t="shared" si="0"/>
        <v>40</v>
      </c>
      <c r="R73" s="33">
        <v>0</v>
      </c>
      <c r="S73" s="33">
        <v>0</v>
      </c>
      <c r="T73" s="33">
        <v>0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2">
        <f t="shared" si="1"/>
        <v>40</v>
      </c>
      <c r="AA73" s="33">
        <v>0</v>
      </c>
      <c r="AB73" s="33">
        <v>0</v>
      </c>
      <c r="AC73" s="33">
        <v>0</v>
      </c>
    </row>
    <row r="74" spans="1:29" s="25" customFormat="1" ht="32.1" customHeight="1" x14ac:dyDescent="0.25">
      <c r="A74" s="90" t="s">
        <v>34</v>
      </c>
      <c r="B74" s="27" t="s">
        <v>35</v>
      </c>
      <c r="C74" s="27" t="s">
        <v>36</v>
      </c>
      <c r="D74" s="28" t="s">
        <v>49</v>
      </c>
      <c r="E74" s="29" t="s">
        <v>50</v>
      </c>
      <c r="F74" s="28" t="s">
        <v>46</v>
      </c>
      <c r="G74" s="28">
        <v>21601</v>
      </c>
      <c r="H74" s="34" t="s">
        <v>66</v>
      </c>
      <c r="I74" s="31" t="s">
        <v>67</v>
      </c>
      <c r="J74" s="34" t="s">
        <v>159</v>
      </c>
      <c r="K74" s="37" t="s">
        <v>42</v>
      </c>
      <c r="L74" s="37" t="s">
        <v>42</v>
      </c>
      <c r="M74" s="31" t="s">
        <v>69</v>
      </c>
      <c r="N74" s="31">
        <v>2</v>
      </c>
      <c r="O74" s="32">
        <v>304.99650000000003</v>
      </c>
      <c r="P74" s="33" t="s">
        <v>44</v>
      </c>
      <c r="Q74" s="66">
        <f t="shared" ref="Q74:Q137" si="2">N74*O74</f>
        <v>609.99300000000005</v>
      </c>
      <c r="R74" s="33">
        <v>0</v>
      </c>
      <c r="S74" s="33">
        <v>0</v>
      </c>
      <c r="T74" s="33">
        <v>0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2">
        <f t="shared" ref="Z74:Z102" si="3">N74*O74</f>
        <v>609.99300000000005</v>
      </c>
      <c r="AA74" s="33">
        <v>0</v>
      </c>
      <c r="AB74" s="33">
        <v>0</v>
      </c>
      <c r="AC74" s="33">
        <v>0</v>
      </c>
    </row>
    <row r="75" spans="1:29" s="25" customFormat="1" ht="32.1" customHeight="1" x14ac:dyDescent="0.25">
      <c r="A75" s="90" t="s">
        <v>34</v>
      </c>
      <c r="B75" s="27" t="s">
        <v>35</v>
      </c>
      <c r="C75" s="27" t="s">
        <v>36</v>
      </c>
      <c r="D75" s="28" t="s">
        <v>49</v>
      </c>
      <c r="E75" s="29" t="s">
        <v>50</v>
      </c>
      <c r="F75" s="28" t="s">
        <v>46</v>
      </c>
      <c r="G75" s="28">
        <v>21601</v>
      </c>
      <c r="H75" s="34" t="s">
        <v>66</v>
      </c>
      <c r="I75" s="31" t="s">
        <v>70</v>
      </c>
      <c r="J75" s="34" t="s">
        <v>160</v>
      </c>
      <c r="K75" s="37" t="s">
        <v>42</v>
      </c>
      <c r="L75" s="37" t="s">
        <v>42</v>
      </c>
      <c r="M75" s="31" t="s">
        <v>65</v>
      </c>
      <c r="N75" s="31">
        <v>12</v>
      </c>
      <c r="O75" s="32">
        <v>54.167000000000002</v>
      </c>
      <c r="P75" s="33" t="s">
        <v>44</v>
      </c>
      <c r="Q75" s="66">
        <f>N75*O75</f>
        <v>650.00400000000002</v>
      </c>
      <c r="R75" s="33">
        <v>0</v>
      </c>
      <c r="S75" s="33">
        <v>0</v>
      </c>
      <c r="T75" s="33">
        <v>0</v>
      </c>
      <c r="U75" s="33">
        <v>0</v>
      </c>
      <c r="V75" s="33">
        <v>0</v>
      </c>
      <c r="W75" s="33">
        <v>0</v>
      </c>
      <c r="X75" s="33">
        <v>0</v>
      </c>
      <c r="Y75" s="33">
        <v>0</v>
      </c>
      <c r="Z75" s="32">
        <f t="shared" si="3"/>
        <v>650.00400000000002</v>
      </c>
      <c r="AA75" s="33">
        <v>0</v>
      </c>
      <c r="AB75" s="33">
        <v>0</v>
      </c>
      <c r="AC75" s="33">
        <v>0</v>
      </c>
    </row>
    <row r="76" spans="1:29" s="25" customFormat="1" ht="32.1" customHeight="1" x14ac:dyDescent="0.25">
      <c r="A76" s="90" t="s">
        <v>34</v>
      </c>
      <c r="B76" s="27" t="s">
        <v>35</v>
      </c>
      <c r="C76" s="27" t="s">
        <v>36</v>
      </c>
      <c r="D76" s="28" t="s">
        <v>45</v>
      </c>
      <c r="E76" s="29" t="s">
        <v>36</v>
      </c>
      <c r="F76" s="28" t="s">
        <v>161</v>
      </c>
      <c r="G76" s="28">
        <v>52101</v>
      </c>
      <c r="H76" s="35" t="s">
        <v>162</v>
      </c>
      <c r="I76" s="31" t="s">
        <v>163</v>
      </c>
      <c r="J76" s="34" t="s">
        <v>217</v>
      </c>
      <c r="K76" s="37" t="s">
        <v>42</v>
      </c>
      <c r="L76" s="37" t="s">
        <v>42</v>
      </c>
      <c r="M76" s="31" t="s">
        <v>65</v>
      </c>
      <c r="N76" s="31">
        <v>1</v>
      </c>
      <c r="O76" s="32">
        <v>53974.8</v>
      </c>
      <c r="P76" s="33" t="s">
        <v>44</v>
      </c>
      <c r="Q76" s="66">
        <f t="shared" si="2"/>
        <v>53974.8</v>
      </c>
      <c r="R76" s="33">
        <v>0</v>
      </c>
      <c r="S76" s="33">
        <v>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2">
        <f t="shared" si="3"/>
        <v>53974.8</v>
      </c>
      <c r="AA76" s="33">
        <v>0</v>
      </c>
      <c r="AB76" s="33">
        <v>0</v>
      </c>
      <c r="AC76" s="33">
        <v>0</v>
      </c>
    </row>
    <row r="77" spans="1:29" s="25" customFormat="1" ht="32.1" customHeight="1" x14ac:dyDescent="0.25">
      <c r="A77" s="90" t="s">
        <v>34</v>
      </c>
      <c r="B77" s="27" t="s">
        <v>35</v>
      </c>
      <c r="C77" s="27" t="s">
        <v>36</v>
      </c>
      <c r="D77" s="28" t="s">
        <v>74</v>
      </c>
      <c r="E77" s="29" t="s">
        <v>36</v>
      </c>
      <c r="F77" s="28" t="s">
        <v>46</v>
      </c>
      <c r="G77" s="28">
        <v>21401</v>
      </c>
      <c r="H77" s="30" t="s">
        <v>164</v>
      </c>
      <c r="I77" s="31" t="s">
        <v>165</v>
      </c>
      <c r="J77" s="34" t="s">
        <v>166</v>
      </c>
      <c r="K77" s="37" t="s">
        <v>42</v>
      </c>
      <c r="L77" s="37" t="s">
        <v>42</v>
      </c>
      <c r="M77" s="31" t="s">
        <v>65</v>
      </c>
      <c r="N77" s="31">
        <v>1</v>
      </c>
      <c r="O77" s="32">
        <v>4031</v>
      </c>
      <c r="P77" s="33" t="s">
        <v>44</v>
      </c>
      <c r="Q77" s="66">
        <f t="shared" si="2"/>
        <v>4031</v>
      </c>
      <c r="R77" s="33">
        <v>0</v>
      </c>
      <c r="S77" s="33">
        <v>0</v>
      </c>
      <c r="T77" s="33">
        <v>0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2">
        <f t="shared" si="3"/>
        <v>4031</v>
      </c>
      <c r="AA77" s="33">
        <v>0</v>
      </c>
      <c r="AB77" s="33">
        <v>0</v>
      </c>
      <c r="AC77" s="33">
        <v>0</v>
      </c>
    </row>
    <row r="78" spans="1:29" s="25" customFormat="1" ht="32.1" customHeight="1" x14ac:dyDescent="0.25">
      <c r="A78" s="90" t="s">
        <v>34</v>
      </c>
      <c r="B78" s="27" t="s">
        <v>35</v>
      </c>
      <c r="C78" s="27" t="s">
        <v>36</v>
      </c>
      <c r="D78" s="28" t="s">
        <v>49</v>
      </c>
      <c r="E78" s="29" t="s">
        <v>50</v>
      </c>
      <c r="F78" s="28" t="s">
        <v>124</v>
      </c>
      <c r="G78" s="28">
        <v>21401</v>
      </c>
      <c r="H78" s="30" t="s">
        <v>164</v>
      </c>
      <c r="I78" s="31" t="s">
        <v>167</v>
      </c>
      <c r="J78" s="34" t="s">
        <v>168</v>
      </c>
      <c r="K78" s="37" t="s">
        <v>42</v>
      </c>
      <c r="L78" s="37" t="s">
        <v>42</v>
      </c>
      <c r="M78" s="31" t="s">
        <v>65</v>
      </c>
      <c r="N78" s="31">
        <v>1</v>
      </c>
      <c r="O78" s="32">
        <v>2291</v>
      </c>
      <c r="P78" s="33" t="s">
        <v>44</v>
      </c>
      <c r="Q78" s="66">
        <f t="shared" si="2"/>
        <v>2291</v>
      </c>
      <c r="R78" s="33">
        <v>0</v>
      </c>
      <c r="S78" s="33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2">
        <f t="shared" si="3"/>
        <v>2291</v>
      </c>
      <c r="AA78" s="33">
        <v>0</v>
      </c>
      <c r="AB78" s="33">
        <v>0</v>
      </c>
      <c r="AC78" s="33">
        <v>0</v>
      </c>
    </row>
    <row r="79" spans="1:29" s="25" customFormat="1" ht="32.1" customHeight="1" x14ac:dyDescent="0.25">
      <c r="A79" s="90" t="s">
        <v>34</v>
      </c>
      <c r="B79" s="27" t="s">
        <v>35</v>
      </c>
      <c r="C79" s="27" t="s">
        <v>36</v>
      </c>
      <c r="D79" s="28" t="s">
        <v>37</v>
      </c>
      <c r="E79" s="29" t="s">
        <v>50</v>
      </c>
      <c r="F79" s="28" t="s">
        <v>46</v>
      </c>
      <c r="G79" s="28">
        <v>21401</v>
      </c>
      <c r="H79" s="30" t="s">
        <v>164</v>
      </c>
      <c r="I79" s="31" t="s">
        <v>169</v>
      </c>
      <c r="J79" s="34" t="s">
        <v>170</v>
      </c>
      <c r="K79" s="37" t="s">
        <v>42</v>
      </c>
      <c r="L79" s="37" t="s">
        <v>42</v>
      </c>
      <c r="M79" s="31" t="s">
        <v>65</v>
      </c>
      <c r="N79" s="31">
        <v>1</v>
      </c>
      <c r="O79" s="32">
        <v>4466</v>
      </c>
      <c r="P79" s="33" t="s">
        <v>44</v>
      </c>
      <c r="Q79" s="66">
        <f t="shared" si="2"/>
        <v>4466</v>
      </c>
      <c r="R79" s="33">
        <v>0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2">
        <f t="shared" si="3"/>
        <v>4466</v>
      </c>
      <c r="AA79" s="33">
        <v>0</v>
      </c>
      <c r="AB79" s="33">
        <v>0</v>
      </c>
      <c r="AC79" s="33">
        <v>0</v>
      </c>
    </row>
    <row r="80" spans="1:29" s="25" customFormat="1" ht="32.1" customHeight="1" x14ac:dyDescent="0.25">
      <c r="A80" s="90" t="s">
        <v>34</v>
      </c>
      <c r="B80" s="27" t="s">
        <v>35</v>
      </c>
      <c r="C80" s="27" t="s">
        <v>36</v>
      </c>
      <c r="D80" s="28" t="s">
        <v>49</v>
      </c>
      <c r="E80" s="29" t="s">
        <v>50</v>
      </c>
      <c r="F80" s="28" t="s">
        <v>137</v>
      </c>
      <c r="G80" s="28">
        <v>21101</v>
      </c>
      <c r="H80" s="34" t="s">
        <v>77</v>
      </c>
      <c r="I80" s="31" t="s">
        <v>171</v>
      </c>
      <c r="J80" s="34" t="s">
        <v>172</v>
      </c>
      <c r="K80" s="37" t="s">
        <v>42</v>
      </c>
      <c r="L80" s="37" t="s">
        <v>42</v>
      </c>
      <c r="M80" s="31" t="s">
        <v>65</v>
      </c>
      <c r="N80" s="31">
        <v>8</v>
      </c>
      <c r="O80" s="32">
        <v>225.04</v>
      </c>
      <c r="P80" s="33" t="s">
        <v>44</v>
      </c>
      <c r="Q80" s="66">
        <f t="shared" si="2"/>
        <v>1800.32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2">
        <f t="shared" si="3"/>
        <v>1800.32</v>
      </c>
      <c r="AA80" s="33">
        <v>0</v>
      </c>
      <c r="AB80" s="33">
        <v>0</v>
      </c>
      <c r="AC80" s="33">
        <v>0</v>
      </c>
    </row>
    <row r="81" spans="1:29" s="25" customFormat="1" ht="32.1" customHeight="1" x14ac:dyDescent="0.25">
      <c r="A81" s="90" t="s">
        <v>34</v>
      </c>
      <c r="B81" s="27" t="s">
        <v>35</v>
      </c>
      <c r="C81" s="27" t="s">
        <v>36</v>
      </c>
      <c r="D81" s="28" t="s">
        <v>49</v>
      </c>
      <c r="E81" s="29" t="s">
        <v>50</v>
      </c>
      <c r="F81" s="28" t="s">
        <v>46</v>
      </c>
      <c r="G81" s="28">
        <v>21101</v>
      </c>
      <c r="H81" s="34" t="s">
        <v>77</v>
      </c>
      <c r="I81" s="31" t="s">
        <v>173</v>
      </c>
      <c r="J81" s="34" t="s">
        <v>174</v>
      </c>
      <c r="K81" s="37" t="s">
        <v>42</v>
      </c>
      <c r="L81" s="37" t="s">
        <v>42</v>
      </c>
      <c r="M81" s="31" t="s">
        <v>65</v>
      </c>
      <c r="N81" s="31">
        <v>15</v>
      </c>
      <c r="O81" s="32">
        <v>47.56</v>
      </c>
      <c r="P81" s="33" t="s">
        <v>44</v>
      </c>
      <c r="Q81" s="66">
        <f t="shared" si="2"/>
        <v>713.40000000000009</v>
      </c>
      <c r="R81" s="33">
        <v>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2">
        <f t="shared" si="3"/>
        <v>713.40000000000009</v>
      </c>
      <c r="AA81" s="33">
        <v>0</v>
      </c>
      <c r="AB81" s="33">
        <v>0</v>
      </c>
      <c r="AC81" s="33">
        <v>0</v>
      </c>
    </row>
    <row r="82" spans="1:29" s="25" customFormat="1" ht="32.1" customHeight="1" x14ac:dyDescent="0.25">
      <c r="A82" s="90" t="s">
        <v>34</v>
      </c>
      <c r="B82" s="27" t="s">
        <v>35</v>
      </c>
      <c r="C82" s="27" t="s">
        <v>36</v>
      </c>
      <c r="D82" s="28" t="s">
        <v>49</v>
      </c>
      <c r="E82" s="29" t="s">
        <v>50</v>
      </c>
      <c r="F82" s="28" t="s">
        <v>175</v>
      </c>
      <c r="G82" s="28">
        <v>21101</v>
      </c>
      <c r="H82" s="34" t="s">
        <v>77</v>
      </c>
      <c r="I82" s="31" t="s">
        <v>176</v>
      </c>
      <c r="J82" s="36" t="s">
        <v>177</v>
      </c>
      <c r="K82" s="37" t="s">
        <v>42</v>
      </c>
      <c r="L82" s="37" t="s">
        <v>42</v>
      </c>
      <c r="M82" s="31" t="s">
        <v>178</v>
      </c>
      <c r="N82" s="31">
        <v>20</v>
      </c>
      <c r="O82" s="32">
        <v>131.66</v>
      </c>
      <c r="P82" s="33" t="s">
        <v>44</v>
      </c>
      <c r="Q82" s="66">
        <f t="shared" si="2"/>
        <v>2633.2</v>
      </c>
      <c r="R82" s="33">
        <v>0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2">
        <f t="shared" si="3"/>
        <v>2633.2</v>
      </c>
      <c r="AA82" s="33">
        <v>0</v>
      </c>
      <c r="AB82" s="33">
        <v>0</v>
      </c>
      <c r="AC82" s="33">
        <v>0</v>
      </c>
    </row>
    <row r="83" spans="1:29" s="25" customFormat="1" ht="32.1" customHeight="1" x14ac:dyDescent="0.25">
      <c r="A83" s="90" t="s">
        <v>34</v>
      </c>
      <c r="B83" s="27" t="s">
        <v>35</v>
      </c>
      <c r="C83" s="27" t="s">
        <v>36</v>
      </c>
      <c r="D83" s="28" t="s">
        <v>49</v>
      </c>
      <c r="E83" s="29" t="s">
        <v>50</v>
      </c>
      <c r="F83" s="28" t="s">
        <v>175</v>
      </c>
      <c r="G83" s="28">
        <v>21101</v>
      </c>
      <c r="H83" s="34" t="s">
        <v>77</v>
      </c>
      <c r="I83" s="31" t="s">
        <v>173</v>
      </c>
      <c r="J83" s="36" t="s">
        <v>179</v>
      </c>
      <c r="K83" s="37" t="s">
        <v>42</v>
      </c>
      <c r="L83" s="37" t="s">
        <v>42</v>
      </c>
      <c r="M83" s="31" t="s">
        <v>65</v>
      </c>
      <c r="N83" s="31">
        <v>5</v>
      </c>
      <c r="O83" s="32">
        <v>47.56</v>
      </c>
      <c r="P83" s="33" t="s">
        <v>44</v>
      </c>
      <c r="Q83" s="66">
        <f t="shared" si="2"/>
        <v>237.8</v>
      </c>
      <c r="R83" s="33">
        <v>0</v>
      </c>
      <c r="S83" s="33">
        <v>0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2">
        <f t="shared" si="3"/>
        <v>237.8</v>
      </c>
      <c r="AA83" s="33">
        <v>0</v>
      </c>
      <c r="AB83" s="33">
        <v>0</v>
      </c>
      <c r="AC83" s="33">
        <v>0</v>
      </c>
    </row>
    <row r="84" spans="1:29" s="25" customFormat="1" ht="32.1" customHeight="1" x14ac:dyDescent="0.25">
      <c r="A84" s="90" t="s">
        <v>34</v>
      </c>
      <c r="B84" s="27" t="s">
        <v>35</v>
      </c>
      <c r="C84" s="27" t="s">
        <v>36</v>
      </c>
      <c r="D84" s="28" t="s">
        <v>49</v>
      </c>
      <c r="E84" s="29" t="s">
        <v>50</v>
      </c>
      <c r="F84" s="28" t="s">
        <v>175</v>
      </c>
      <c r="G84" s="28">
        <v>21101</v>
      </c>
      <c r="H84" s="34" t="s">
        <v>77</v>
      </c>
      <c r="I84" s="31" t="s">
        <v>180</v>
      </c>
      <c r="J84" s="36" t="s">
        <v>181</v>
      </c>
      <c r="K84" s="37" t="s">
        <v>42</v>
      </c>
      <c r="L84" s="37" t="s">
        <v>42</v>
      </c>
      <c r="M84" s="31" t="s">
        <v>69</v>
      </c>
      <c r="N84" s="31">
        <v>5</v>
      </c>
      <c r="O84" s="32">
        <v>13.92</v>
      </c>
      <c r="P84" s="33" t="s">
        <v>44</v>
      </c>
      <c r="Q84" s="66">
        <f t="shared" si="2"/>
        <v>69.599999999999994</v>
      </c>
      <c r="R84" s="33">
        <v>0</v>
      </c>
      <c r="S84" s="33">
        <v>0</v>
      </c>
      <c r="T84" s="33">
        <v>0</v>
      </c>
      <c r="U84" s="33">
        <v>0</v>
      </c>
      <c r="V84" s="33">
        <v>0</v>
      </c>
      <c r="W84" s="33">
        <v>0</v>
      </c>
      <c r="X84" s="33">
        <v>0</v>
      </c>
      <c r="Y84" s="33">
        <v>0</v>
      </c>
      <c r="Z84" s="32">
        <f t="shared" si="3"/>
        <v>69.599999999999994</v>
      </c>
      <c r="AA84" s="33">
        <v>0</v>
      </c>
      <c r="AB84" s="33">
        <v>0</v>
      </c>
      <c r="AC84" s="33">
        <v>0</v>
      </c>
    </row>
    <row r="85" spans="1:29" s="25" customFormat="1" ht="32.1" customHeight="1" x14ac:dyDescent="0.25">
      <c r="A85" s="90" t="s">
        <v>34</v>
      </c>
      <c r="B85" s="27" t="s">
        <v>35</v>
      </c>
      <c r="C85" s="27" t="s">
        <v>36</v>
      </c>
      <c r="D85" s="28" t="s">
        <v>49</v>
      </c>
      <c r="E85" s="29" t="s">
        <v>50</v>
      </c>
      <c r="F85" s="28" t="s">
        <v>175</v>
      </c>
      <c r="G85" s="28">
        <v>21101</v>
      </c>
      <c r="H85" s="34" t="s">
        <v>77</v>
      </c>
      <c r="I85" s="31" t="s">
        <v>82</v>
      </c>
      <c r="J85" s="36" t="s">
        <v>83</v>
      </c>
      <c r="K85" s="37" t="s">
        <v>42</v>
      </c>
      <c r="L85" s="37" t="s">
        <v>42</v>
      </c>
      <c r="M85" s="31" t="s">
        <v>65</v>
      </c>
      <c r="N85" s="31">
        <v>5</v>
      </c>
      <c r="O85" s="32">
        <v>12.18</v>
      </c>
      <c r="P85" s="33" t="s">
        <v>44</v>
      </c>
      <c r="Q85" s="66">
        <f t="shared" si="2"/>
        <v>60.9</v>
      </c>
      <c r="R85" s="33">
        <v>0</v>
      </c>
      <c r="S85" s="33">
        <v>0</v>
      </c>
      <c r="T85" s="33">
        <v>0</v>
      </c>
      <c r="U85" s="33">
        <v>0</v>
      </c>
      <c r="V85" s="33">
        <v>0</v>
      </c>
      <c r="W85" s="33">
        <v>0</v>
      </c>
      <c r="X85" s="33">
        <v>0</v>
      </c>
      <c r="Y85" s="33">
        <v>0</v>
      </c>
      <c r="Z85" s="32">
        <f t="shared" si="3"/>
        <v>60.9</v>
      </c>
      <c r="AA85" s="33">
        <v>0</v>
      </c>
      <c r="AB85" s="33">
        <v>0</v>
      </c>
      <c r="AC85" s="33">
        <v>0</v>
      </c>
    </row>
    <row r="86" spans="1:29" s="25" customFormat="1" ht="32.1" customHeight="1" x14ac:dyDescent="0.25">
      <c r="A86" s="90" t="s">
        <v>34</v>
      </c>
      <c r="B86" s="27" t="s">
        <v>35</v>
      </c>
      <c r="C86" s="27" t="s">
        <v>36</v>
      </c>
      <c r="D86" s="28" t="s">
        <v>49</v>
      </c>
      <c r="E86" s="29" t="s">
        <v>50</v>
      </c>
      <c r="F86" s="28" t="s">
        <v>175</v>
      </c>
      <c r="G86" s="28">
        <v>21101</v>
      </c>
      <c r="H86" s="34" t="s">
        <v>77</v>
      </c>
      <c r="I86" s="31" t="s">
        <v>182</v>
      </c>
      <c r="J86" s="36" t="s">
        <v>183</v>
      </c>
      <c r="K86" s="37" t="s">
        <v>42</v>
      </c>
      <c r="L86" s="37" t="s">
        <v>42</v>
      </c>
      <c r="M86" s="31" t="s">
        <v>65</v>
      </c>
      <c r="N86" s="31">
        <v>2</v>
      </c>
      <c r="O86" s="32">
        <v>29</v>
      </c>
      <c r="P86" s="33" t="s">
        <v>44</v>
      </c>
      <c r="Q86" s="66">
        <f t="shared" si="2"/>
        <v>58</v>
      </c>
      <c r="R86" s="33">
        <v>0</v>
      </c>
      <c r="S86" s="33">
        <v>0</v>
      </c>
      <c r="T86" s="33">
        <v>0</v>
      </c>
      <c r="U86" s="33">
        <v>0</v>
      </c>
      <c r="V86" s="33">
        <v>0</v>
      </c>
      <c r="W86" s="33">
        <v>0</v>
      </c>
      <c r="X86" s="33">
        <v>0</v>
      </c>
      <c r="Y86" s="33">
        <v>0</v>
      </c>
      <c r="Z86" s="32">
        <f t="shared" si="3"/>
        <v>58</v>
      </c>
      <c r="AA86" s="33">
        <v>0</v>
      </c>
      <c r="AB86" s="33">
        <v>0</v>
      </c>
      <c r="AC86" s="33">
        <v>0</v>
      </c>
    </row>
    <row r="87" spans="1:29" s="25" customFormat="1" ht="32.1" customHeight="1" x14ac:dyDescent="0.25">
      <c r="A87" s="90" t="s">
        <v>34</v>
      </c>
      <c r="B87" s="27" t="s">
        <v>35</v>
      </c>
      <c r="C87" s="27" t="s">
        <v>36</v>
      </c>
      <c r="D87" s="28" t="s">
        <v>49</v>
      </c>
      <c r="E87" s="29" t="s">
        <v>50</v>
      </c>
      <c r="F87" s="28" t="s">
        <v>175</v>
      </c>
      <c r="G87" s="28">
        <v>21101</v>
      </c>
      <c r="H87" s="34" t="s">
        <v>77</v>
      </c>
      <c r="I87" s="31" t="s">
        <v>184</v>
      </c>
      <c r="J87" s="36" t="s">
        <v>185</v>
      </c>
      <c r="K87" s="37" t="s">
        <v>42</v>
      </c>
      <c r="L87" s="37" t="s">
        <v>42</v>
      </c>
      <c r="M87" s="31" t="s">
        <v>65</v>
      </c>
      <c r="N87" s="31">
        <v>3</v>
      </c>
      <c r="O87" s="32">
        <v>44.66</v>
      </c>
      <c r="P87" s="33" t="s">
        <v>44</v>
      </c>
      <c r="Q87" s="66">
        <f t="shared" si="2"/>
        <v>133.97999999999999</v>
      </c>
      <c r="R87" s="33">
        <v>0</v>
      </c>
      <c r="S87" s="33">
        <v>0</v>
      </c>
      <c r="T87" s="33">
        <v>0</v>
      </c>
      <c r="U87" s="33">
        <v>0</v>
      </c>
      <c r="V87" s="33">
        <v>0</v>
      </c>
      <c r="W87" s="33">
        <v>0</v>
      </c>
      <c r="X87" s="33">
        <v>0</v>
      </c>
      <c r="Y87" s="33">
        <v>0</v>
      </c>
      <c r="Z87" s="32">
        <f t="shared" si="3"/>
        <v>133.97999999999999</v>
      </c>
      <c r="AA87" s="33">
        <v>0</v>
      </c>
      <c r="AB87" s="33">
        <v>0</v>
      </c>
      <c r="AC87" s="33">
        <v>0</v>
      </c>
    </row>
    <row r="88" spans="1:29" s="25" customFormat="1" ht="32.1" customHeight="1" x14ac:dyDescent="0.25">
      <c r="A88" s="90" t="s">
        <v>34</v>
      </c>
      <c r="B88" s="27" t="s">
        <v>35</v>
      </c>
      <c r="C88" s="27" t="s">
        <v>36</v>
      </c>
      <c r="D88" s="28" t="s">
        <v>49</v>
      </c>
      <c r="E88" s="29" t="s">
        <v>50</v>
      </c>
      <c r="F88" s="28" t="s">
        <v>175</v>
      </c>
      <c r="G88" s="28">
        <v>21101</v>
      </c>
      <c r="H88" s="34" t="s">
        <v>77</v>
      </c>
      <c r="I88" s="31" t="s">
        <v>186</v>
      </c>
      <c r="J88" s="36" t="s">
        <v>187</v>
      </c>
      <c r="K88" s="37" t="s">
        <v>42</v>
      </c>
      <c r="L88" s="37" t="s">
        <v>42</v>
      </c>
      <c r="M88" s="31" t="s">
        <v>188</v>
      </c>
      <c r="N88" s="31">
        <v>3</v>
      </c>
      <c r="O88" s="38">
        <v>46.283999999999999</v>
      </c>
      <c r="P88" s="33" t="s">
        <v>44</v>
      </c>
      <c r="Q88" s="66">
        <f t="shared" si="2"/>
        <v>138.852</v>
      </c>
      <c r="R88" s="33">
        <v>0</v>
      </c>
      <c r="S88" s="33">
        <v>0</v>
      </c>
      <c r="T88" s="33">
        <v>0</v>
      </c>
      <c r="U88" s="33">
        <v>0</v>
      </c>
      <c r="V88" s="33">
        <v>0</v>
      </c>
      <c r="W88" s="33">
        <v>0</v>
      </c>
      <c r="X88" s="33">
        <v>0</v>
      </c>
      <c r="Y88" s="33">
        <v>0</v>
      </c>
      <c r="Z88" s="32">
        <f t="shared" si="3"/>
        <v>138.852</v>
      </c>
      <c r="AA88" s="33">
        <v>0</v>
      </c>
      <c r="AB88" s="33">
        <v>0</v>
      </c>
      <c r="AC88" s="33">
        <v>0</v>
      </c>
    </row>
    <row r="89" spans="1:29" s="25" customFormat="1" ht="32.1" customHeight="1" x14ac:dyDescent="0.25">
      <c r="A89" s="90" t="s">
        <v>34</v>
      </c>
      <c r="B89" s="27" t="s">
        <v>35</v>
      </c>
      <c r="C89" s="27" t="s">
        <v>36</v>
      </c>
      <c r="D89" s="28" t="s">
        <v>49</v>
      </c>
      <c r="E89" s="29" t="s">
        <v>50</v>
      </c>
      <c r="F89" s="28" t="s">
        <v>175</v>
      </c>
      <c r="G89" s="28">
        <v>21101</v>
      </c>
      <c r="H89" s="34" t="s">
        <v>77</v>
      </c>
      <c r="I89" s="31" t="s">
        <v>189</v>
      </c>
      <c r="J89" s="36" t="s">
        <v>190</v>
      </c>
      <c r="K89" s="37" t="s">
        <v>42</v>
      </c>
      <c r="L89" s="37" t="s">
        <v>42</v>
      </c>
      <c r="M89" s="31" t="s">
        <v>188</v>
      </c>
      <c r="N89" s="31">
        <v>2</v>
      </c>
      <c r="O89" s="38">
        <v>56.84</v>
      </c>
      <c r="P89" s="33" t="s">
        <v>44</v>
      </c>
      <c r="Q89" s="66">
        <f t="shared" si="2"/>
        <v>113.68</v>
      </c>
      <c r="R89" s="33">
        <v>0</v>
      </c>
      <c r="S89" s="33">
        <v>0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0</v>
      </c>
      <c r="Z89" s="32">
        <f t="shared" si="3"/>
        <v>113.68</v>
      </c>
      <c r="AA89" s="33"/>
      <c r="AB89" s="33"/>
      <c r="AC89" s="33"/>
    </row>
    <row r="90" spans="1:29" s="25" customFormat="1" ht="32.1" customHeight="1" x14ac:dyDescent="0.25">
      <c r="A90" s="90" t="s">
        <v>34</v>
      </c>
      <c r="B90" s="27" t="s">
        <v>35</v>
      </c>
      <c r="C90" s="27" t="s">
        <v>36</v>
      </c>
      <c r="D90" s="28" t="s">
        <v>75</v>
      </c>
      <c r="E90" s="29" t="s">
        <v>191</v>
      </c>
      <c r="F90" s="28" t="s">
        <v>46</v>
      </c>
      <c r="G90" s="28">
        <v>29401</v>
      </c>
      <c r="H90" s="35" t="s">
        <v>62</v>
      </c>
      <c r="I90" s="31" t="s">
        <v>192</v>
      </c>
      <c r="J90" s="34" t="s">
        <v>218</v>
      </c>
      <c r="K90" s="37" t="s">
        <v>42</v>
      </c>
      <c r="L90" s="37" t="s">
        <v>42</v>
      </c>
      <c r="M90" s="31" t="s">
        <v>65</v>
      </c>
      <c r="N90" s="31">
        <v>1</v>
      </c>
      <c r="O90" s="38">
        <v>150.80000000000001</v>
      </c>
      <c r="P90" s="33" t="s">
        <v>44</v>
      </c>
      <c r="Q90" s="66">
        <f t="shared" si="2"/>
        <v>150.80000000000001</v>
      </c>
      <c r="R90" s="33">
        <v>0</v>
      </c>
      <c r="S90" s="33">
        <v>0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2">
        <f t="shared" si="3"/>
        <v>150.80000000000001</v>
      </c>
      <c r="AA90" s="33">
        <v>0</v>
      </c>
      <c r="AB90" s="33">
        <v>0</v>
      </c>
      <c r="AC90" s="33">
        <v>0</v>
      </c>
    </row>
    <row r="91" spans="1:29" s="25" customFormat="1" ht="32.1" customHeight="1" x14ac:dyDescent="0.25">
      <c r="A91" s="90" t="s">
        <v>34</v>
      </c>
      <c r="B91" s="27" t="s">
        <v>35</v>
      </c>
      <c r="C91" s="27" t="s">
        <v>36</v>
      </c>
      <c r="D91" s="28" t="s">
        <v>37</v>
      </c>
      <c r="E91" s="29" t="s">
        <v>38</v>
      </c>
      <c r="F91" s="28" t="s">
        <v>46</v>
      </c>
      <c r="G91" s="28">
        <v>21101</v>
      </c>
      <c r="H91" s="34" t="s">
        <v>77</v>
      </c>
      <c r="I91" s="31" t="s">
        <v>193</v>
      </c>
      <c r="J91" s="36" t="s">
        <v>194</v>
      </c>
      <c r="K91" s="37" t="s">
        <v>42</v>
      </c>
      <c r="L91" s="37" t="s">
        <v>42</v>
      </c>
      <c r="M91" s="31" t="s">
        <v>69</v>
      </c>
      <c r="N91" s="31">
        <v>2</v>
      </c>
      <c r="O91" s="38">
        <v>24.94</v>
      </c>
      <c r="P91" s="33" t="s">
        <v>44</v>
      </c>
      <c r="Q91" s="66">
        <f t="shared" si="2"/>
        <v>49.88</v>
      </c>
      <c r="R91" s="33">
        <v>0</v>
      </c>
      <c r="S91" s="33">
        <v>0</v>
      </c>
      <c r="T91" s="33">
        <v>0</v>
      </c>
      <c r="U91" s="33">
        <v>0</v>
      </c>
      <c r="V91" s="33">
        <v>0</v>
      </c>
      <c r="W91" s="33">
        <v>0</v>
      </c>
      <c r="X91" s="33">
        <v>0</v>
      </c>
      <c r="Y91" s="33">
        <v>0</v>
      </c>
      <c r="Z91" s="32">
        <f t="shared" si="3"/>
        <v>49.88</v>
      </c>
      <c r="AA91" s="33">
        <v>0</v>
      </c>
      <c r="AB91" s="33">
        <v>0</v>
      </c>
      <c r="AC91" s="33">
        <v>0</v>
      </c>
    </row>
    <row r="92" spans="1:29" s="25" customFormat="1" ht="32.1" customHeight="1" x14ac:dyDescent="0.25">
      <c r="A92" s="90" t="s">
        <v>34</v>
      </c>
      <c r="B92" s="27" t="s">
        <v>35</v>
      </c>
      <c r="C92" s="27" t="s">
        <v>36</v>
      </c>
      <c r="D92" s="28" t="s">
        <v>37</v>
      </c>
      <c r="E92" s="29" t="s">
        <v>38</v>
      </c>
      <c r="F92" s="28" t="s">
        <v>46</v>
      </c>
      <c r="G92" s="28">
        <v>21101</v>
      </c>
      <c r="H92" s="34" t="s">
        <v>77</v>
      </c>
      <c r="I92" s="31" t="s">
        <v>195</v>
      </c>
      <c r="J92" s="36" t="s">
        <v>196</v>
      </c>
      <c r="K92" s="37" t="s">
        <v>42</v>
      </c>
      <c r="L92" s="37" t="s">
        <v>42</v>
      </c>
      <c r="M92" s="31" t="s">
        <v>65</v>
      </c>
      <c r="N92" s="31">
        <v>2</v>
      </c>
      <c r="O92" s="38">
        <v>13.34</v>
      </c>
      <c r="P92" s="33" t="s">
        <v>44</v>
      </c>
      <c r="Q92" s="66">
        <f t="shared" si="2"/>
        <v>26.68</v>
      </c>
      <c r="R92" s="33">
        <v>0</v>
      </c>
      <c r="S92" s="33">
        <v>0</v>
      </c>
      <c r="T92" s="33">
        <v>0</v>
      </c>
      <c r="U92" s="33">
        <v>0</v>
      </c>
      <c r="V92" s="33">
        <v>0</v>
      </c>
      <c r="W92" s="33">
        <v>0</v>
      </c>
      <c r="X92" s="33">
        <v>0</v>
      </c>
      <c r="Y92" s="33">
        <v>0</v>
      </c>
      <c r="Z92" s="32">
        <f t="shared" si="3"/>
        <v>26.68</v>
      </c>
      <c r="AA92" s="33">
        <v>0</v>
      </c>
      <c r="AB92" s="33">
        <v>0</v>
      </c>
      <c r="AC92" s="33">
        <v>0</v>
      </c>
    </row>
    <row r="93" spans="1:29" s="25" customFormat="1" ht="32.1" customHeight="1" x14ac:dyDescent="0.25">
      <c r="A93" s="90" t="s">
        <v>34</v>
      </c>
      <c r="B93" s="27" t="s">
        <v>35</v>
      </c>
      <c r="C93" s="27" t="s">
        <v>36</v>
      </c>
      <c r="D93" s="28" t="s">
        <v>49</v>
      </c>
      <c r="E93" s="29" t="s">
        <v>50</v>
      </c>
      <c r="F93" s="28" t="s">
        <v>46</v>
      </c>
      <c r="G93" s="28">
        <v>35701</v>
      </c>
      <c r="H93" s="35" t="s">
        <v>197</v>
      </c>
      <c r="I93" s="31"/>
      <c r="J93" s="34" t="s">
        <v>198</v>
      </c>
      <c r="K93" s="37" t="s">
        <v>42</v>
      </c>
      <c r="L93" s="37" t="s">
        <v>42</v>
      </c>
      <c r="M93" s="31" t="s">
        <v>43</v>
      </c>
      <c r="N93" s="31">
        <v>1</v>
      </c>
      <c r="O93" s="38">
        <v>2441.8000000000002</v>
      </c>
      <c r="P93" s="33" t="s">
        <v>44</v>
      </c>
      <c r="Q93" s="66">
        <f t="shared" si="2"/>
        <v>2441.8000000000002</v>
      </c>
      <c r="R93" s="33">
        <v>0</v>
      </c>
      <c r="S93" s="33">
        <v>0</v>
      </c>
      <c r="T93" s="33">
        <v>0</v>
      </c>
      <c r="U93" s="33">
        <v>0</v>
      </c>
      <c r="V93" s="33">
        <v>0</v>
      </c>
      <c r="W93" s="33">
        <v>0</v>
      </c>
      <c r="X93" s="33">
        <v>0</v>
      </c>
      <c r="Y93" s="33">
        <v>0</v>
      </c>
      <c r="Z93" s="32">
        <f t="shared" si="3"/>
        <v>2441.8000000000002</v>
      </c>
      <c r="AA93" s="33">
        <v>0</v>
      </c>
      <c r="AB93" s="33">
        <v>0</v>
      </c>
      <c r="AC93" s="33">
        <v>0</v>
      </c>
    </row>
    <row r="94" spans="1:29" s="25" customFormat="1" ht="32.1" customHeight="1" x14ac:dyDescent="0.25">
      <c r="A94" s="90" t="s">
        <v>34</v>
      </c>
      <c r="B94" s="27" t="s">
        <v>35</v>
      </c>
      <c r="C94" s="27" t="s">
        <v>36</v>
      </c>
      <c r="D94" s="28" t="s">
        <v>45</v>
      </c>
      <c r="E94" s="29" t="s">
        <v>36</v>
      </c>
      <c r="F94" s="28" t="s">
        <v>46</v>
      </c>
      <c r="G94" s="28">
        <v>35701</v>
      </c>
      <c r="H94" s="35" t="s">
        <v>197</v>
      </c>
      <c r="I94" s="31"/>
      <c r="J94" s="34" t="s">
        <v>199</v>
      </c>
      <c r="K94" s="37" t="s">
        <v>42</v>
      </c>
      <c r="L94" s="37" t="s">
        <v>42</v>
      </c>
      <c r="M94" s="31" t="s">
        <v>43</v>
      </c>
      <c r="N94" s="31">
        <v>1</v>
      </c>
      <c r="O94" s="38">
        <v>3845.4</v>
      </c>
      <c r="P94" s="33" t="s">
        <v>44</v>
      </c>
      <c r="Q94" s="66">
        <f t="shared" si="2"/>
        <v>3845.4</v>
      </c>
      <c r="R94" s="33">
        <v>0</v>
      </c>
      <c r="S94" s="33">
        <v>0</v>
      </c>
      <c r="T94" s="33">
        <v>0</v>
      </c>
      <c r="U94" s="33">
        <v>0</v>
      </c>
      <c r="V94" s="33">
        <v>0</v>
      </c>
      <c r="W94" s="33">
        <v>0</v>
      </c>
      <c r="X94" s="33">
        <v>0</v>
      </c>
      <c r="Y94" s="33">
        <v>0</v>
      </c>
      <c r="Z94" s="32">
        <f t="shared" si="3"/>
        <v>3845.4</v>
      </c>
      <c r="AA94" s="33">
        <v>0</v>
      </c>
      <c r="AB94" s="33">
        <v>0</v>
      </c>
      <c r="AC94" s="33">
        <v>0</v>
      </c>
    </row>
    <row r="95" spans="1:29" s="25" customFormat="1" ht="32.1" customHeight="1" x14ac:dyDescent="0.25">
      <c r="A95" s="90" t="s">
        <v>34</v>
      </c>
      <c r="B95" s="27" t="s">
        <v>35</v>
      </c>
      <c r="C95" s="27" t="s">
        <v>36</v>
      </c>
      <c r="D95" s="28" t="s">
        <v>49</v>
      </c>
      <c r="E95" s="29" t="s">
        <v>50</v>
      </c>
      <c r="F95" s="28" t="s">
        <v>126</v>
      </c>
      <c r="G95" s="28">
        <v>44102</v>
      </c>
      <c r="H95" s="35" t="s">
        <v>200</v>
      </c>
      <c r="I95" s="31"/>
      <c r="J95" s="34" t="s">
        <v>201</v>
      </c>
      <c r="K95" s="37" t="s">
        <v>42</v>
      </c>
      <c r="L95" s="37" t="s">
        <v>42</v>
      </c>
      <c r="M95" s="31" t="s">
        <v>43</v>
      </c>
      <c r="N95" s="31">
        <v>1</v>
      </c>
      <c r="O95" s="38">
        <v>38224.78</v>
      </c>
      <c r="P95" s="33" t="s">
        <v>44</v>
      </c>
      <c r="Q95" s="66">
        <f t="shared" si="2"/>
        <v>38224.78</v>
      </c>
      <c r="R95" s="33">
        <v>0</v>
      </c>
      <c r="S95" s="33">
        <v>0</v>
      </c>
      <c r="T95" s="33">
        <v>0</v>
      </c>
      <c r="U95" s="33">
        <v>0</v>
      </c>
      <c r="V95" s="33">
        <v>0</v>
      </c>
      <c r="W95" s="33">
        <v>0</v>
      </c>
      <c r="X95" s="33">
        <v>0</v>
      </c>
      <c r="Y95" s="33">
        <v>0</v>
      </c>
      <c r="Z95" s="32">
        <f t="shared" si="3"/>
        <v>38224.78</v>
      </c>
      <c r="AA95" s="33">
        <v>0</v>
      </c>
      <c r="AB95" s="33">
        <v>0</v>
      </c>
      <c r="AC95" s="33">
        <v>0</v>
      </c>
    </row>
    <row r="96" spans="1:29" s="25" customFormat="1" ht="32.1" customHeight="1" x14ac:dyDescent="0.25">
      <c r="A96" s="90" t="s">
        <v>34</v>
      </c>
      <c r="B96" s="27" t="s">
        <v>35</v>
      </c>
      <c r="C96" s="27" t="s">
        <v>36</v>
      </c>
      <c r="D96" s="28" t="s">
        <v>49</v>
      </c>
      <c r="E96" s="29" t="s">
        <v>50</v>
      </c>
      <c r="F96" s="28" t="s">
        <v>126</v>
      </c>
      <c r="G96" s="28">
        <v>44501</v>
      </c>
      <c r="H96" s="30" t="s">
        <v>202</v>
      </c>
      <c r="I96" s="31"/>
      <c r="J96" s="34" t="s">
        <v>201</v>
      </c>
      <c r="K96" s="37" t="s">
        <v>42</v>
      </c>
      <c r="L96" s="37" t="s">
        <v>42</v>
      </c>
      <c r="M96" s="31" t="s">
        <v>43</v>
      </c>
      <c r="N96" s="31">
        <v>1</v>
      </c>
      <c r="O96" s="38">
        <v>53514.7</v>
      </c>
      <c r="P96" s="33" t="s">
        <v>44</v>
      </c>
      <c r="Q96" s="66">
        <f t="shared" si="2"/>
        <v>53514.7</v>
      </c>
      <c r="R96" s="33">
        <v>0</v>
      </c>
      <c r="S96" s="33">
        <v>0</v>
      </c>
      <c r="T96" s="33">
        <v>0</v>
      </c>
      <c r="U96" s="33">
        <v>0</v>
      </c>
      <c r="V96" s="33">
        <v>0</v>
      </c>
      <c r="W96" s="33">
        <v>0</v>
      </c>
      <c r="X96" s="33">
        <v>0</v>
      </c>
      <c r="Y96" s="33">
        <v>0</v>
      </c>
      <c r="Z96" s="32">
        <f t="shared" si="3"/>
        <v>53514.7</v>
      </c>
      <c r="AA96" s="33">
        <v>0</v>
      </c>
      <c r="AB96" s="33">
        <v>0</v>
      </c>
      <c r="AC96" s="33">
        <v>0</v>
      </c>
    </row>
    <row r="97" spans="1:29" ht="32.1" customHeight="1" x14ac:dyDescent="0.25">
      <c r="A97" s="90" t="s">
        <v>34</v>
      </c>
      <c r="B97" s="27" t="s">
        <v>111</v>
      </c>
      <c r="C97" s="27" t="s">
        <v>36</v>
      </c>
      <c r="D97" s="28" t="s">
        <v>49</v>
      </c>
      <c r="E97" s="29" t="s">
        <v>50</v>
      </c>
      <c r="F97" s="28" t="s">
        <v>126</v>
      </c>
      <c r="G97" s="28">
        <v>37104</v>
      </c>
      <c r="H97" s="30" t="s">
        <v>60</v>
      </c>
      <c r="I97" s="31"/>
      <c r="J97" s="34" t="s">
        <v>201</v>
      </c>
      <c r="K97" s="37" t="s">
        <v>42</v>
      </c>
      <c r="L97" s="37" t="s">
        <v>42</v>
      </c>
      <c r="M97" s="31" t="s">
        <v>43</v>
      </c>
      <c r="N97" s="31">
        <v>1</v>
      </c>
      <c r="O97" s="38">
        <v>7644.96</v>
      </c>
      <c r="P97" s="33" t="s">
        <v>44</v>
      </c>
      <c r="Q97" s="66">
        <f t="shared" si="2"/>
        <v>7644.96</v>
      </c>
      <c r="R97" s="33">
        <v>0</v>
      </c>
      <c r="S97" s="33">
        <v>0</v>
      </c>
      <c r="T97" s="33">
        <v>0</v>
      </c>
      <c r="U97" s="33">
        <v>0</v>
      </c>
      <c r="V97" s="33">
        <v>0</v>
      </c>
      <c r="W97" s="33">
        <v>0</v>
      </c>
      <c r="X97" s="33">
        <v>0</v>
      </c>
      <c r="Y97" s="33">
        <v>0</v>
      </c>
      <c r="Z97" s="32">
        <f t="shared" si="3"/>
        <v>7644.96</v>
      </c>
      <c r="AA97" s="33">
        <v>0</v>
      </c>
      <c r="AB97" s="33">
        <v>0</v>
      </c>
      <c r="AC97" s="33">
        <v>0</v>
      </c>
    </row>
    <row r="98" spans="1:29" ht="32.1" customHeight="1" x14ac:dyDescent="0.25">
      <c r="A98" s="90" t="s">
        <v>34</v>
      </c>
      <c r="B98" s="27" t="s">
        <v>35</v>
      </c>
      <c r="C98" s="27" t="s">
        <v>36</v>
      </c>
      <c r="D98" s="28" t="s">
        <v>49</v>
      </c>
      <c r="E98" s="29" t="s">
        <v>50</v>
      </c>
      <c r="F98" s="28" t="s">
        <v>46</v>
      </c>
      <c r="G98" s="28">
        <v>24601</v>
      </c>
      <c r="H98" s="35" t="s">
        <v>98</v>
      </c>
      <c r="I98" s="31" t="s">
        <v>203</v>
      </c>
      <c r="J98" s="34" t="s">
        <v>204</v>
      </c>
      <c r="K98" s="37" t="s">
        <v>42</v>
      </c>
      <c r="L98" s="37" t="s">
        <v>42</v>
      </c>
      <c r="M98" s="31" t="s">
        <v>65</v>
      </c>
      <c r="N98" s="31">
        <v>11</v>
      </c>
      <c r="O98" s="38">
        <v>104.4</v>
      </c>
      <c r="P98" s="33" t="s">
        <v>44</v>
      </c>
      <c r="Q98" s="66">
        <f t="shared" si="2"/>
        <v>1148.4000000000001</v>
      </c>
      <c r="R98" s="33">
        <v>0</v>
      </c>
      <c r="S98" s="33">
        <v>0</v>
      </c>
      <c r="T98" s="33">
        <v>0</v>
      </c>
      <c r="U98" s="33">
        <v>0</v>
      </c>
      <c r="V98" s="33">
        <v>0</v>
      </c>
      <c r="W98" s="33">
        <v>0</v>
      </c>
      <c r="X98" s="33">
        <v>0</v>
      </c>
      <c r="Y98" s="33">
        <v>0</v>
      </c>
      <c r="Z98" s="32">
        <f t="shared" si="3"/>
        <v>1148.4000000000001</v>
      </c>
      <c r="AA98" s="33">
        <v>0</v>
      </c>
      <c r="AB98" s="33">
        <v>0</v>
      </c>
      <c r="AC98" s="33">
        <v>0</v>
      </c>
    </row>
    <row r="99" spans="1:29" ht="32.1" customHeight="1" x14ac:dyDescent="0.25">
      <c r="A99" s="90" t="s">
        <v>34</v>
      </c>
      <c r="B99" s="27" t="s">
        <v>111</v>
      </c>
      <c r="C99" s="27" t="s">
        <v>36</v>
      </c>
      <c r="D99" s="28" t="s">
        <v>45</v>
      </c>
      <c r="E99" s="29" t="s">
        <v>36</v>
      </c>
      <c r="F99" s="28" t="s">
        <v>46</v>
      </c>
      <c r="G99" s="28">
        <v>35701</v>
      </c>
      <c r="H99" s="35" t="s">
        <v>197</v>
      </c>
      <c r="I99" s="31"/>
      <c r="J99" s="34" t="s">
        <v>205</v>
      </c>
      <c r="K99" s="37" t="s">
        <v>42</v>
      </c>
      <c r="L99" s="37" t="s">
        <v>42</v>
      </c>
      <c r="M99" s="31" t="s">
        <v>43</v>
      </c>
      <c r="N99" s="31">
        <v>1</v>
      </c>
      <c r="O99" s="38">
        <v>626.4</v>
      </c>
      <c r="P99" s="33" t="s">
        <v>44</v>
      </c>
      <c r="Q99" s="66">
        <f t="shared" si="2"/>
        <v>626.4</v>
      </c>
      <c r="R99" s="33">
        <v>0</v>
      </c>
      <c r="S99" s="33">
        <v>0</v>
      </c>
      <c r="T99" s="33">
        <v>0</v>
      </c>
      <c r="U99" s="33">
        <v>0</v>
      </c>
      <c r="V99" s="33">
        <v>0</v>
      </c>
      <c r="W99" s="33">
        <v>0</v>
      </c>
      <c r="X99" s="33">
        <v>0</v>
      </c>
      <c r="Y99" s="33">
        <v>0</v>
      </c>
      <c r="Z99" s="32">
        <f t="shared" si="3"/>
        <v>626.4</v>
      </c>
      <c r="AA99" s="33">
        <v>0</v>
      </c>
      <c r="AB99" s="33">
        <v>0</v>
      </c>
      <c r="AC99" s="33">
        <v>0</v>
      </c>
    </row>
    <row r="100" spans="1:29" ht="32.1" customHeight="1" x14ac:dyDescent="0.25">
      <c r="A100" s="90" t="s">
        <v>34</v>
      </c>
      <c r="B100" s="27" t="s">
        <v>35</v>
      </c>
      <c r="C100" s="27" t="s">
        <v>36</v>
      </c>
      <c r="D100" s="28" t="s">
        <v>45</v>
      </c>
      <c r="E100" s="29" t="s">
        <v>36</v>
      </c>
      <c r="F100" s="28" t="s">
        <v>46</v>
      </c>
      <c r="G100" s="28">
        <v>35701</v>
      </c>
      <c r="H100" s="35" t="s">
        <v>197</v>
      </c>
      <c r="I100" s="31"/>
      <c r="J100" s="34" t="s">
        <v>206</v>
      </c>
      <c r="K100" s="37" t="s">
        <v>42</v>
      </c>
      <c r="L100" s="37" t="s">
        <v>42</v>
      </c>
      <c r="M100" s="31" t="s">
        <v>43</v>
      </c>
      <c r="N100" s="31">
        <v>1</v>
      </c>
      <c r="O100" s="38">
        <v>522</v>
      </c>
      <c r="P100" s="33" t="s">
        <v>44</v>
      </c>
      <c r="Q100" s="66">
        <f t="shared" si="2"/>
        <v>522</v>
      </c>
      <c r="R100" s="33">
        <v>0</v>
      </c>
      <c r="S100" s="33">
        <v>0</v>
      </c>
      <c r="T100" s="33">
        <v>0</v>
      </c>
      <c r="U100" s="33">
        <v>0</v>
      </c>
      <c r="V100" s="33">
        <v>0</v>
      </c>
      <c r="W100" s="33">
        <v>0</v>
      </c>
      <c r="X100" s="33">
        <v>0</v>
      </c>
      <c r="Y100" s="33">
        <v>0</v>
      </c>
      <c r="Z100" s="32">
        <f t="shared" si="3"/>
        <v>522</v>
      </c>
      <c r="AA100" s="33">
        <v>0</v>
      </c>
      <c r="AB100" s="33">
        <v>0</v>
      </c>
      <c r="AC100" s="33">
        <v>0</v>
      </c>
    </row>
    <row r="101" spans="1:29" ht="32.1" customHeight="1" x14ac:dyDescent="0.25">
      <c r="A101" s="90" t="s">
        <v>34</v>
      </c>
      <c r="B101" s="27" t="s">
        <v>111</v>
      </c>
      <c r="C101" s="27" t="s">
        <v>36</v>
      </c>
      <c r="D101" s="28" t="s">
        <v>45</v>
      </c>
      <c r="E101" s="29" t="s">
        <v>36</v>
      </c>
      <c r="F101" s="28" t="s">
        <v>207</v>
      </c>
      <c r="G101" s="28">
        <v>35801</v>
      </c>
      <c r="H101" s="35" t="s">
        <v>208</v>
      </c>
      <c r="I101" s="31"/>
      <c r="J101" s="34" t="s">
        <v>209</v>
      </c>
      <c r="K101" s="34" t="s">
        <v>210</v>
      </c>
      <c r="L101" s="33"/>
      <c r="M101" s="31" t="s">
        <v>43</v>
      </c>
      <c r="N101" s="31">
        <v>1</v>
      </c>
      <c r="O101" s="38">
        <v>29812</v>
      </c>
      <c r="P101" s="33" t="s">
        <v>44</v>
      </c>
      <c r="Q101" s="67">
        <f t="shared" si="2"/>
        <v>29812</v>
      </c>
      <c r="R101" s="33">
        <v>0</v>
      </c>
      <c r="S101" s="33">
        <v>0</v>
      </c>
      <c r="T101" s="33">
        <v>0</v>
      </c>
      <c r="U101" s="33">
        <v>0</v>
      </c>
      <c r="V101" s="33">
        <v>0</v>
      </c>
      <c r="W101" s="33">
        <v>0</v>
      </c>
      <c r="X101" s="33">
        <v>0</v>
      </c>
      <c r="Y101" s="33">
        <v>0</v>
      </c>
      <c r="Z101" s="32">
        <f t="shared" si="3"/>
        <v>29812</v>
      </c>
      <c r="AA101" s="33">
        <v>0</v>
      </c>
      <c r="AB101" s="33">
        <v>0</v>
      </c>
      <c r="AC101" s="33">
        <v>0</v>
      </c>
    </row>
    <row r="102" spans="1:29" ht="32.1" customHeight="1" x14ac:dyDescent="0.25">
      <c r="A102" s="90" t="s">
        <v>34</v>
      </c>
      <c r="B102" s="27" t="s">
        <v>114</v>
      </c>
      <c r="C102" s="27" t="s">
        <v>36</v>
      </c>
      <c r="D102" s="28" t="s">
        <v>45</v>
      </c>
      <c r="E102" s="29" t="s">
        <v>36</v>
      </c>
      <c r="F102" s="28" t="s">
        <v>207</v>
      </c>
      <c r="G102" s="28">
        <v>33801</v>
      </c>
      <c r="H102" s="35" t="s">
        <v>211</v>
      </c>
      <c r="I102" s="31"/>
      <c r="J102" s="34" t="s">
        <v>212</v>
      </c>
      <c r="K102" s="34" t="s">
        <v>118</v>
      </c>
      <c r="L102" s="33"/>
      <c r="M102" s="31" t="s">
        <v>43</v>
      </c>
      <c r="N102" s="31">
        <v>1</v>
      </c>
      <c r="O102" s="38">
        <v>24592</v>
      </c>
      <c r="P102" s="33" t="s">
        <v>44</v>
      </c>
      <c r="Q102" s="67">
        <f t="shared" si="2"/>
        <v>24592</v>
      </c>
      <c r="R102" s="33">
        <v>0</v>
      </c>
      <c r="S102" s="33">
        <v>0</v>
      </c>
      <c r="T102" s="33">
        <v>0</v>
      </c>
      <c r="U102" s="33">
        <v>0</v>
      </c>
      <c r="V102" s="33">
        <v>0</v>
      </c>
      <c r="W102" s="33">
        <v>0</v>
      </c>
      <c r="X102" s="33">
        <v>0</v>
      </c>
      <c r="Y102" s="33">
        <v>0</v>
      </c>
      <c r="Z102" s="32">
        <f t="shared" si="3"/>
        <v>24592</v>
      </c>
      <c r="AA102" s="33">
        <v>0</v>
      </c>
      <c r="AB102" s="33">
        <v>0</v>
      </c>
      <c r="AC102" s="33">
        <v>0</v>
      </c>
    </row>
    <row r="103" spans="1:29" s="50" customFormat="1" ht="32.1" customHeight="1" x14ac:dyDescent="0.3">
      <c r="A103" s="91" t="s">
        <v>219</v>
      </c>
      <c r="B103" s="68" t="s">
        <v>111</v>
      </c>
      <c r="C103" s="69" t="s">
        <v>36</v>
      </c>
      <c r="D103" s="28" t="s">
        <v>49</v>
      </c>
      <c r="E103" s="29" t="s">
        <v>112</v>
      </c>
      <c r="F103" s="28" t="s">
        <v>113</v>
      </c>
      <c r="G103" s="28">
        <v>35801</v>
      </c>
      <c r="H103" s="44" t="s">
        <v>208</v>
      </c>
      <c r="I103" s="31"/>
      <c r="J103" s="36" t="s">
        <v>220</v>
      </c>
      <c r="K103" s="45" t="s">
        <v>221</v>
      </c>
      <c r="L103" s="46" t="s">
        <v>222</v>
      </c>
      <c r="M103" s="31" t="s">
        <v>43</v>
      </c>
      <c r="N103" s="31">
        <v>1</v>
      </c>
      <c r="O103" s="47">
        <v>11716</v>
      </c>
      <c r="P103" s="48" t="s">
        <v>44</v>
      </c>
      <c r="Q103" s="49">
        <f t="shared" si="2"/>
        <v>11716</v>
      </c>
      <c r="R103" s="33">
        <v>0</v>
      </c>
      <c r="S103" s="33">
        <v>0</v>
      </c>
      <c r="T103" s="33">
        <v>0</v>
      </c>
      <c r="U103" s="33">
        <v>0</v>
      </c>
      <c r="V103" s="33">
        <v>0</v>
      </c>
      <c r="W103" s="33">
        <v>0</v>
      </c>
      <c r="X103" s="33">
        <v>0</v>
      </c>
      <c r="Y103" s="33">
        <v>0</v>
      </c>
      <c r="Z103" s="74">
        <f>SUM(N103*O103)</f>
        <v>11716</v>
      </c>
      <c r="AA103" s="33">
        <v>0</v>
      </c>
      <c r="AB103" s="33">
        <v>0</v>
      </c>
      <c r="AC103" s="33">
        <v>0</v>
      </c>
    </row>
    <row r="104" spans="1:29" s="50" customFormat="1" ht="32.1" customHeight="1" x14ac:dyDescent="0.3">
      <c r="A104" s="91" t="s">
        <v>219</v>
      </c>
      <c r="B104" s="68" t="s">
        <v>111</v>
      </c>
      <c r="C104" s="69" t="s">
        <v>36</v>
      </c>
      <c r="D104" s="28" t="s">
        <v>49</v>
      </c>
      <c r="E104" s="29" t="s">
        <v>112</v>
      </c>
      <c r="F104" s="28" t="s">
        <v>113</v>
      </c>
      <c r="G104" s="28">
        <v>35801</v>
      </c>
      <c r="H104" s="44" t="s">
        <v>208</v>
      </c>
      <c r="I104" s="31"/>
      <c r="J104" s="36" t="s">
        <v>220</v>
      </c>
      <c r="K104" s="45" t="s">
        <v>221</v>
      </c>
      <c r="L104" s="46" t="s">
        <v>222</v>
      </c>
      <c r="M104" s="31" t="s">
        <v>43</v>
      </c>
      <c r="N104" s="31">
        <v>1</v>
      </c>
      <c r="O104" s="47">
        <v>11716</v>
      </c>
      <c r="P104" s="48" t="s">
        <v>44</v>
      </c>
      <c r="Q104" s="49">
        <f t="shared" si="2"/>
        <v>11716</v>
      </c>
      <c r="R104" s="33">
        <v>0</v>
      </c>
      <c r="S104" s="33">
        <v>0</v>
      </c>
      <c r="T104" s="33">
        <v>0</v>
      </c>
      <c r="U104" s="33">
        <v>0</v>
      </c>
      <c r="V104" s="33">
        <v>0</v>
      </c>
      <c r="W104" s="33">
        <v>0</v>
      </c>
      <c r="X104" s="33">
        <v>0</v>
      </c>
      <c r="Y104" s="33">
        <v>0</v>
      </c>
      <c r="Z104" s="74">
        <f t="shared" ref="Z104:Z156" si="4">SUM(N104*O104)</f>
        <v>11716</v>
      </c>
      <c r="AA104" s="33">
        <v>0</v>
      </c>
      <c r="AB104" s="33">
        <v>0</v>
      </c>
      <c r="AC104" s="33">
        <v>0</v>
      </c>
    </row>
    <row r="105" spans="1:29" s="50" customFormat="1" ht="32.1" customHeight="1" x14ac:dyDescent="0.3">
      <c r="A105" s="91" t="s">
        <v>219</v>
      </c>
      <c r="B105" s="68" t="s">
        <v>111</v>
      </c>
      <c r="C105" s="69" t="s">
        <v>36</v>
      </c>
      <c r="D105" s="28" t="s">
        <v>49</v>
      </c>
      <c r="E105" s="29" t="s">
        <v>112</v>
      </c>
      <c r="F105" s="28" t="s">
        <v>223</v>
      </c>
      <c r="G105" s="28">
        <v>35801</v>
      </c>
      <c r="H105" s="44" t="s">
        <v>224</v>
      </c>
      <c r="I105" s="31"/>
      <c r="J105" s="36" t="s">
        <v>220</v>
      </c>
      <c r="K105" s="45" t="s">
        <v>221</v>
      </c>
      <c r="L105" s="46" t="s">
        <v>222</v>
      </c>
      <c r="M105" s="31" t="s">
        <v>43</v>
      </c>
      <c r="N105" s="31">
        <v>1</v>
      </c>
      <c r="O105" s="47">
        <v>3421.9999999999995</v>
      </c>
      <c r="P105" s="48" t="s">
        <v>44</v>
      </c>
      <c r="Q105" s="49">
        <f t="shared" si="2"/>
        <v>3421.9999999999995</v>
      </c>
      <c r="R105" s="33">
        <v>0</v>
      </c>
      <c r="S105" s="33">
        <v>0</v>
      </c>
      <c r="T105" s="33">
        <v>0</v>
      </c>
      <c r="U105" s="33">
        <v>0</v>
      </c>
      <c r="V105" s="33">
        <v>0</v>
      </c>
      <c r="W105" s="33">
        <v>0</v>
      </c>
      <c r="X105" s="33">
        <v>0</v>
      </c>
      <c r="Y105" s="33">
        <v>0</v>
      </c>
      <c r="Z105" s="74">
        <f t="shared" si="4"/>
        <v>3421.9999999999995</v>
      </c>
      <c r="AA105" s="33">
        <v>0</v>
      </c>
      <c r="AB105" s="33">
        <v>0</v>
      </c>
      <c r="AC105" s="33">
        <v>0</v>
      </c>
    </row>
    <row r="106" spans="1:29" s="50" customFormat="1" ht="32.1" customHeight="1" x14ac:dyDescent="0.3">
      <c r="A106" s="91" t="s">
        <v>219</v>
      </c>
      <c r="B106" s="68" t="s">
        <v>111</v>
      </c>
      <c r="C106" s="69" t="s">
        <v>36</v>
      </c>
      <c r="D106" s="28" t="s">
        <v>49</v>
      </c>
      <c r="E106" s="29" t="s">
        <v>112</v>
      </c>
      <c r="F106" s="28" t="s">
        <v>223</v>
      </c>
      <c r="G106" s="28">
        <v>35801</v>
      </c>
      <c r="H106" s="44" t="s">
        <v>224</v>
      </c>
      <c r="I106" s="31"/>
      <c r="J106" s="36" t="s">
        <v>220</v>
      </c>
      <c r="K106" s="45" t="s">
        <v>221</v>
      </c>
      <c r="L106" s="46" t="s">
        <v>222</v>
      </c>
      <c r="M106" s="31" t="s">
        <v>43</v>
      </c>
      <c r="N106" s="31">
        <v>1</v>
      </c>
      <c r="O106" s="47">
        <v>3421.9999999999995</v>
      </c>
      <c r="P106" s="48" t="s">
        <v>44</v>
      </c>
      <c r="Q106" s="49">
        <f t="shared" si="2"/>
        <v>3421.9999999999995</v>
      </c>
      <c r="R106" s="33">
        <v>0</v>
      </c>
      <c r="S106" s="33">
        <v>0</v>
      </c>
      <c r="T106" s="33">
        <v>0</v>
      </c>
      <c r="U106" s="33">
        <v>0</v>
      </c>
      <c r="V106" s="33">
        <v>0</v>
      </c>
      <c r="W106" s="33">
        <v>0</v>
      </c>
      <c r="X106" s="33">
        <v>0</v>
      </c>
      <c r="Y106" s="33">
        <v>0</v>
      </c>
      <c r="Z106" s="74">
        <f t="shared" si="4"/>
        <v>3421.9999999999995</v>
      </c>
      <c r="AA106" s="33">
        <v>0</v>
      </c>
      <c r="AB106" s="33">
        <v>0</v>
      </c>
      <c r="AC106" s="33">
        <v>0</v>
      </c>
    </row>
    <row r="107" spans="1:29" s="50" customFormat="1" ht="32.1" customHeight="1" x14ac:dyDescent="0.3">
      <c r="A107" s="91" t="s">
        <v>219</v>
      </c>
      <c r="B107" s="68" t="s">
        <v>111</v>
      </c>
      <c r="C107" s="69" t="s">
        <v>36</v>
      </c>
      <c r="D107" s="28" t="s">
        <v>45</v>
      </c>
      <c r="E107" s="69" t="s">
        <v>36</v>
      </c>
      <c r="F107" s="28" t="s">
        <v>207</v>
      </c>
      <c r="G107" s="28">
        <v>35801</v>
      </c>
      <c r="H107" s="44" t="s">
        <v>208</v>
      </c>
      <c r="I107" s="31"/>
      <c r="J107" s="36" t="s">
        <v>225</v>
      </c>
      <c r="K107" s="45" t="s">
        <v>221</v>
      </c>
      <c r="L107" s="46" t="s">
        <v>222</v>
      </c>
      <c r="M107" s="31" t="s">
        <v>43</v>
      </c>
      <c r="N107" s="31">
        <v>1</v>
      </c>
      <c r="O107" s="47">
        <v>4756</v>
      </c>
      <c r="P107" s="48" t="s">
        <v>44</v>
      </c>
      <c r="Q107" s="49">
        <f t="shared" si="2"/>
        <v>4756</v>
      </c>
      <c r="R107" s="33">
        <v>0</v>
      </c>
      <c r="S107" s="33">
        <v>0</v>
      </c>
      <c r="T107" s="33">
        <v>0</v>
      </c>
      <c r="U107" s="33">
        <v>0</v>
      </c>
      <c r="V107" s="33">
        <v>0</v>
      </c>
      <c r="W107" s="33">
        <v>0</v>
      </c>
      <c r="X107" s="33">
        <v>0</v>
      </c>
      <c r="Y107" s="33">
        <v>0</v>
      </c>
      <c r="Z107" s="74">
        <f t="shared" si="4"/>
        <v>4756</v>
      </c>
      <c r="AA107" s="33">
        <v>0</v>
      </c>
      <c r="AB107" s="33">
        <v>0</v>
      </c>
      <c r="AC107" s="33">
        <v>0</v>
      </c>
    </row>
    <row r="108" spans="1:29" s="50" customFormat="1" ht="32.1" customHeight="1" x14ac:dyDescent="0.3">
      <c r="A108" s="91" t="s">
        <v>219</v>
      </c>
      <c r="B108" s="68" t="s">
        <v>111</v>
      </c>
      <c r="C108" s="69" t="s">
        <v>36</v>
      </c>
      <c r="D108" s="28" t="s">
        <v>45</v>
      </c>
      <c r="E108" s="69" t="s">
        <v>36</v>
      </c>
      <c r="F108" s="28" t="s">
        <v>207</v>
      </c>
      <c r="G108" s="28">
        <v>35801</v>
      </c>
      <c r="H108" s="44" t="s">
        <v>208</v>
      </c>
      <c r="I108" s="31"/>
      <c r="J108" s="36" t="s">
        <v>225</v>
      </c>
      <c r="K108" s="45" t="s">
        <v>221</v>
      </c>
      <c r="L108" s="46" t="s">
        <v>222</v>
      </c>
      <c r="M108" s="31" t="s">
        <v>43</v>
      </c>
      <c r="N108" s="31">
        <v>1</v>
      </c>
      <c r="O108" s="47">
        <v>4756</v>
      </c>
      <c r="P108" s="48" t="s">
        <v>44</v>
      </c>
      <c r="Q108" s="49">
        <f t="shared" si="2"/>
        <v>4756</v>
      </c>
      <c r="R108" s="33">
        <v>0</v>
      </c>
      <c r="S108" s="33">
        <v>0</v>
      </c>
      <c r="T108" s="33">
        <v>0</v>
      </c>
      <c r="U108" s="33">
        <v>0</v>
      </c>
      <c r="V108" s="33">
        <v>0</v>
      </c>
      <c r="W108" s="33">
        <v>0</v>
      </c>
      <c r="X108" s="33">
        <v>0</v>
      </c>
      <c r="Y108" s="33">
        <v>0</v>
      </c>
      <c r="Z108" s="74">
        <f t="shared" si="4"/>
        <v>4756</v>
      </c>
      <c r="AA108" s="33">
        <v>0</v>
      </c>
      <c r="AB108" s="33">
        <v>0</v>
      </c>
      <c r="AC108" s="33">
        <v>0</v>
      </c>
    </row>
    <row r="109" spans="1:29" s="50" customFormat="1" ht="32.1" customHeight="1" x14ac:dyDescent="0.3">
      <c r="A109" s="91" t="s">
        <v>219</v>
      </c>
      <c r="B109" s="68" t="s">
        <v>111</v>
      </c>
      <c r="C109" s="69" t="s">
        <v>36</v>
      </c>
      <c r="D109" s="28" t="s">
        <v>45</v>
      </c>
      <c r="E109" s="69" t="s">
        <v>36</v>
      </c>
      <c r="F109" s="28" t="s">
        <v>207</v>
      </c>
      <c r="G109" s="28">
        <v>33801</v>
      </c>
      <c r="H109" s="44" t="s">
        <v>211</v>
      </c>
      <c r="I109" s="31"/>
      <c r="J109" s="34" t="s">
        <v>211</v>
      </c>
      <c r="K109" s="45" t="s">
        <v>226</v>
      </c>
      <c r="L109" s="46" t="s">
        <v>222</v>
      </c>
      <c r="M109" s="31" t="s">
        <v>43</v>
      </c>
      <c r="N109" s="31">
        <v>1</v>
      </c>
      <c r="O109" s="47">
        <v>11542</v>
      </c>
      <c r="P109" s="48" t="s">
        <v>44</v>
      </c>
      <c r="Q109" s="49">
        <f t="shared" si="2"/>
        <v>11542</v>
      </c>
      <c r="R109" s="33">
        <v>0</v>
      </c>
      <c r="S109" s="33">
        <v>0</v>
      </c>
      <c r="T109" s="33">
        <v>0</v>
      </c>
      <c r="U109" s="33">
        <v>0</v>
      </c>
      <c r="V109" s="33">
        <v>0</v>
      </c>
      <c r="W109" s="33">
        <v>0</v>
      </c>
      <c r="X109" s="33">
        <v>0</v>
      </c>
      <c r="Y109" s="33">
        <v>0</v>
      </c>
      <c r="Z109" s="74">
        <f t="shared" si="4"/>
        <v>11542</v>
      </c>
      <c r="AA109" s="33">
        <v>0</v>
      </c>
      <c r="AB109" s="33">
        <v>0</v>
      </c>
      <c r="AC109" s="33">
        <v>0</v>
      </c>
    </row>
    <row r="110" spans="1:29" s="50" customFormat="1" ht="32.1" customHeight="1" x14ac:dyDescent="0.3">
      <c r="A110" s="91" t="s">
        <v>219</v>
      </c>
      <c r="B110" s="68" t="s">
        <v>111</v>
      </c>
      <c r="C110" s="69" t="s">
        <v>36</v>
      </c>
      <c r="D110" s="28" t="s">
        <v>45</v>
      </c>
      <c r="E110" s="69" t="s">
        <v>36</v>
      </c>
      <c r="F110" s="28" t="s">
        <v>207</v>
      </c>
      <c r="G110" s="28">
        <v>33801</v>
      </c>
      <c r="H110" s="36" t="s">
        <v>211</v>
      </c>
      <c r="I110" s="31"/>
      <c r="J110" s="36" t="s">
        <v>211</v>
      </c>
      <c r="K110" s="45" t="s">
        <v>226</v>
      </c>
      <c r="L110" s="46" t="s">
        <v>222</v>
      </c>
      <c r="M110" s="31" t="s">
        <v>43</v>
      </c>
      <c r="N110" s="31">
        <v>1</v>
      </c>
      <c r="O110" s="47">
        <v>11542</v>
      </c>
      <c r="P110" s="48" t="s">
        <v>44</v>
      </c>
      <c r="Q110" s="49">
        <f t="shared" si="2"/>
        <v>11542</v>
      </c>
      <c r="R110" s="33">
        <v>0</v>
      </c>
      <c r="S110" s="33">
        <v>0</v>
      </c>
      <c r="T110" s="33">
        <v>0</v>
      </c>
      <c r="U110" s="33">
        <v>0</v>
      </c>
      <c r="V110" s="33">
        <v>0</v>
      </c>
      <c r="W110" s="33">
        <v>0</v>
      </c>
      <c r="X110" s="33">
        <v>0</v>
      </c>
      <c r="Y110" s="33">
        <v>0</v>
      </c>
      <c r="Z110" s="74">
        <f t="shared" si="4"/>
        <v>11542</v>
      </c>
      <c r="AA110" s="33">
        <v>0</v>
      </c>
      <c r="AB110" s="33">
        <v>0</v>
      </c>
      <c r="AC110" s="33">
        <v>0</v>
      </c>
    </row>
    <row r="111" spans="1:29" s="50" customFormat="1" ht="32.1" customHeight="1" x14ac:dyDescent="0.3">
      <c r="A111" s="91" t="s">
        <v>219</v>
      </c>
      <c r="B111" s="68" t="s">
        <v>111</v>
      </c>
      <c r="C111" s="69" t="s">
        <v>36</v>
      </c>
      <c r="D111" s="28" t="s">
        <v>49</v>
      </c>
      <c r="E111" s="69" t="s">
        <v>112</v>
      </c>
      <c r="F111" s="28" t="s">
        <v>113</v>
      </c>
      <c r="G111" s="28">
        <v>33801</v>
      </c>
      <c r="H111" s="44" t="s">
        <v>211</v>
      </c>
      <c r="I111" s="31"/>
      <c r="J111" s="34" t="s">
        <v>211</v>
      </c>
      <c r="K111" s="45"/>
      <c r="L111" s="46"/>
      <c r="M111" s="31" t="s">
        <v>43</v>
      </c>
      <c r="N111" s="31">
        <v>1</v>
      </c>
      <c r="O111" s="47">
        <v>260</v>
      </c>
      <c r="P111" s="48" t="s">
        <v>44</v>
      </c>
      <c r="Q111" s="49">
        <f t="shared" si="2"/>
        <v>260</v>
      </c>
      <c r="R111" s="33">
        <v>0</v>
      </c>
      <c r="S111" s="33">
        <v>0</v>
      </c>
      <c r="T111" s="33">
        <v>0</v>
      </c>
      <c r="U111" s="33">
        <v>0</v>
      </c>
      <c r="V111" s="33">
        <v>0</v>
      </c>
      <c r="W111" s="33">
        <v>0</v>
      </c>
      <c r="X111" s="33">
        <v>0</v>
      </c>
      <c r="Y111" s="33">
        <v>0</v>
      </c>
      <c r="Z111" s="74">
        <f t="shared" si="4"/>
        <v>260</v>
      </c>
      <c r="AA111" s="33">
        <v>0</v>
      </c>
      <c r="AB111" s="33">
        <v>0</v>
      </c>
      <c r="AC111" s="33">
        <v>0</v>
      </c>
    </row>
    <row r="112" spans="1:29" s="50" customFormat="1" ht="32.1" customHeight="1" x14ac:dyDescent="0.3">
      <c r="A112" s="91" t="s">
        <v>219</v>
      </c>
      <c r="B112" s="68" t="s">
        <v>111</v>
      </c>
      <c r="C112" s="69" t="s">
        <v>36</v>
      </c>
      <c r="D112" s="28" t="s">
        <v>49</v>
      </c>
      <c r="E112" s="69" t="s">
        <v>112</v>
      </c>
      <c r="F112" s="28" t="s">
        <v>113</v>
      </c>
      <c r="G112" s="28">
        <v>33801</v>
      </c>
      <c r="H112" s="36" t="s">
        <v>211</v>
      </c>
      <c r="I112" s="31"/>
      <c r="J112" s="36" t="s">
        <v>211</v>
      </c>
      <c r="K112" s="45"/>
      <c r="L112" s="46"/>
      <c r="M112" s="31" t="s">
        <v>43</v>
      </c>
      <c r="N112" s="31">
        <v>1</v>
      </c>
      <c r="O112" s="47">
        <v>260</v>
      </c>
      <c r="P112" s="48" t="s">
        <v>44</v>
      </c>
      <c r="Q112" s="49">
        <f t="shared" si="2"/>
        <v>260</v>
      </c>
      <c r="R112" s="33">
        <v>0</v>
      </c>
      <c r="S112" s="33">
        <v>0</v>
      </c>
      <c r="T112" s="33">
        <v>0</v>
      </c>
      <c r="U112" s="33">
        <v>0</v>
      </c>
      <c r="V112" s="33">
        <v>0</v>
      </c>
      <c r="W112" s="33">
        <v>0</v>
      </c>
      <c r="X112" s="33">
        <v>0</v>
      </c>
      <c r="Y112" s="33">
        <v>0</v>
      </c>
      <c r="Z112" s="74">
        <f t="shared" si="4"/>
        <v>260</v>
      </c>
      <c r="AA112" s="33">
        <v>0</v>
      </c>
      <c r="AB112" s="33">
        <v>0</v>
      </c>
      <c r="AC112" s="33">
        <v>0</v>
      </c>
    </row>
    <row r="113" spans="1:29" s="50" customFormat="1" ht="32.1" customHeight="1" x14ac:dyDescent="0.3">
      <c r="A113" s="91" t="s">
        <v>219</v>
      </c>
      <c r="B113" s="68" t="s">
        <v>111</v>
      </c>
      <c r="C113" s="69" t="s">
        <v>36</v>
      </c>
      <c r="D113" s="28" t="s">
        <v>49</v>
      </c>
      <c r="E113" s="29" t="s">
        <v>112</v>
      </c>
      <c r="F113" s="28" t="s">
        <v>113</v>
      </c>
      <c r="G113" s="28">
        <v>33801</v>
      </c>
      <c r="H113" s="44" t="s">
        <v>211</v>
      </c>
      <c r="I113" s="31"/>
      <c r="J113" s="34" t="s">
        <v>211</v>
      </c>
      <c r="K113" s="45"/>
      <c r="L113" s="46"/>
      <c r="M113" s="31" t="s">
        <v>43</v>
      </c>
      <c r="N113" s="31">
        <v>1</v>
      </c>
      <c r="O113" s="47">
        <v>260</v>
      </c>
      <c r="P113" s="48" t="s">
        <v>44</v>
      </c>
      <c r="Q113" s="49">
        <f t="shared" si="2"/>
        <v>260</v>
      </c>
      <c r="R113" s="33">
        <v>0</v>
      </c>
      <c r="S113" s="33">
        <v>0</v>
      </c>
      <c r="T113" s="33">
        <v>0</v>
      </c>
      <c r="U113" s="33">
        <v>0</v>
      </c>
      <c r="V113" s="33">
        <v>0</v>
      </c>
      <c r="W113" s="33">
        <v>0</v>
      </c>
      <c r="X113" s="33">
        <v>0</v>
      </c>
      <c r="Y113" s="33">
        <v>0</v>
      </c>
      <c r="Z113" s="74">
        <f t="shared" si="4"/>
        <v>260</v>
      </c>
      <c r="AA113" s="33">
        <v>0</v>
      </c>
      <c r="AB113" s="33">
        <v>0</v>
      </c>
      <c r="AC113" s="33">
        <v>0</v>
      </c>
    </row>
    <row r="114" spans="1:29" s="50" customFormat="1" ht="32.1" customHeight="1" x14ac:dyDescent="0.3">
      <c r="A114" s="91" t="s">
        <v>219</v>
      </c>
      <c r="B114" s="68" t="s">
        <v>111</v>
      </c>
      <c r="C114" s="69" t="s">
        <v>36</v>
      </c>
      <c r="D114" s="28" t="s">
        <v>74</v>
      </c>
      <c r="E114" s="29" t="s">
        <v>36</v>
      </c>
      <c r="F114" s="28" t="s">
        <v>46</v>
      </c>
      <c r="G114" s="28">
        <v>26102</v>
      </c>
      <c r="H114" s="36" t="s">
        <v>227</v>
      </c>
      <c r="I114" s="31" t="s">
        <v>120</v>
      </c>
      <c r="J114" s="36" t="s">
        <v>228</v>
      </c>
      <c r="K114" s="45" t="s">
        <v>229</v>
      </c>
      <c r="L114" s="46" t="s">
        <v>222</v>
      </c>
      <c r="M114" s="31" t="s">
        <v>122</v>
      </c>
      <c r="N114" s="31">
        <v>1</v>
      </c>
      <c r="O114" s="47">
        <v>544.24</v>
      </c>
      <c r="P114" s="48" t="s">
        <v>44</v>
      </c>
      <c r="Q114" s="49">
        <f t="shared" si="2"/>
        <v>544.24</v>
      </c>
      <c r="R114" s="33">
        <v>0</v>
      </c>
      <c r="S114" s="33">
        <v>0</v>
      </c>
      <c r="T114" s="33">
        <v>0</v>
      </c>
      <c r="U114" s="33">
        <v>0</v>
      </c>
      <c r="V114" s="33">
        <v>0</v>
      </c>
      <c r="W114" s="33">
        <v>0</v>
      </c>
      <c r="X114" s="33">
        <v>0</v>
      </c>
      <c r="Y114" s="33">
        <v>0</v>
      </c>
      <c r="Z114" s="74">
        <f t="shared" si="4"/>
        <v>544.24</v>
      </c>
      <c r="AA114" s="33">
        <v>0</v>
      </c>
      <c r="AB114" s="33">
        <v>0</v>
      </c>
      <c r="AC114" s="33">
        <v>0</v>
      </c>
    </row>
    <row r="115" spans="1:29" s="50" customFormat="1" ht="32.1" customHeight="1" x14ac:dyDescent="0.3">
      <c r="A115" s="91" t="s">
        <v>219</v>
      </c>
      <c r="B115" s="68" t="s">
        <v>111</v>
      </c>
      <c r="C115" s="69" t="s">
        <v>36</v>
      </c>
      <c r="D115" s="28" t="s">
        <v>74</v>
      </c>
      <c r="E115" s="29" t="s">
        <v>36</v>
      </c>
      <c r="F115" s="28" t="s">
        <v>46</v>
      </c>
      <c r="G115" s="28">
        <v>33901</v>
      </c>
      <c r="H115" s="44" t="s">
        <v>116</v>
      </c>
      <c r="I115" s="31"/>
      <c r="J115" s="34" t="s">
        <v>230</v>
      </c>
      <c r="K115" s="45" t="s">
        <v>229</v>
      </c>
      <c r="L115" s="46" t="s">
        <v>222</v>
      </c>
      <c r="M115" s="31" t="s">
        <v>231</v>
      </c>
      <c r="N115" s="31">
        <v>1</v>
      </c>
      <c r="O115" s="47">
        <v>12.632400000000001</v>
      </c>
      <c r="P115" s="48" t="s">
        <v>44</v>
      </c>
      <c r="Q115" s="49">
        <f t="shared" si="2"/>
        <v>12.632400000000001</v>
      </c>
      <c r="R115" s="33">
        <v>0</v>
      </c>
      <c r="S115" s="33">
        <v>0</v>
      </c>
      <c r="T115" s="33">
        <v>0</v>
      </c>
      <c r="U115" s="33">
        <v>0</v>
      </c>
      <c r="V115" s="33">
        <v>0</v>
      </c>
      <c r="W115" s="33">
        <v>0</v>
      </c>
      <c r="X115" s="33">
        <v>0</v>
      </c>
      <c r="Y115" s="33">
        <v>0</v>
      </c>
      <c r="Z115" s="74">
        <f t="shared" si="4"/>
        <v>12.632400000000001</v>
      </c>
      <c r="AA115" s="33">
        <v>0</v>
      </c>
      <c r="AB115" s="33">
        <v>0</v>
      </c>
      <c r="AC115" s="33">
        <v>0</v>
      </c>
    </row>
    <row r="116" spans="1:29" s="50" customFormat="1" ht="32.1" customHeight="1" x14ac:dyDescent="0.3">
      <c r="A116" s="91" t="s">
        <v>219</v>
      </c>
      <c r="B116" s="68" t="s">
        <v>111</v>
      </c>
      <c r="C116" s="69" t="s">
        <v>36</v>
      </c>
      <c r="D116" s="28" t="s">
        <v>37</v>
      </c>
      <c r="E116" s="29" t="s">
        <v>38</v>
      </c>
      <c r="F116" s="28" t="s">
        <v>46</v>
      </c>
      <c r="G116" s="28">
        <v>26102</v>
      </c>
      <c r="H116" s="36" t="s">
        <v>227</v>
      </c>
      <c r="I116" s="31" t="s">
        <v>120</v>
      </c>
      <c r="J116" s="36" t="s">
        <v>228</v>
      </c>
      <c r="K116" s="45" t="s">
        <v>229</v>
      </c>
      <c r="L116" s="46" t="s">
        <v>222</v>
      </c>
      <c r="M116" s="31" t="s">
        <v>122</v>
      </c>
      <c r="N116" s="31">
        <v>1</v>
      </c>
      <c r="O116" s="47">
        <v>799.85</v>
      </c>
      <c r="P116" s="48" t="s">
        <v>44</v>
      </c>
      <c r="Q116" s="49">
        <f t="shared" si="2"/>
        <v>799.85</v>
      </c>
      <c r="R116" s="33">
        <v>0</v>
      </c>
      <c r="S116" s="33">
        <v>0</v>
      </c>
      <c r="T116" s="33">
        <v>0</v>
      </c>
      <c r="U116" s="33">
        <v>0</v>
      </c>
      <c r="V116" s="33">
        <v>0</v>
      </c>
      <c r="W116" s="33">
        <v>0</v>
      </c>
      <c r="X116" s="33">
        <v>0</v>
      </c>
      <c r="Y116" s="33">
        <v>0</v>
      </c>
      <c r="Z116" s="74">
        <f t="shared" si="4"/>
        <v>799.85</v>
      </c>
      <c r="AA116" s="33">
        <v>0</v>
      </c>
      <c r="AB116" s="33">
        <v>0</v>
      </c>
      <c r="AC116" s="33">
        <v>0</v>
      </c>
    </row>
    <row r="117" spans="1:29" s="50" customFormat="1" ht="32.1" customHeight="1" x14ac:dyDescent="0.3">
      <c r="A117" s="91" t="s">
        <v>219</v>
      </c>
      <c r="B117" s="68" t="s">
        <v>111</v>
      </c>
      <c r="C117" s="69" t="s">
        <v>36</v>
      </c>
      <c r="D117" s="28" t="s">
        <v>37</v>
      </c>
      <c r="E117" s="29" t="s">
        <v>38</v>
      </c>
      <c r="F117" s="28" t="s">
        <v>46</v>
      </c>
      <c r="G117" s="28">
        <v>33901</v>
      </c>
      <c r="H117" s="44" t="s">
        <v>116</v>
      </c>
      <c r="I117" s="31"/>
      <c r="J117" s="34" t="s">
        <v>230</v>
      </c>
      <c r="K117" s="45" t="s">
        <v>229</v>
      </c>
      <c r="L117" s="46" t="s">
        <v>222</v>
      </c>
      <c r="M117" s="31" t="s">
        <v>43</v>
      </c>
      <c r="N117" s="31">
        <v>1</v>
      </c>
      <c r="O117" s="47">
        <v>18.559999999999999</v>
      </c>
      <c r="P117" s="48" t="s">
        <v>44</v>
      </c>
      <c r="Q117" s="49">
        <f t="shared" si="2"/>
        <v>18.559999999999999</v>
      </c>
      <c r="R117" s="33">
        <v>0</v>
      </c>
      <c r="S117" s="33">
        <v>0</v>
      </c>
      <c r="T117" s="33">
        <v>0</v>
      </c>
      <c r="U117" s="33">
        <v>0</v>
      </c>
      <c r="V117" s="33">
        <v>0</v>
      </c>
      <c r="W117" s="33">
        <v>0</v>
      </c>
      <c r="X117" s="33">
        <v>0</v>
      </c>
      <c r="Y117" s="33">
        <v>0</v>
      </c>
      <c r="Z117" s="74">
        <f t="shared" si="4"/>
        <v>18.559999999999999</v>
      </c>
      <c r="AA117" s="33">
        <v>0</v>
      </c>
      <c r="AB117" s="33">
        <v>0</v>
      </c>
      <c r="AC117" s="33">
        <v>0</v>
      </c>
    </row>
    <row r="118" spans="1:29" s="50" customFormat="1" ht="32.1" customHeight="1" x14ac:dyDescent="0.3">
      <c r="A118" s="91" t="s">
        <v>219</v>
      </c>
      <c r="B118" s="68" t="s">
        <v>111</v>
      </c>
      <c r="C118" s="69" t="s">
        <v>36</v>
      </c>
      <c r="D118" s="28" t="s">
        <v>49</v>
      </c>
      <c r="E118" s="29" t="s">
        <v>112</v>
      </c>
      <c r="F118" s="28" t="s">
        <v>113</v>
      </c>
      <c r="G118" s="28">
        <v>26102</v>
      </c>
      <c r="H118" s="36" t="s">
        <v>227</v>
      </c>
      <c r="I118" s="31" t="s">
        <v>120</v>
      </c>
      <c r="J118" s="36" t="s">
        <v>228</v>
      </c>
      <c r="K118" s="45" t="s">
        <v>229</v>
      </c>
      <c r="L118" s="46" t="s">
        <v>222</v>
      </c>
      <c r="M118" s="31" t="s">
        <v>122</v>
      </c>
      <c r="N118" s="31">
        <v>1</v>
      </c>
      <c r="O118" s="47">
        <v>989.94</v>
      </c>
      <c r="P118" s="48" t="s">
        <v>44</v>
      </c>
      <c r="Q118" s="49">
        <f t="shared" si="2"/>
        <v>989.94</v>
      </c>
      <c r="R118" s="33">
        <v>0</v>
      </c>
      <c r="S118" s="33">
        <v>0</v>
      </c>
      <c r="T118" s="33">
        <v>0</v>
      </c>
      <c r="U118" s="33">
        <v>0</v>
      </c>
      <c r="V118" s="33">
        <v>0</v>
      </c>
      <c r="W118" s="33">
        <v>0</v>
      </c>
      <c r="X118" s="33">
        <v>0</v>
      </c>
      <c r="Y118" s="33">
        <v>0</v>
      </c>
      <c r="Z118" s="74">
        <f t="shared" si="4"/>
        <v>989.94</v>
      </c>
      <c r="AA118" s="33">
        <v>0</v>
      </c>
      <c r="AB118" s="33">
        <v>0</v>
      </c>
      <c r="AC118" s="33">
        <v>0</v>
      </c>
    </row>
    <row r="119" spans="1:29" s="50" customFormat="1" ht="32.1" customHeight="1" x14ac:dyDescent="0.3">
      <c r="A119" s="91" t="s">
        <v>219</v>
      </c>
      <c r="B119" s="68" t="s">
        <v>111</v>
      </c>
      <c r="C119" s="69" t="s">
        <v>36</v>
      </c>
      <c r="D119" s="28" t="s">
        <v>49</v>
      </c>
      <c r="E119" s="29" t="s">
        <v>112</v>
      </c>
      <c r="F119" s="28" t="s">
        <v>113</v>
      </c>
      <c r="G119" s="28">
        <v>33901</v>
      </c>
      <c r="H119" s="44" t="s">
        <v>116</v>
      </c>
      <c r="I119" s="31"/>
      <c r="J119" s="34" t="s">
        <v>230</v>
      </c>
      <c r="K119" s="45" t="s">
        <v>229</v>
      </c>
      <c r="L119" s="46" t="s">
        <v>222</v>
      </c>
      <c r="M119" s="31" t="s">
        <v>43</v>
      </c>
      <c r="N119" s="31">
        <v>1</v>
      </c>
      <c r="O119" s="47">
        <v>22.96</v>
      </c>
      <c r="P119" s="48" t="s">
        <v>44</v>
      </c>
      <c r="Q119" s="49">
        <f t="shared" si="2"/>
        <v>22.96</v>
      </c>
      <c r="R119" s="33">
        <v>0</v>
      </c>
      <c r="S119" s="33">
        <v>0</v>
      </c>
      <c r="T119" s="33">
        <v>0</v>
      </c>
      <c r="U119" s="33">
        <v>0</v>
      </c>
      <c r="V119" s="33">
        <v>0</v>
      </c>
      <c r="W119" s="33">
        <v>0</v>
      </c>
      <c r="X119" s="33">
        <v>0</v>
      </c>
      <c r="Y119" s="33">
        <v>0</v>
      </c>
      <c r="Z119" s="74">
        <f t="shared" si="4"/>
        <v>22.96</v>
      </c>
      <c r="AA119" s="33">
        <v>0</v>
      </c>
      <c r="AB119" s="33">
        <v>0</v>
      </c>
      <c r="AC119" s="33">
        <v>0</v>
      </c>
    </row>
    <row r="120" spans="1:29" s="50" customFormat="1" ht="32.1" customHeight="1" x14ac:dyDescent="0.3">
      <c r="A120" s="91" t="s">
        <v>219</v>
      </c>
      <c r="B120" s="68" t="s">
        <v>111</v>
      </c>
      <c r="C120" s="69" t="s">
        <v>36</v>
      </c>
      <c r="D120" s="28" t="s">
        <v>57</v>
      </c>
      <c r="E120" s="29" t="s">
        <v>58</v>
      </c>
      <c r="F120" s="28" t="s">
        <v>46</v>
      </c>
      <c r="G120" s="28">
        <v>26102</v>
      </c>
      <c r="H120" s="36" t="s">
        <v>227</v>
      </c>
      <c r="I120" s="31" t="s">
        <v>120</v>
      </c>
      <c r="J120" s="36" t="s">
        <v>228</v>
      </c>
      <c r="K120" s="45" t="s">
        <v>229</v>
      </c>
      <c r="L120" s="46" t="s">
        <v>222</v>
      </c>
      <c r="M120" s="31" t="s">
        <v>122</v>
      </c>
      <c r="N120" s="31">
        <v>1</v>
      </c>
      <c r="O120" s="47">
        <v>1181.96</v>
      </c>
      <c r="P120" s="48" t="s">
        <v>44</v>
      </c>
      <c r="Q120" s="49">
        <f t="shared" si="2"/>
        <v>1181.96</v>
      </c>
      <c r="R120" s="33">
        <v>0</v>
      </c>
      <c r="S120" s="33">
        <v>0</v>
      </c>
      <c r="T120" s="33">
        <v>0</v>
      </c>
      <c r="U120" s="33">
        <v>0</v>
      </c>
      <c r="V120" s="33">
        <v>0</v>
      </c>
      <c r="W120" s="33">
        <v>0</v>
      </c>
      <c r="X120" s="33">
        <v>0</v>
      </c>
      <c r="Y120" s="33">
        <v>0</v>
      </c>
      <c r="Z120" s="74">
        <f t="shared" si="4"/>
        <v>1181.96</v>
      </c>
      <c r="AA120" s="33">
        <v>0</v>
      </c>
      <c r="AB120" s="33">
        <v>0</v>
      </c>
      <c r="AC120" s="33">
        <v>0</v>
      </c>
    </row>
    <row r="121" spans="1:29" s="50" customFormat="1" ht="32.1" customHeight="1" x14ac:dyDescent="0.3">
      <c r="A121" s="91" t="s">
        <v>219</v>
      </c>
      <c r="B121" s="68" t="s">
        <v>111</v>
      </c>
      <c r="C121" s="69" t="s">
        <v>36</v>
      </c>
      <c r="D121" s="28" t="s">
        <v>57</v>
      </c>
      <c r="E121" s="29" t="s">
        <v>58</v>
      </c>
      <c r="F121" s="28" t="s">
        <v>46</v>
      </c>
      <c r="G121" s="28">
        <v>33901</v>
      </c>
      <c r="H121" s="44" t="s">
        <v>116</v>
      </c>
      <c r="I121" s="31"/>
      <c r="J121" s="34" t="s">
        <v>230</v>
      </c>
      <c r="K121" s="45" t="s">
        <v>229</v>
      </c>
      <c r="L121" s="46" t="s">
        <v>222</v>
      </c>
      <c r="M121" s="31" t="s">
        <v>43</v>
      </c>
      <c r="N121" s="31">
        <v>1</v>
      </c>
      <c r="O121" s="47">
        <v>27.4224</v>
      </c>
      <c r="P121" s="48" t="s">
        <v>44</v>
      </c>
      <c r="Q121" s="49">
        <f t="shared" si="2"/>
        <v>27.4224</v>
      </c>
      <c r="R121" s="33">
        <v>0</v>
      </c>
      <c r="S121" s="33">
        <v>0</v>
      </c>
      <c r="T121" s="33">
        <v>0</v>
      </c>
      <c r="U121" s="33">
        <v>0</v>
      </c>
      <c r="V121" s="33">
        <v>0</v>
      </c>
      <c r="W121" s="33">
        <v>0</v>
      </c>
      <c r="X121" s="33">
        <v>0</v>
      </c>
      <c r="Y121" s="33">
        <v>0</v>
      </c>
      <c r="Z121" s="74">
        <f t="shared" si="4"/>
        <v>27.4224</v>
      </c>
      <c r="AA121" s="33">
        <v>0</v>
      </c>
      <c r="AB121" s="33">
        <v>0</v>
      </c>
      <c r="AC121" s="33">
        <v>0</v>
      </c>
    </row>
    <row r="122" spans="1:29" s="50" customFormat="1" ht="32.1" customHeight="1" x14ac:dyDescent="0.3">
      <c r="A122" s="91" t="s">
        <v>219</v>
      </c>
      <c r="B122" s="68" t="s">
        <v>111</v>
      </c>
      <c r="C122" s="69" t="s">
        <v>36</v>
      </c>
      <c r="D122" s="28" t="s">
        <v>49</v>
      </c>
      <c r="E122" s="29" t="s">
        <v>112</v>
      </c>
      <c r="F122" s="28" t="s">
        <v>113</v>
      </c>
      <c r="G122" s="28">
        <v>26102</v>
      </c>
      <c r="H122" s="36" t="s">
        <v>227</v>
      </c>
      <c r="I122" s="31" t="s">
        <v>120</v>
      </c>
      <c r="J122" s="36" t="s">
        <v>228</v>
      </c>
      <c r="K122" s="45" t="s">
        <v>229</v>
      </c>
      <c r="L122" s="46" t="s">
        <v>222</v>
      </c>
      <c r="M122" s="31" t="s">
        <v>122</v>
      </c>
      <c r="N122" s="31">
        <v>1</v>
      </c>
      <c r="O122" s="47">
        <v>3432.3</v>
      </c>
      <c r="P122" s="48" t="s">
        <v>44</v>
      </c>
      <c r="Q122" s="49">
        <f t="shared" si="2"/>
        <v>3432.3</v>
      </c>
      <c r="R122" s="33">
        <v>0</v>
      </c>
      <c r="S122" s="33">
        <v>0</v>
      </c>
      <c r="T122" s="33">
        <v>0</v>
      </c>
      <c r="U122" s="33">
        <v>0</v>
      </c>
      <c r="V122" s="33">
        <v>0</v>
      </c>
      <c r="W122" s="33">
        <v>0</v>
      </c>
      <c r="X122" s="33">
        <v>0</v>
      </c>
      <c r="Y122" s="33">
        <v>0</v>
      </c>
      <c r="Z122" s="74">
        <f t="shared" si="4"/>
        <v>3432.3</v>
      </c>
      <c r="AA122" s="33">
        <v>0</v>
      </c>
      <c r="AB122" s="33">
        <v>0</v>
      </c>
      <c r="AC122" s="33">
        <v>0</v>
      </c>
    </row>
    <row r="123" spans="1:29" s="50" customFormat="1" ht="32.1" customHeight="1" x14ac:dyDescent="0.3">
      <c r="A123" s="91" t="s">
        <v>219</v>
      </c>
      <c r="B123" s="68" t="s">
        <v>111</v>
      </c>
      <c r="C123" s="69" t="s">
        <v>36</v>
      </c>
      <c r="D123" s="28" t="s">
        <v>49</v>
      </c>
      <c r="E123" s="29" t="s">
        <v>112</v>
      </c>
      <c r="F123" s="28" t="s">
        <v>113</v>
      </c>
      <c r="G123" s="28">
        <v>33901</v>
      </c>
      <c r="H123" s="44" t="s">
        <v>116</v>
      </c>
      <c r="I123" s="31"/>
      <c r="J123" s="34" t="s">
        <v>230</v>
      </c>
      <c r="K123" s="45" t="s">
        <v>229</v>
      </c>
      <c r="L123" s="46" t="s">
        <v>222</v>
      </c>
      <c r="M123" s="31" t="s">
        <v>43</v>
      </c>
      <c r="N123" s="31">
        <v>1</v>
      </c>
      <c r="O123" s="47">
        <v>79.634</v>
      </c>
      <c r="P123" s="48" t="s">
        <v>44</v>
      </c>
      <c r="Q123" s="49">
        <f t="shared" si="2"/>
        <v>79.634</v>
      </c>
      <c r="R123" s="33">
        <v>0</v>
      </c>
      <c r="S123" s="33">
        <v>0</v>
      </c>
      <c r="T123" s="33">
        <v>0</v>
      </c>
      <c r="U123" s="33">
        <v>0</v>
      </c>
      <c r="V123" s="33">
        <v>0</v>
      </c>
      <c r="W123" s="33">
        <v>0</v>
      </c>
      <c r="X123" s="33">
        <v>0</v>
      </c>
      <c r="Y123" s="33">
        <v>0</v>
      </c>
      <c r="Z123" s="74">
        <f t="shared" si="4"/>
        <v>79.634</v>
      </c>
      <c r="AA123" s="33">
        <v>0</v>
      </c>
      <c r="AB123" s="33">
        <v>0</v>
      </c>
      <c r="AC123" s="33">
        <v>0</v>
      </c>
    </row>
    <row r="124" spans="1:29" s="50" customFormat="1" ht="32.1" customHeight="1" x14ac:dyDescent="0.3">
      <c r="A124" s="91" t="s">
        <v>219</v>
      </c>
      <c r="B124" s="68" t="s">
        <v>111</v>
      </c>
      <c r="C124" s="69" t="s">
        <v>36</v>
      </c>
      <c r="D124" s="28" t="s">
        <v>49</v>
      </c>
      <c r="E124" s="29" t="s">
        <v>112</v>
      </c>
      <c r="F124" s="28" t="s">
        <v>113</v>
      </c>
      <c r="G124" s="28">
        <v>26102</v>
      </c>
      <c r="H124" s="36" t="s">
        <v>227</v>
      </c>
      <c r="I124" s="31" t="s">
        <v>120</v>
      </c>
      <c r="J124" s="36" t="s">
        <v>228</v>
      </c>
      <c r="K124" s="45" t="s">
        <v>229</v>
      </c>
      <c r="L124" s="46" t="s">
        <v>222</v>
      </c>
      <c r="M124" s="31" t="s">
        <v>122</v>
      </c>
      <c r="N124" s="31">
        <v>1</v>
      </c>
      <c r="O124" s="47">
        <v>4954.2700000000004</v>
      </c>
      <c r="P124" s="48" t="s">
        <v>44</v>
      </c>
      <c r="Q124" s="49">
        <f t="shared" si="2"/>
        <v>4954.2700000000004</v>
      </c>
      <c r="R124" s="33">
        <v>0</v>
      </c>
      <c r="S124" s="33">
        <v>0</v>
      </c>
      <c r="T124" s="33">
        <v>0</v>
      </c>
      <c r="U124" s="33">
        <v>0</v>
      </c>
      <c r="V124" s="33">
        <v>0</v>
      </c>
      <c r="W124" s="33">
        <v>0</v>
      </c>
      <c r="X124" s="33">
        <v>0</v>
      </c>
      <c r="Y124" s="33">
        <v>0</v>
      </c>
      <c r="Z124" s="74">
        <f t="shared" si="4"/>
        <v>4954.2700000000004</v>
      </c>
      <c r="AA124" s="33">
        <v>0</v>
      </c>
      <c r="AB124" s="33">
        <v>0</v>
      </c>
      <c r="AC124" s="33">
        <v>0</v>
      </c>
    </row>
    <row r="125" spans="1:29" s="50" customFormat="1" ht="32.1" customHeight="1" x14ac:dyDescent="0.3">
      <c r="A125" s="91" t="s">
        <v>219</v>
      </c>
      <c r="B125" s="68" t="s">
        <v>111</v>
      </c>
      <c r="C125" s="69" t="s">
        <v>36</v>
      </c>
      <c r="D125" s="28" t="s">
        <v>49</v>
      </c>
      <c r="E125" s="29" t="s">
        <v>112</v>
      </c>
      <c r="F125" s="28" t="s">
        <v>113</v>
      </c>
      <c r="G125" s="28">
        <v>33901</v>
      </c>
      <c r="H125" s="44" t="s">
        <v>116</v>
      </c>
      <c r="I125" s="31"/>
      <c r="J125" s="34" t="s">
        <v>230</v>
      </c>
      <c r="K125" s="45" t="s">
        <v>229</v>
      </c>
      <c r="L125" s="46" t="s">
        <v>222</v>
      </c>
      <c r="M125" s="31" t="s">
        <v>43</v>
      </c>
      <c r="N125" s="31">
        <v>1</v>
      </c>
      <c r="O125" s="47">
        <v>114.9444</v>
      </c>
      <c r="P125" s="48" t="s">
        <v>44</v>
      </c>
      <c r="Q125" s="49">
        <f t="shared" si="2"/>
        <v>114.9444</v>
      </c>
      <c r="R125" s="33">
        <v>0</v>
      </c>
      <c r="S125" s="33">
        <v>0</v>
      </c>
      <c r="T125" s="33">
        <v>0</v>
      </c>
      <c r="U125" s="33">
        <v>0</v>
      </c>
      <c r="V125" s="33">
        <v>0</v>
      </c>
      <c r="W125" s="33">
        <v>0</v>
      </c>
      <c r="X125" s="33">
        <v>0</v>
      </c>
      <c r="Y125" s="33">
        <v>0</v>
      </c>
      <c r="Z125" s="74">
        <f t="shared" si="4"/>
        <v>114.9444</v>
      </c>
      <c r="AA125" s="33">
        <v>0</v>
      </c>
      <c r="AB125" s="33">
        <v>0</v>
      </c>
      <c r="AC125" s="33">
        <v>0</v>
      </c>
    </row>
    <row r="126" spans="1:29" s="50" customFormat="1" ht="32.1" customHeight="1" x14ac:dyDescent="0.3">
      <c r="A126" s="91" t="s">
        <v>219</v>
      </c>
      <c r="B126" s="68" t="s">
        <v>111</v>
      </c>
      <c r="C126" s="69" t="s">
        <v>36</v>
      </c>
      <c r="D126" s="28" t="s">
        <v>49</v>
      </c>
      <c r="E126" s="29" t="s">
        <v>112</v>
      </c>
      <c r="F126" s="28" t="s">
        <v>113</v>
      </c>
      <c r="G126" s="28">
        <v>26102</v>
      </c>
      <c r="H126" s="36" t="s">
        <v>227</v>
      </c>
      <c r="I126" s="31" t="s">
        <v>120</v>
      </c>
      <c r="J126" s="36" t="s">
        <v>228</v>
      </c>
      <c r="K126" s="45" t="s">
        <v>229</v>
      </c>
      <c r="L126" s="46" t="s">
        <v>222</v>
      </c>
      <c r="M126" s="31" t="s">
        <v>122</v>
      </c>
      <c r="N126" s="31">
        <v>1</v>
      </c>
      <c r="O126" s="47">
        <v>5517.81</v>
      </c>
      <c r="P126" s="48" t="s">
        <v>44</v>
      </c>
      <c r="Q126" s="49">
        <f t="shared" si="2"/>
        <v>5517.81</v>
      </c>
      <c r="R126" s="33">
        <v>0</v>
      </c>
      <c r="S126" s="33">
        <v>0</v>
      </c>
      <c r="T126" s="33">
        <v>0</v>
      </c>
      <c r="U126" s="33">
        <v>0</v>
      </c>
      <c r="V126" s="33">
        <v>0</v>
      </c>
      <c r="W126" s="33">
        <v>0</v>
      </c>
      <c r="X126" s="33">
        <v>0</v>
      </c>
      <c r="Y126" s="33">
        <v>0</v>
      </c>
      <c r="Z126" s="74">
        <f t="shared" si="4"/>
        <v>5517.81</v>
      </c>
      <c r="AA126" s="33">
        <v>0</v>
      </c>
      <c r="AB126" s="33">
        <v>0</v>
      </c>
      <c r="AC126" s="33">
        <v>0</v>
      </c>
    </row>
    <row r="127" spans="1:29" s="50" customFormat="1" ht="32.1" customHeight="1" x14ac:dyDescent="0.3">
      <c r="A127" s="91" t="s">
        <v>219</v>
      </c>
      <c r="B127" s="68" t="s">
        <v>111</v>
      </c>
      <c r="C127" s="69" t="s">
        <v>36</v>
      </c>
      <c r="D127" s="28" t="s">
        <v>49</v>
      </c>
      <c r="E127" s="29" t="s">
        <v>112</v>
      </c>
      <c r="F127" s="28" t="s">
        <v>113</v>
      </c>
      <c r="G127" s="28">
        <v>33901</v>
      </c>
      <c r="H127" s="36" t="s">
        <v>116</v>
      </c>
      <c r="I127" s="31"/>
      <c r="J127" s="36" t="s">
        <v>230</v>
      </c>
      <c r="K127" s="48" t="s">
        <v>229</v>
      </c>
      <c r="L127" s="46" t="s">
        <v>222</v>
      </c>
      <c r="M127" s="31" t="s">
        <v>43</v>
      </c>
      <c r="N127" s="31">
        <v>1</v>
      </c>
      <c r="O127" s="47">
        <v>128.01</v>
      </c>
      <c r="P127" s="48" t="s">
        <v>44</v>
      </c>
      <c r="Q127" s="49">
        <f t="shared" si="2"/>
        <v>128.01</v>
      </c>
      <c r="R127" s="33">
        <v>0</v>
      </c>
      <c r="S127" s="33">
        <v>0</v>
      </c>
      <c r="T127" s="33">
        <v>0</v>
      </c>
      <c r="U127" s="33">
        <v>0</v>
      </c>
      <c r="V127" s="33">
        <v>0</v>
      </c>
      <c r="W127" s="33">
        <v>0</v>
      </c>
      <c r="X127" s="33">
        <v>0</v>
      </c>
      <c r="Y127" s="33">
        <v>0</v>
      </c>
      <c r="Z127" s="74">
        <f t="shared" si="4"/>
        <v>128.01</v>
      </c>
      <c r="AA127" s="33">
        <v>0</v>
      </c>
      <c r="AB127" s="33">
        <v>0</v>
      </c>
      <c r="AC127" s="33">
        <v>0</v>
      </c>
    </row>
    <row r="128" spans="1:29" s="50" customFormat="1" ht="32.1" customHeight="1" x14ac:dyDescent="0.3">
      <c r="A128" s="91" t="s">
        <v>219</v>
      </c>
      <c r="B128" s="68" t="s">
        <v>111</v>
      </c>
      <c r="C128" s="69" t="s">
        <v>36</v>
      </c>
      <c r="D128" s="28" t="s">
        <v>49</v>
      </c>
      <c r="E128" s="29" t="s">
        <v>112</v>
      </c>
      <c r="F128" s="28" t="s">
        <v>113</v>
      </c>
      <c r="G128" s="28">
        <v>26102</v>
      </c>
      <c r="H128" s="36" t="s">
        <v>227</v>
      </c>
      <c r="I128" s="31" t="s">
        <v>120</v>
      </c>
      <c r="J128" s="36" t="s">
        <v>228</v>
      </c>
      <c r="K128" s="48" t="s">
        <v>229</v>
      </c>
      <c r="L128" s="46" t="s">
        <v>222</v>
      </c>
      <c r="M128" s="31" t="s">
        <v>122</v>
      </c>
      <c r="N128" s="31">
        <v>1</v>
      </c>
      <c r="O128" s="47">
        <v>7052.04</v>
      </c>
      <c r="P128" s="48" t="s">
        <v>44</v>
      </c>
      <c r="Q128" s="49">
        <f t="shared" si="2"/>
        <v>7052.04</v>
      </c>
      <c r="R128" s="33">
        <v>0</v>
      </c>
      <c r="S128" s="33">
        <v>0</v>
      </c>
      <c r="T128" s="33">
        <v>0</v>
      </c>
      <c r="U128" s="33">
        <v>0</v>
      </c>
      <c r="V128" s="33">
        <v>0</v>
      </c>
      <c r="W128" s="33">
        <v>0</v>
      </c>
      <c r="X128" s="33">
        <v>0</v>
      </c>
      <c r="Y128" s="33">
        <v>0</v>
      </c>
      <c r="Z128" s="74">
        <f t="shared" si="4"/>
        <v>7052.04</v>
      </c>
      <c r="AA128" s="33">
        <v>0</v>
      </c>
      <c r="AB128" s="33">
        <v>0</v>
      </c>
      <c r="AC128" s="33">
        <v>0</v>
      </c>
    </row>
    <row r="129" spans="1:29" s="50" customFormat="1" ht="32.1" customHeight="1" x14ac:dyDescent="0.3">
      <c r="A129" s="91" t="s">
        <v>219</v>
      </c>
      <c r="B129" s="68" t="s">
        <v>111</v>
      </c>
      <c r="C129" s="69" t="s">
        <v>36</v>
      </c>
      <c r="D129" s="28" t="s">
        <v>49</v>
      </c>
      <c r="E129" s="29" t="s">
        <v>112</v>
      </c>
      <c r="F129" s="28" t="s">
        <v>113</v>
      </c>
      <c r="G129" s="28">
        <v>33901</v>
      </c>
      <c r="H129" s="36" t="s">
        <v>116</v>
      </c>
      <c r="I129" s="31"/>
      <c r="J129" s="36" t="s">
        <v>230</v>
      </c>
      <c r="K129" s="48" t="s">
        <v>229</v>
      </c>
      <c r="L129" s="46" t="s">
        <v>222</v>
      </c>
      <c r="M129" s="31" t="s">
        <v>43</v>
      </c>
      <c r="N129" s="31">
        <v>1</v>
      </c>
      <c r="O129" s="47">
        <v>163.6</v>
      </c>
      <c r="P129" s="48" t="s">
        <v>44</v>
      </c>
      <c r="Q129" s="49">
        <f t="shared" si="2"/>
        <v>163.6</v>
      </c>
      <c r="R129" s="33">
        <v>0</v>
      </c>
      <c r="S129" s="33">
        <v>0</v>
      </c>
      <c r="T129" s="33">
        <v>0</v>
      </c>
      <c r="U129" s="33">
        <v>0</v>
      </c>
      <c r="V129" s="33">
        <v>0</v>
      </c>
      <c r="W129" s="33">
        <v>0</v>
      </c>
      <c r="X129" s="33">
        <v>0</v>
      </c>
      <c r="Y129" s="33">
        <v>0</v>
      </c>
      <c r="Z129" s="74">
        <f t="shared" si="4"/>
        <v>163.6</v>
      </c>
      <c r="AA129" s="33">
        <v>0</v>
      </c>
      <c r="AB129" s="33">
        <v>0</v>
      </c>
      <c r="AC129" s="33">
        <v>0</v>
      </c>
    </row>
    <row r="130" spans="1:29" s="50" customFormat="1" ht="32.1" customHeight="1" x14ac:dyDescent="0.3">
      <c r="A130" s="91" t="s">
        <v>219</v>
      </c>
      <c r="B130" s="68" t="s">
        <v>111</v>
      </c>
      <c r="C130" s="69" t="s">
        <v>36</v>
      </c>
      <c r="D130" s="28" t="s">
        <v>45</v>
      </c>
      <c r="E130" s="69" t="s">
        <v>36</v>
      </c>
      <c r="F130" s="28" t="s">
        <v>207</v>
      </c>
      <c r="G130" s="28">
        <v>31301</v>
      </c>
      <c r="H130" s="36" t="s">
        <v>232</v>
      </c>
      <c r="I130" s="31"/>
      <c r="J130" s="36" t="s">
        <v>233</v>
      </c>
      <c r="K130" s="48"/>
      <c r="L130" s="46"/>
      <c r="M130" s="31" t="s">
        <v>43</v>
      </c>
      <c r="N130" s="31">
        <v>1</v>
      </c>
      <c r="O130" s="47">
        <v>297</v>
      </c>
      <c r="P130" s="48" t="s">
        <v>44</v>
      </c>
      <c r="Q130" s="49">
        <f t="shared" si="2"/>
        <v>297</v>
      </c>
      <c r="R130" s="33">
        <v>0</v>
      </c>
      <c r="S130" s="33">
        <v>0</v>
      </c>
      <c r="T130" s="33">
        <v>0</v>
      </c>
      <c r="U130" s="33">
        <v>0</v>
      </c>
      <c r="V130" s="33">
        <v>0</v>
      </c>
      <c r="W130" s="33">
        <v>0</v>
      </c>
      <c r="X130" s="33">
        <v>0</v>
      </c>
      <c r="Y130" s="33">
        <v>0</v>
      </c>
      <c r="Z130" s="74">
        <f t="shared" si="4"/>
        <v>297</v>
      </c>
      <c r="AA130" s="33">
        <v>0</v>
      </c>
      <c r="AB130" s="33">
        <v>0</v>
      </c>
      <c r="AC130" s="33">
        <v>0</v>
      </c>
    </row>
    <row r="131" spans="1:29" s="50" customFormat="1" ht="32.1" customHeight="1" x14ac:dyDescent="0.3">
      <c r="A131" s="91" t="s">
        <v>219</v>
      </c>
      <c r="B131" s="68" t="s">
        <v>111</v>
      </c>
      <c r="C131" s="69" t="s">
        <v>36</v>
      </c>
      <c r="D131" s="28" t="s">
        <v>49</v>
      </c>
      <c r="E131" s="69" t="s">
        <v>112</v>
      </c>
      <c r="F131" s="28" t="s">
        <v>113</v>
      </c>
      <c r="G131" s="28">
        <v>21601</v>
      </c>
      <c r="H131" s="36" t="s">
        <v>66</v>
      </c>
      <c r="I131" s="31" t="s">
        <v>234</v>
      </c>
      <c r="J131" s="36" t="s">
        <v>235</v>
      </c>
      <c r="K131" s="51"/>
      <c r="L131" s="46"/>
      <c r="M131" s="31" t="s">
        <v>69</v>
      </c>
      <c r="N131" s="31">
        <v>1</v>
      </c>
      <c r="O131" s="47">
        <v>288</v>
      </c>
      <c r="P131" s="48" t="s">
        <v>44</v>
      </c>
      <c r="Q131" s="49">
        <f t="shared" si="2"/>
        <v>288</v>
      </c>
      <c r="R131" s="33">
        <v>0</v>
      </c>
      <c r="S131" s="33">
        <v>0</v>
      </c>
      <c r="T131" s="33">
        <v>0</v>
      </c>
      <c r="U131" s="33">
        <v>0</v>
      </c>
      <c r="V131" s="33">
        <v>0</v>
      </c>
      <c r="W131" s="33">
        <v>0</v>
      </c>
      <c r="X131" s="33">
        <v>0</v>
      </c>
      <c r="Y131" s="33">
        <v>0</v>
      </c>
      <c r="Z131" s="74">
        <f t="shared" si="4"/>
        <v>288</v>
      </c>
      <c r="AA131" s="33">
        <v>0</v>
      </c>
      <c r="AB131" s="33">
        <v>0</v>
      </c>
      <c r="AC131" s="33">
        <v>0</v>
      </c>
    </row>
    <row r="132" spans="1:29" s="50" customFormat="1" ht="32.1" customHeight="1" x14ac:dyDescent="0.3">
      <c r="A132" s="91" t="s">
        <v>219</v>
      </c>
      <c r="B132" s="68" t="s">
        <v>111</v>
      </c>
      <c r="C132" s="69" t="s">
        <v>36</v>
      </c>
      <c r="D132" s="28" t="s">
        <v>49</v>
      </c>
      <c r="E132" s="69" t="s">
        <v>112</v>
      </c>
      <c r="F132" s="28" t="s">
        <v>113</v>
      </c>
      <c r="G132" s="28">
        <v>21601</v>
      </c>
      <c r="H132" s="36" t="s">
        <v>66</v>
      </c>
      <c r="I132" s="31" t="s">
        <v>236</v>
      </c>
      <c r="J132" s="36" t="s">
        <v>237</v>
      </c>
      <c r="K132" s="51"/>
      <c r="L132" s="46"/>
      <c r="M132" s="31" t="s">
        <v>178</v>
      </c>
      <c r="N132" s="31">
        <v>48</v>
      </c>
      <c r="O132" s="47">
        <v>27</v>
      </c>
      <c r="P132" s="48" t="s">
        <v>44</v>
      </c>
      <c r="Q132" s="49">
        <f t="shared" si="2"/>
        <v>1296</v>
      </c>
      <c r="R132" s="33">
        <v>0</v>
      </c>
      <c r="S132" s="33">
        <v>0</v>
      </c>
      <c r="T132" s="33">
        <v>0</v>
      </c>
      <c r="U132" s="33">
        <v>0</v>
      </c>
      <c r="V132" s="33">
        <v>0</v>
      </c>
      <c r="W132" s="33">
        <v>0</v>
      </c>
      <c r="X132" s="33">
        <v>0</v>
      </c>
      <c r="Y132" s="33">
        <v>0</v>
      </c>
      <c r="Z132" s="74">
        <f t="shared" si="4"/>
        <v>1296</v>
      </c>
      <c r="AA132" s="33">
        <v>0</v>
      </c>
      <c r="AB132" s="33">
        <v>0</v>
      </c>
      <c r="AC132" s="33">
        <v>0</v>
      </c>
    </row>
    <row r="133" spans="1:29" s="50" customFormat="1" ht="32.1" customHeight="1" x14ac:dyDescent="0.3">
      <c r="A133" s="91" t="s">
        <v>219</v>
      </c>
      <c r="B133" s="68" t="s">
        <v>111</v>
      </c>
      <c r="C133" s="69" t="s">
        <v>36</v>
      </c>
      <c r="D133" s="28" t="s">
        <v>45</v>
      </c>
      <c r="E133" s="69" t="s">
        <v>36</v>
      </c>
      <c r="F133" s="28" t="s">
        <v>46</v>
      </c>
      <c r="G133" s="28">
        <v>21601</v>
      </c>
      <c r="H133" s="36" t="s">
        <v>66</v>
      </c>
      <c r="I133" s="31" t="s">
        <v>238</v>
      </c>
      <c r="J133" s="36" t="s">
        <v>239</v>
      </c>
      <c r="K133" s="51"/>
      <c r="L133" s="46"/>
      <c r="M133" s="31" t="s">
        <v>65</v>
      </c>
      <c r="N133" s="31">
        <v>10</v>
      </c>
      <c r="O133" s="47">
        <v>45</v>
      </c>
      <c r="P133" s="48" t="s">
        <v>44</v>
      </c>
      <c r="Q133" s="49">
        <f t="shared" si="2"/>
        <v>450</v>
      </c>
      <c r="R133" s="33">
        <v>0</v>
      </c>
      <c r="S133" s="33">
        <v>0</v>
      </c>
      <c r="T133" s="33">
        <v>0</v>
      </c>
      <c r="U133" s="33">
        <v>0</v>
      </c>
      <c r="V133" s="33">
        <v>0</v>
      </c>
      <c r="W133" s="33">
        <v>0</v>
      </c>
      <c r="X133" s="33">
        <v>0</v>
      </c>
      <c r="Y133" s="33">
        <v>0</v>
      </c>
      <c r="Z133" s="74">
        <f t="shared" si="4"/>
        <v>450</v>
      </c>
      <c r="AA133" s="33">
        <v>0</v>
      </c>
      <c r="AB133" s="33">
        <v>0</v>
      </c>
      <c r="AC133" s="33">
        <v>0</v>
      </c>
    </row>
    <row r="134" spans="1:29" s="50" customFormat="1" ht="32.1" customHeight="1" x14ac:dyDescent="0.3">
      <c r="A134" s="91" t="s">
        <v>219</v>
      </c>
      <c r="B134" s="68" t="s">
        <v>111</v>
      </c>
      <c r="C134" s="69" t="s">
        <v>36</v>
      </c>
      <c r="D134" s="28" t="s">
        <v>49</v>
      </c>
      <c r="E134" s="69" t="s">
        <v>112</v>
      </c>
      <c r="F134" s="28" t="s">
        <v>113</v>
      </c>
      <c r="G134" s="28">
        <v>21101</v>
      </c>
      <c r="H134" s="36" t="s">
        <v>77</v>
      </c>
      <c r="I134" s="31" t="s">
        <v>240</v>
      </c>
      <c r="J134" s="36" t="s">
        <v>241</v>
      </c>
      <c r="K134" s="51"/>
      <c r="L134" s="46"/>
      <c r="M134" s="31" t="s">
        <v>65</v>
      </c>
      <c r="N134" s="31">
        <v>3</v>
      </c>
      <c r="O134" s="47">
        <v>44.66</v>
      </c>
      <c r="P134" s="48" t="s">
        <v>44</v>
      </c>
      <c r="Q134" s="49">
        <f t="shared" si="2"/>
        <v>133.97999999999999</v>
      </c>
      <c r="R134" s="33">
        <v>0</v>
      </c>
      <c r="S134" s="33">
        <v>0</v>
      </c>
      <c r="T134" s="33">
        <v>0</v>
      </c>
      <c r="U134" s="33">
        <v>0</v>
      </c>
      <c r="V134" s="33">
        <v>0</v>
      </c>
      <c r="W134" s="33">
        <v>0</v>
      </c>
      <c r="X134" s="33">
        <v>0</v>
      </c>
      <c r="Y134" s="33">
        <v>0</v>
      </c>
      <c r="Z134" s="74">
        <f t="shared" si="4"/>
        <v>133.97999999999999</v>
      </c>
      <c r="AA134" s="33">
        <v>0</v>
      </c>
      <c r="AB134" s="33">
        <v>0</v>
      </c>
      <c r="AC134" s="33">
        <v>0</v>
      </c>
    </row>
    <row r="135" spans="1:29" s="50" customFormat="1" ht="32.1" customHeight="1" x14ac:dyDescent="0.3">
      <c r="A135" s="91" t="s">
        <v>219</v>
      </c>
      <c r="B135" s="68" t="s">
        <v>111</v>
      </c>
      <c r="C135" s="69" t="s">
        <v>36</v>
      </c>
      <c r="D135" s="28" t="s">
        <v>49</v>
      </c>
      <c r="E135" s="69" t="s">
        <v>112</v>
      </c>
      <c r="F135" s="28" t="s">
        <v>113</v>
      </c>
      <c r="G135" s="28">
        <v>21101</v>
      </c>
      <c r="H135" s="36" t="s">
        <v>77</v>
      </c>
      <c r="I135" s="31" t="s">
        <v>184</v>
      </c>
      <c r="J135" s="36" t="s">
        <v>185</v>
      </c>
      <c r="K135" s="48"/>
      <c r="L135" s="46"/>
      <c r="M135" s="31" t="s">
        <v>65</v>
      </c>
      <c r="N135" s="31">
        <v>5</v>
      </c>
      <c r="O135" s="47">
        <v>44.66</v>
      </c>
      <c r="P135" s="48" t="s">
        <v>44</v>
      </c>
      <c r="Q135" s="49">
        <f t="shared" si="2"/>
        <v>223.29999999999998</v>
      </c>
      <c r="R135" s="33">
        <v>0</v>
      </c>
      <c r="S135" s="33">
        <v>0</v>
      </c>
      <c r="T135" s="33">
        <v>0</v>
      </c>
      <c r="U135" s="33">
        <v>0</v>
      </c>
      <c r="V135" s="33">
        <v>0</v>
      </c>
      <c r="W135" s="33">
        <v>0</v>
      </c>
      <c r="X135" s="33">
        <v>0</v>
      </c>
      <c r="Y135" s="33">
        <v>0</v>
      </c>
      <c r="Z135" s="74">
        <f t="shared" si="4"/>
        <v>223.29999999999998</v>
      </c>
      <c r="AA135" s="33">
        <v>0</v>
      </c>
      <c r="AB135" s="33">
        <v>0</v>
      </c>
      <c r="AC135" s="33">
        <v>0</v>
      </c>
    </row>
    <row r="136" spans="1:29" s="50" customFormat="1" ht="32.1" customHeight="1" x14ac:dyDescent="0.3">
      <c r="A136" s="91" t="s">
        <v>219</v>
      </c>
      <c r="B136" s="68" t="s">
        <v>111</v>
      </c>
      <c r="C136" s="69" t="s">
        <v>36</v>
      </c>
      <c r="D136" s="28" t="s">
        <v>49</v>
      </c>
      <c r="E136" s="28" t="s">
        <v>112</v>
      </c>
      <c r="F136" s="28" t="s">
        <v>113</v>
      </c>
      <c r="G136" s="28">
        <v>24601</v>
      </c>
      <c r="H136" s="52" t="s">
        <v>242</v>
      </c>
      <c r="I136" s="31" t="s">
        <v>243</v>
      </c>
      <c r="J136" s="36" t="s">
        <v>244</v>
      </c>
      <c r="K136" s="48"/>
      <c r="L136" s="46"/>
      <c r="M136" s="31" t="s">
        <v>65</v>
      </c>
      <c r="N136" s="31">
        <v>12</v>
      </c>
      <c r="O136" s="47">
        <v>22.62</v>
      </c>
      <c r="P136" s="48" t="s">
        <v>44</v>
      </c>
      <c r="Q136" s="49">
        <f t="shared" si="2"/>
        <v>271.44</v>
      </c>
      <c r="R136" s="33">
        <v>0</v>
      </c>
      <c r="S136" s="33">
        <v>0</v>
      </c>
      <c r="T136" s="33">
        <v>0</v>
      </c>
      <c r="U136" s="33">
        <v>0</v>
      </c>
      <c r="V136" s="33">
        <v>0</v>
      </c>
      <c r="W136" s="33">
        <v>0</v>
      </c>
      <c r="X136" s="33">
        <v>0</v>
      </c>
      <c r="Y136" s="33">
        <v>0</v>
      </c>
      <c r="Z136" s="74">
        <f t="shared" si="4"/>
        <v>271.44</v>
      </c>
      <c r="AA136" s="33">
        <v>0</v>
      </c>
      <c r="AB136" s="33">
        <v>0</v>
      </c>
      <c r="AC136" s="33">
        <v>0</v>
      </c>
    </row>
    <row r="137" spans="1:29" s="50" customFormat="1" ht="32.1" customHeight="1" x14ac:dyDescent="0.3">
      <c r="A137" s="91" t="s">
        <v>219</v>
      </c>
      <c r="B137" s="68" t="s">
        <v>111</v>
      </c>
      <c r="C137" s="69" t="s">
        <v>36</v>
      </c>
      <c r="D137" s="28" t="s">
        <v>57</v>
      </c>
      <c r="E137" s="28" t="s">
        <v>58</v>
      </c>
      <c r="F137" s="28" t="s">
        <v>46</v>
      </c>
      <c r="G137" s="28">
        <v>21101</v>
      </c>
      <c r="H137" s="36" t="s">
        <v>77</v>
      </c>
      <c r="I137" s="31" t="s">
        <v>176</v>
      </c>
      <c r="J137" s="36" t="s">
        <v>177</v>
      </c>
      <c r="K137" s="48"/>
      <c r="L137" s="46"/>
      <c r="M137" s="31" t="s">
        <v>178</v>
      </c>
      <c r="N137" s="31">
        <v>6</v>
      </c>
      <c r="O137" s="47">
        <v>133.34</v>
      </c>
      <c r="P137" s="48" t="s">
        <v>44</v>
      </c>
      <c r="Q137" s="49">
        <f t="shared" si="2"/>
        <v>800.04</v>
      </c>
      <c r="R137" s="33">
        <v>0</v>
      </c>
      <c r="S137" s="33">
        <v>0</v>
      </c>
      <c r="T137" s="33">
        <v>0</v>
      </c>
      <c r="U137" s="33">
        <v>0</v>
      </c>
      <c r="V137" s="33">
        <v>0</v>
      </c>
      <c r="W137" s="33">
        <v>0</v>
      </c>
      <c r="X137" s="33">
        <v>0</v>
      </c>
      <c r="Y137" s="33">
        <v>0</v>
      </c>
      <c r="Z137" s="74">
        <f t="shared" si="4"/>
        <v>800.04</v>
      </c>
      <c r="AA137" s="33">
        <v>0</v>
      </c>
      <c r="AB137" s="33">
        <v>0</v>
      </c>
      <c r="AC137" s="33">
        <v>0</v>
      </c>
    </row>
    <row r="138" spans="1:29" s="50" customFormat="1" ht="32.1" customHeight="1" x14ac:dyDescent="0.3">
      <c r="A138" s="91" t="s">
        <v>219</v>
      </c>
      <c r="B138" s="68" t="s">
        <v>111</v>
      </c>
      <c r="C138" s="69" t="s">
        <v>36</v>
      </c>
      <c r="D138" s="28" t="s">
        <v>57</v>
      </c>
      <c r="E138" s="28" t="s">
        <v>58</v>
      </c>
      <c r="F138" s="28" t="s">
        <v>46</v>
      </c>
      <c r="G138" s="28">
        <v>21101</v>
      </c>
      <c r="H138" s="36" t="s">
        <v>77</v>
      </c>
      <c r="I138" s="31" t="s">
        <v>245</v>
      </c>
      <c r="J138" s="36" t="s">
        <v>246</v>
      </c>
      <c r="K138" s="48"/>
      <c r="L138" s="46"/>
      <c r="M138" s="31" t="s">
        <v>178</v>
      </c>
      <c r="N138" s="31">
        <v>5</v>
      </c>
      <c r="O138" s="47">
        <v>193.33</v>
      </c>
      <c r="P138" s="48" t="s">
        <v>44</v>
      </c>
      <c r="Q138" s="49">
        <f t="shared" ref="Q138:Q171" si="5">N138*O138</f>
        <v>966.65000000000009</v>
      </c>
      <c r="R138" s="33">
        <v>0</v>
      </c>
      <c r="S138" s="33">
        <v>0</v>
      </c>
      <c r="T138" s="33">
        <v>0</v>
      </c>
      <c r="U138" s="33">
        <v>0</v>
      </c>
      <c r="V138" s="33">
        <v>0</v>
      </c>
      <c r="W138" s="33">
        <v>0</v>
      </c>
      <c r="X138" s="33">
        <v>0</v>
      </c>
      <c r="Y138" s="33">
        <v>0</v>
      </c>
      <c r="Z138" s="74">
        <f t="shared" si="4"/>
        <v>966.65000000000009</v>
      </c>
      <c r="AA138" s="33">
        <v>0</v>
      </c>
      <c r="AB138" s="33">
        <v>0</v>
      </c>
      <c r="AC138" s="33">
        <v>0</v>
      </c>
    </row>
    <row r="139" spans="1:29" s="50" customFormat="1" ht="32.1" customHeight="1" x14ac:dyDescent="0.3">
      <c r="A139" s="91" t="s">
        <v>219</v>
      </c>
      <c r="B139" s="68" t="s">
        <v>111</v>
      </c>
      <c r="C139" s="69" t="s">
        <v>36</v>
      </c>
      <c r="D139" s="28" t="s">
        <v>57</v>
      </c>
      <c r="E139" s="69" t="s">
        <v>58</v>
      </c>
      <c r="F139" s="28" t="s">
        <v>46</v>
      </c>
      <c r="G139" s="28">
        <v>21101</v>
      </c>
      <c r="H139" s="44" t="s">
        <v>77</v>
      </c>
      <c r="I139" s="31" t="s">
        <v>245</v>
      </c>
      <c r="J139" s="36" t="s">
        <v>246</v>
      </c>
      <c r="K139" s="48"/>
      <c r="L139" s="46"/>
      <c r="M139" s="31" t="s">
        <v>178</v>
      </c>
      <c r="N139" s="31">
        <v>1</v>
      </c>
      <c r="O139" s="47">
        <v>193.31</v>
      </c>
      <c r="P139" s="48" t="s">
        <v>44</v>
      </c>
      <c r="Q139" s="49">
        <f t="shared" si="5"/>
        <v>193.31</v>
      </c>
      <c r="R139" s="33">
        <v>0</v>
      </c>
      <c r="S139" s="33">
        <v>0</v>
      </c>
      <c r="T139" s="33">
        <v>0</v>
      </c>
      <c r="U139" s="33">
        <v>0</v>
      </c>
      <c r="V139" s="33">
        <v>0</v>
      </c>
      <c r="W139" s="33">
        <v>0</v>
      </c>
      <c r="X139" s="33">
        <v>0</v>
      </c>
      <c r="Y139" s="33">
        <v>0</v>
      </c>
      <c r="Z139" s="74">
        <f t="shared" si="4"/>
        <v>193.31</v>
      </c>
      <c r="AA139" s="33">
        <v>0</v>
      </c>
      <c r="AB139" s="33">
        <v>0</v>
      </c>
      <c r="AC139" s="33">
        <v>0</v>
      </c>
    </row>
    <row r="140" spans="1:29" s="50" customFormat="1" ht="32.1" customHeight="1" x14ac:dyDescent="0.3">
      <c r="A140" s="91" t="s">
        <v>219</v>
      </c>
      <c r="B140" s="68" t="s">
        <v>111</v>
      </c>
      <c r="C140" s="69" t="s">
        <v>36</v>
      </c>
      <c r="D140" s="28" t="s">
        <v>74</v>
      </c>
      <c r="E140" s="69" t="s">
        <v>36</v>
      </c>
      <c r="F140" s="28" t="s">
        <v>46</v>
      </c>
      <c r="G140" s="28">
        <v>31801</v>
      </c>
      <c r="H140" s="44" t="s">
        <v>72</v>
      </c>
      <c r="I140" s="31"/>
      <c r="J140" s="34" t="s">
        <v>247</v>
      </c>
      <c r="K140" s="48"/>
      <c r="L140" s="46"/>
      <c r="M140" s="31" t="s">
        <v>43</v>
      </c>
      <c r="N140" s="31">
        <v>1</v>
      </c>
      <c r="O140" s="47">
        <v>150.79999999999998</v>
      </c>
      <c r="P140" s="48" t="s">
        <v>44</v>
      </c>
      <c r="Q140" s="49">
        <f t="shared" si="5"/>
        <v>150.79999999999998</v>
      </c>
      <c r="R140" s="33">
        <v>0</v>
      </c>
      <c r="S140" s="33">
        <v>0</v>
      </c>
      <c r="T140" s="33">
        <v>0</v>
      </c>
      <c r="U140" s="33">
        <v>0</v>
      </c>
      <c r="V140" s="33">
        <v>0</v>
      </c>
      <c r="W140" s="33">
        <v>0</v>
      </c>
      <c r="X140" s="33">
        <v>0</v>
      </c>
      <c r="Y140" s="33">
        <v>0</v>
      </c>
      <c r="Z140" s="74">
        <f t="shared" si="4"/>
        <v>150.79999999999998</v>
      </c>
      <c r="AA140" s="33">
        <v>0</v>
      </c>
      <c r="AB140" s="33">
        <v>0</v>
      </c>
      <c r="AC140" s="33">
        <v>0</v>
      </c>
    </row>
    <row r="141" spans="1:29" s="50" customFormat="1" ht="32.1" customHeight="1" x14ac:dyDescent="0.3">
      <c r="A141" s="91" t="s">
        <v>219</v>
      </c>
      <c r="B141" s="68" t="s">
        <v>111</v>
      </c>
      <c r="C141" s="69" t="s">
        <v>36</v>
      </c>
      <c r="D141" s="28" t="s">
        <v>74</v>
      </c>
      <c r="E141" s="69" t="s">
        <v>36</v>
      </c>
      <c r="F141" s="28" t="s">
        <v>46</v>
      </c>
      <c r="G141" s="28">
        <v>31801</v>
      </c>
      <c r="H141" s="34" t="s">
        <v>72</v>
      </c>
      <c r="I141" s="31"/>
      <c r="J141" s="36" t="s">
        <v>247</v>
      </c>
      <c r="K141" s="48"/>
      <c r="L141" s="46"/>
      <c r="M141" s="31" t="s">
        <v>43</v>
      </c>
      <c r="N141" s="31">
        <v>1</v>
      </c>
      <c r="O141" s="47">
        <v>150.79999999999998</v>
      </c>
      <c r="P141" s="48" t="s">
        <v>44</v>
      </c>
      <c r="Q141" s="49">
        <f t="shared" si="5"/>
        <v>150.79999999999998</v>
      </c>
      <c r="R141" s="33">
        <v>0</v>
      </c>
      <c r="S141" s="33">
        <v>0</v>
      </c>
      <c r="T141" s="33">
        <v>0</v>
      </c>
      <c r="U141" s="33">
        <v>0</v>
      </c>
      <c r="V141" s="33">
        <v>0</v>
      </c>
      <c r="W141" s="33">
        <v>0</v>
      </c>
      <c r="X141" s="33">
        <v>0</v>
      </c>
      <c r="Y141" s="33">
        <v>0</v>
      </c>
      <c r="Z141" s="74">
        <f t="shared" si="4"/>
        <v>150.79999999999998</v>
      </c>
      <c r="AA141" s="33">
        <v>0</v>
      </c>
      <c r="AB141" s="33">
        <v>0</v>
      </c>
      <c r="AC141" s="33">
        <v>0</v>
      </c>
    </row>
    <row r="142" spans="1:29" s="50" customFormat="1" ht="32.1" customHeight="1" x14ac:dyDescent="0.3">
      <c r="A142" s="91" t="s">
        <v>219</v>
      </c>
      <c r="B142" s="68" t="s">
        <v>111</v>
      </c>
      <c r="C142" s="69" t="s">
        <v>36</v>
      </c>
      <c r="D142" s="28" t="s">
        <v>74</v>
      </c>
      <c r="E142" s="29" t="s">
        <v>36</v>
      </c>
      <c r="F142" s="28" t="s">
        <v>46</v>
      </c>
      <c r="G142" s="28">
        <v>31801</v>
      </c>
      <c r="H142" s="34" t="s">
        <v>72</v>
      </c>
      <c r="I142" s="31"/>
      <c r="J142" s="36" t="s">
        <v>247</v>
      </c>
      <c r="K142" s="48"/>
      <c r="L142" s="46"/>
      <c r="M142" s="31" t="s">
        <v>43</v>
      </c>
      <c r="N142" s="31">
        <v>1</v>
      </c>
      <c r="O142" s="47">
        <v>1670.3999999999999</v>
      </c>
      <c r="P142" s="48" t="s">
        <v>44</v>
      </c>
      <c r="Q142" s="49">
        <f t="shared" si="5"/>
        <v>1670.3999999999999</v>
      </c>
      <c r="R142" s="33">
        <v>0</v>
      </c>
      <c r="S142" s="33">
        <v>0</v>
      </c>
      <c r="T142" s="33">
        <v>0</v>
      </c>
      <c r="U142" s="33">
        <v>0</v>
      </c>
      <c r="V142" s="33">
        <v>0</v>
      </c>
      <c r="W142" s="33">
        <v>0</v>
      </c>
      <c r="X142" s="33">
        <v>0</v>
      </c>
      <c r="Y142" s="33">
        <v>0</v>
      </c>
      <c r="Z142" s="74">
        <f t="shared" si="4"/>
        <v>1670.3999999999999</v>
      </c>
      <c r="AA142" s="33">
        <v>0</v>
      </c>
      <c r="AB142" s="33">
        <v>0</v>
      </c>
      <c r="AC142" s="33">
        <v>0</v>
      </c>
    </row>
    <row r="143" spans="1:29" s="50" customFormat="1" ht="32.1" customHeight="1" x14ac:dyDescent="0.3">
      <c r="A143" s="91" t="s">
        <v>219</v>
      </c>
      <c r="B143" s="68" t="s">
        <v>111</v>
      </c>
      <c r="C143" s="69" t="s">
        <v>36</v>
      </c>
      <c r="D143" s="28" t="s">
        <v>49</v>
      </c>
      <c r="E143" s="29" t="s">
        <v>112</v>
      </c>
      <c r="F143" s="28" t="s">
        <v>113</v>
      </c>
      <c r="G143" s="28">
        <v>24601</v>
      </c>
      <c r="H143" s="44" t="s">
        <v>242</v>
      </c>
      <c r="I143" s="31" t="s">
        <v>248</v>
      </c>
      <c r="J143" s="36" t="s">
        <v>249</v>
      </c>
      <c r="K143" s="48"/>
      <c r="L143" s="46"/>
      <c r="M143" s="31" t="s">
        <v>65</v>
      </c>
      <c r="N143" s="31">
        <v>6</v>
      </c>
      <c r="O143" s="47">
        <v>58.7</v>
      </c>
      <c r="P143" s="48" t="s">
        <v>44</v>
      </c>
      <c r="Q143" s="49">
        <f t="shared" si="5"/>
        <v>352.20000000000005</v>
      </c>
      <c r="R143" s="33">
        <v>0</v>
      </c>
      <c r="S143" s="33">
        <v>0</v>
      </c>
      <c r="T143" s="33">
        <v>0</v>
      </c>
      <c r="U143" s="33">
        <v>0</v>
      </c>
      <c r="V143" s="33">
        <v>0</v>
      </c>
      <c r="W143" s="33">
        <v>0</v>
      </c>
      <c r="X143" s="33">
        <v>0</v>
      </c>
      <c r="Y143" s="33">
        <v>0</v>
      </c>
      <c r="Z143" s="74">
        <f t="shared" si="4"/>
        <v>352.20000000000005</v>
      </c>
      <c r="AA143" s="33">
        <v>0</v>
      </c>
      <c r="AB143" s="33">
        <v>0</v>
      </c>
      <c r="AC143" s="33">
        <v>0</v>
      </c>
    </row>
    <row r="144" spans="1:29" s="50" customFormat="1" ht="32.1" customHeight="1" x14ac:dyDescent="0.3">
      <c r="A144" s="91" t="s">
        <v>219</v>
      </c>
      <c r="B144" s="68" t="s">
        <v>111</v>
      </c>
      <c r="C144" s="69" t="s">
        <v>36</v>
      </c>
      <c r="D144" s="28" t="s">
        <v>49</v>
      </c>
      <c r="E144" s="29" t="s">
        <v>112</v>
      </c>
      <c r="F144" s="28" t="s">
        <v>113</v>
      </c>
      <c r="G144" s="28">
        <v>24601</v>
      </c>
      <c r="H144" s="34" t="s">
        <v>242</v>
      </c>
      <c r="I144" s="31" t="s">
        <v>250</v>
      </c>
      <c r="J144" s="36" t="s">
        <v>251</v>
      </c>
      <c r="K144" s="48"/>
      <c r="L144" s="46"/>
      <c r="M144" s="31" t="s">
        <v>65</v>
      </c>
      <c r="N144" s="31">
        <v>5</v>
      </c>
      <c r="O144" s="47">
        <v>131.46</v>
      </c>
      <c r="P144" s="48" t="s">
        <v>44</v>
      </c>
      <c r="Q144" s="49">
        <f t="shared" si="5"/>
        <v>657.30000000000007</v>
      </c>
      <c r="R144" s="33">
        <v>0</v>
      </c>
      <c r="S144" s="33">
        <v>0</v>
      </c>
      <c r="T144" s="33">
        <v>0</v>
      </c>
      <c r="U144" s="33">
        <v>0</v>
      </c>
      <c r="V144" s="33">
        <v>0</v>
      </c>
      <c r="W144" s="33">
        <v>0</v>
      </c>
      <c r="X144" s="33">
        <v>0</v>
      </c>
      <c r="Y144" s="33">
        <v>0</v>
      </c>
      <c r="Z144" s="74">
        <f t="shared" si="4"/>
        <v>657.30000000000007</v>
      </c>
      <c r="AA144" s="33">
        <v>0</v>
      </c>
      <c r="AB144" s="33">
        <v>0</v>
      </c>
      <c r="AC144" s="33">
        <v>0</v>
      </c>
    </row>
    <row r="145" spans="1:29" s="50" customFormat="1" ht="32.1" customHeight="1" x14ac:dyDescent="0.3">
      <c r="A145" s="91" t="s">
        <v>219</v>
      </c>
      <c r="B145" s="68" t="s">
        <v>111</v>
      </c>
      <c r="C145" s="69" t="s">
        <v>36</v>
      </c>
      <c r="D145" s="28" t="s">
        <v>49</v>
      </c>
      <c r="E145" s="29" t="s">
        <v>112</v>
      </c>
      <c r="F145" s="28" t="s">
        <v>113</v>
      </c>
      <c r="G145" s="28">
        <v>24601</v>
      </c>
      <c r="H145" s="34" t="s">
        <v>242</v>
      </c>
      <c r="I145" s="31" t="s">
        <v>252</v>
      </c>
      <c r="J145" s="36" t="s">
        <v>253</v>
      </c>
      <c r="K145" s="48"/>
      <c r="L145" s="46"/>
      <c r="M145" s="31" t="s">
        <v>65</v>
      </c>
      <c r="N145" s="31">
        <v>4</v>
      </c>
      <c r="O145" s="47">
        <v>53.25</v>
      </c>
      <c r="P145" s="48" t="s">
        <v>44</v>
      </c>
      <c r="Q145" s="49">
        <f t="shared" si="5"/>
        <v>213</v>
      </c>
      <c r="R145" s="33">
        <v>0</v>
      </c>
      <c r="S145" s="33">
        <v>0</v>
      </c>
      <c r="T145" s="33">
        <v>0</v>
      </c>
      <c r="U145" s="33">
        <v>0</v>
      </c>
      <c r="V145" s="33">
        <v>0</v>
      </c>
      <c r="W145" s="33">
        <v>0</v>
      </c>
      <c r="X145" s="33">
        <v>0</v>
      </c>
      <c r="Y145" s="33">
        <v>0</v>
      </c>
      <c r="Z145" s="74">
        <f t="shared" si="4"/>
        <v>213</v>
      </c>
      <c r="AA145" s="33">
        <v>0</v>
      </c>
      <c r="AB145" s="33">
        <v>0</v>
      </c>
      <c r="AC145" s="33">
        <v>0</v>
      </c>
    </row>
    <row r="146" spans="1:29" s="50" customFormat="1" ht="32.1" customHeight="1" x14ac:dyDescent="0.3">
      <c r="A146" s="91" t="s">
        <v>219</v>
      </c>
      <c r="B146" s="68" t="s">
        <v>111</v>
      </c>
      <c r="C146" s="69" t="s">
        <v>36</v>
      </c>
      <c r="D146" s="28" t="s">
        <v>37</v>
      </c>
      <c r="E146" s="29" t="s">
        <v>38</v>
      </c>
      <c r="F146" s="28" t="s">
        <v>46</v>
      </c>
      <c r="G146" s="28">
        <v>21101</v>
      </c>
      <c r="H146" s="34" t="s">
        <v>77</v>
      </c>
      <c r="I146" s="31" t="s">
        <v>254</v>
      </c>
      <c r="J146" s="36" t="s">
        <v>255</v>
      </c>
      <c r="K146" s="48"/>
      <c r="L146" s="46"/>
      <c r="M146" s="31" t="s">
        <v>65</v>
      </c>
      <c r="N146" s="31">
        <v>12</v>
      </c>
      <c r="O146" s="47">
        <v>66.12</v>
      </c>
      <c r="P146" s="48" t="s">
        <v>44</v>
      </c>
      <c r="Q146" s="49">
        <f t="shared" si="5"/>
        <v>793.44</v>
      </c>
      <c r="R146" s="33">
        <v>0</v>
      </c>
      <c r="S146" s="33">
        <v>0</v>
      </c>
      <c r="T146" s="33">
        <v>0</v>
      </c>
      <c r="U146" s="33">
        <v>0</v>
      </c>
      <c r="V146" s="33">
        <v>0</v>
      </c>
      <c r="W146" s="33">
        <v>0</v>
      </c>
      <c r="X146" s="33">
        <v>0</v>
      </c>
      <c r="Y146" s="33">
        <v>0</v>
      </c>
      <c r="Z146" s="74">
        <f t="shared" si="4"/>
        <v>793.44</v>
      </c>
      <c r="AA146" s="33">
        <v>0</v>
      </c>
      <c r="AB146" s="33">
        <v>0</v>
      </c>
      <c r="AC146" s="33">
        <v>0</v>
      </c>
    </row>
    <row r="147" spans="1:29" s="50" customFormat="1" ht="32.1" customHeight="1" x14ac:dyDescent="0.3">
      <c r="A147" s="91" t="s">
        <v>219</v>
      </c>
      <c r="B147" s="68" t="s">
        <v>111</v>
      </c>
      <c r="C147" s="69" t="s">
        <v>36</v>
      </c>
      <c r="D147" s="28" t="s">
        <v>37</v>
      </c>
      <c r="E147" s="29" t="s">
        <v>38</v>
      </c>
      <c r="F147" s="28" t="s">
        <v>46</v>
      </c>
      <c r="G147" s="28">
        <v>21101</v>
      </c>
      <c r="H147" s="34" t="s">
        <v>77</v>
      </c>
      <c r="I147" s="31" t="s">
        <v>254</v>
      </c>
      <c r="J147" s="36" t="s">
        <v>255</v>
      </c>
      <c r="K147" s="48"/>
      <c r="L147" s="46"/>
      <c r="M147" s="31" t="s">
        <v>65</v>
      </c>
      <c r="N147" s="31">
        <v>12</v>
      </c>
      <c r="O147" s="47">
        <v>66.12</v>
      </c>
      <c r="P147" s="48" t="s">
        <v>44</v>
      </c>
      <c r="Q147" s="49">
        <f t="shared" si="5"/>
        <v>793.44</v>
      </c>
      <c r="R147" s="33">
        <v>0</v>
      </c>
      <c r="S147" s="33">
        <v>0</v>
      </c>
      <c r="T147" s="33">
        <v>0</v>
      </c>
      <c r="U147" s="33">
        <v>0</v>
      </c>
      <c r="V147" s="33">
        <v>0</v>
      </c>
      <c r="W147" s="33">
        <v>0</v>
      </c>
      <c r="X147" s="33">
        <v>0</v>
      </c>
      <c r="Y147" s="33">
        <v>0</v>
      </c>
      <c r="Z147" s="74">
        <f t="shared" si="4"/>
        <v>793.44</v>
      </c>
      <c r="AA147" s="33">
        <v>0</v>
      </c>
      <c r="AB147" s="33">
        <v>0</v>
      </c>
      <c r="AC147" s="33">
        <v>0</v>
      </c>
    </row>
    <row r="148" spans="1:29" s="50" customFormat="1" ht="32.1" customHeight="1" x14ac:dyDescent="0.3">
      <c r="A148" s="91" t="s">
        <v>219</v>
      </c>
      <c r="B148" s="68" t="s">
        <v>111</v>
      </c>
      <c r="C148" s="69" t="s">
        <v>36</v>
      </c>
      <c r="D148" s="28" t="s">
        <v>37</v>
      </c>
      <c r="E148" s="69" t="s">
        <v>38</v>
      </c>
      <c r="F148" s="28" t="s">
        <v>46</v>
      </c>
      <c r="G148" s="28">
        <v>21101</v>
      </c>
      <c r="H148" s="44" t="s">
        <v>77</v>
      </c>
      <c r="I148" s="31" t="s">
        <v>180</v>
      </c>
      <c r="J148" s="34" t="s">
        <v>181</v>
      </c>
      <c r="K148" s="48"/>
      <c r="L148" s="46"/>
      <c r="M148" s="31" t="s">
        <v>69</v>
      </c>
      <c r="N148" s="31">
        <v>10</v>
      </c>
      <c r="O148" s="47">
        <v>9.86</v>
      </c>
      <c r="P148" s="48" t="s">
        <v>44</v>
      </c>
      <c r="Q148" s="49">
        <f t="shared" si="5"/>
        <v>98.6</v>
      </c>
      <c r="R148" s="33">
        <v>0</v>
      </c>
      <c r="S148" s="33">
        <v>0</v>
      </c>
      <c r="T148" s="33">
        <v>0</v>
      </c>
      <c r="U148" s="33">
        <v>0</v>
      </c>
      <c r="V148" s="33">
        <v>0</v>
      </c>
      <c r="W148" s="33">
        <v>0</v>
      </c>
      <c r="X148" s="33">
        <v>0</v>
      </c>
      <c r="Y148" s="33">
        <v>0</v>
      </c>
      <c r="Z148" s="74">
        <f t="shared" si="4"/>
        <v>98.6</v>
      </c>
      <c r="AA148" s="33">
        <v>0</v>
      </c>
      <c r="AB148" s="33">
        <v>0</v>
      </c>
      <c r="AC148" s="33">
        <v>0</v>
      </c>
    </row>
    <row r="149" spans="1:29" s="50" customFormat="1" ht="32.1" customHeight="1" x14ac:dyDescent="0.3">
      <c r="A149" s="91" t="s">
        <v>219</v>
      </c>
      <c r="B149" s="68" t="s">
        <v>111</v>
      </c>
      <c r="C149" s="69" t="s">
        <v>36</v>
      </c>
      <c r="D149" s="28" t="s">
        <v>37</v>
      </c>
      <c r="E149" s="29" t="s">
        <v>38</v>
      </c>
      <c r="F149" s="28" t="s">
        <v>46</v>
      </c>
      <c r="G149" s="28">
        <v>21101</v>
      </c>
      <c r="H149" s="44" t="s">
        <v>77</v>
      </c>
      <c r="I149" s="31" t="s">
        <v>256</v>
      </c>
      <c r="J149" s="34" t="s">
        <v>257</v>
      </c>
      <c r="K149" s="48"/>
      <c r="L149" s="46"/>
      <c r="M149" s="31" t="s">
        <v>65</v>
      </c>
      <c r="N149" s="31">
        <v>8</v>
      </c>
      <c r="O149" s="47">
        <v>29</v>
      </c>
      <c r="P149" s="48" t="s">
        <v>44</v>
      </c>
      <c r="Q149" s="49">
        <f t="shared" si="5"/>
        <v>232</v>
      </c>
      <c r="R149" s="33">
        <v>0</v>
      </c>
      <c r="S149" s="33">
        <v>0</v>
      </c>
      <c r="T149" s="33">
        <v>0</v>
      </c>
      <c r="U149" s="33">
        <v>0</v>
      </c>
      <c r="V149" s="33">
        <v>0</v>
      </c>
      <c r="W149" s="33">
        <v>0</v>
      </c>
      <c r="X149" s="33">
        <v>0</v>
      </c>
      <c r="Y149" s="33">
        <v>0</v>
      </c>
      <c r="Z149" s="74">
        <f t="shared" si="4"/>
        <v>232</v>
      </c>
      <c r="AA149" s="33">
        <v>0</v>
      </c>
      <c r="AB149" s="33">
        <v>0</v>
      </c>
      <c r="AC149" s="33">
        <v>0</v>
      </c>
    </row>
    <row r="150" spans="1:29" s="50" customFormat="1" ht="32.1" customHeight="1" x14ac:dyDescent="0.3">
      <c r="A150" s="91" t="s">
        <v>219</v>
      </c>
      <c r="B150" s="68" t="s">
        <v>111</v>
      </c>
      <c r="C150" s="69" t="s">
        <v>36</v>
      </c>
      <c r="D150" s="28" t="s">
        <v>37</v>
      </c>
      <c r="E150" s="29" t="s">
        <v>38</v>
      </c>
      <c r="F150" s="28" t="s">
        <v>46</v>
      </c>
      <c r="G150" s="28">
        <v>21101</v>
      </c>
      <c r="H150" s="36" t="s">
        <v>77</v>
      </c>
      <c r="I150" s="31" t="s">
        <v>258</v>
      </c>
      <c r="J150" s="36" t="s">
        <v>259</v>
      </c>
      <c r="K150" s="48"/>
      <c r="L150" s="46"/>
      <c r="M150" s="31" t="s">
        <v>65</v>
      </c>
      <c r="N150" s="31">
        <v>2</v>
      </c>
      <c r="O150" s="47">
        <v>21.26</v>
      </c>
      <c r="P150" s="48" t="s">
        <v>44</v>
      </c>
      <c r="Q150" s="49">
        <f t="shared" si="5"/>
        <v>42.52</v>
      </c>
      <c r="R150" s="33">
        <v>0</v>
      </c>
      <c r="S150" s="33">
        <v>0</v>
      </c>
      <c r="T150" s="33">
        <v>0</v>
      </c>
      <c r="U150" s="33">
        <v>0</v>
      </c>
      <c r="V150" s="33">
        <v>0</v>
      </c>
      <c r="W150" s="33">
        <v>0</v>
      </c>
      <c r="X150" s="33">
        <v>0</v>
      </c>
      <c r="Y150" s="33">
        <v>0</v>
      </c>
      <c r="Z150" s="74">
        <f t="shared" si="4"/>
        <v>42.52</v>
      </c>
      <c r="AA150" s="33">
        <v>0</v>
      </c>
      <c r="AB150" s="33">
        <v>0</v>
      </c>
      <c r="AC150" s="33">
        <v>0</v>
      </c>
    </row>
    <row r="151" spans="1:29" s="50" customFormat="1" ht="32.1" customHeight="1" x14ac:dyDescent="0.3">
      <c r="A151" s="91" t="s">
        <v>219</v>
      </c>
      <c r="B151" s="68" t="s">
        <v>111</v>
      </c>
      <c r="C151" s="69" t="s">
        <v>36</v>
      </c>
      <c r="D151" s="28" t="s">
        <v>45</v>
      </c>
      <c r="E151" s="29">
        <v>119</v>
      </c>
      <c r="F151" s="28" t="s">
        <v>260</v>
      </c>
      <c r="G151" s="28">
        <v>21601</v>
      </c>
      <c r="H151" s="36" t="s">
        <v>66</v>
      </c>
      <c r="I151" s="31" t="s">
        <v>70</v>
      </c>
      <c r="J151" s="36" t="s">
        <v>261</v>
      </c>
      <c r="K151" s="48"/>
      <c r="L151" s="46"/>
      <c r="M151" s="31" t="s">
        <v>65</v>
      </c>
      <c r="N151" s="31">
        <v>23</v>
      </c>
      <c r="O151" s="47">
        <v>92.61</v>
      </c>
      <c r="P151" s="48" t="s">
        <v>44</v>
      </c>
      <c r="Q151" s="49">
        <f t="shared" si="5"/>
        <v>2130.0300000000002</v>
      </c>
      <c r="R151" s="33">
        <v>0</v>
      </c>
      <c r="S151" s="33">
        <v>0</v>
      </c>
      <c r="T151" s="33">
        <v>0</v>
      </c>
      <c r="U151" s="33">
        <v>0</v>
      </c>
      <c r="V151" s="33">
        <v>0</v>
      </c>
      <c r="W151" s="33">
        <v>0</v>
      </c>
      <c r="X151" s="33">
        <v>0</v>
      </c>
      <c r="Y151" s="33">
        <v>0</v>
      </c>
      <c r="Z151" s="74">
        <f t="shared" si="4"/>
        <v>2130.0300000000002</v>
      </c>
      <c r="AA151" s="33">
        <v>0</v>
      </c>
      <c r="AB151" s="33">
        <v>0</v>
      </c>
      <c r="AC151" s="33">
        <v>0</v>
      </c>
    </row>
    <row r="152" spans="1:29" s="50" customFormat="1" ht="32.1" customHeight="1" x14ac:dyDescent="0.3">
      <c r="A152" s="91" t="s">
        <v>219</v>
      </c>
      <c r="B152" s="68" t="s">
        <v>111</v>
      </c>
      <c r="C152" s="69" t="s">
        <v>36</v>
      </c>
      <c r="D152" s="28" t="s">
        <v>45</v>
      </c>
      <c r="E152" s="29">
        <v>119</v>
      </c>
      <c r="F152" s="28" t="s">
        <v>260</v>
      </c>
      <c r="G152" s="28">
        <v>21601</v>
      </c>
      <c r="H152" s="36" t="s">
        <v>66</v>
      </c>
      <c r="I152" s="31" t="s">
        <v>70</v>
      </c>
      <c r="J152" s="36" t="s">
        <v>261</v>
      </c>
      <c r="K152" s="48"/>
      <c r="L152" s="46"/>
      <c r="M152" s="31" t="s">
        <v>65</v>
      </c>
      <c r="N152" s="31">
        <v>1</v>
      </c>
      <c r="O152" s="47">
        <v>92.53</v>
      </c>
      <c r="P152" s="48" t="s">
        <v>44</v>
      </c>
      <c r="Q152" s="49">
        <f t="shared" si="5"/>
        <v>92.53</v>
      </c>
      <c r="R152" s="33">
        <v>0</v>
      </c>
      <c r="S152" s="33">
        <v>0</v>
      </c>
      <c r="T152" s="33">
        <v>0</v>
      </c>
      <c r="U152" s="33">
        <v>0</v>
      </c>
      <c r="V152" s="33">
        <v>0</v>
      </c>
      <c r="W152" s="33">
        <v>0</v>
      </c>
      <c r="X152" s="33">
        <v>0</v>
      </c>
      <c r="Y152" s="33">
        <v>0</v>
      </c>
      <c r="Z152" s="74">
        <f t="shared" si="4"/>
        <v>92.53</v>
      </c>
      <c r="AA152" s="33">
        <v>0</v>
      </c>
      <c r="AB152" s="33">
        <v>0</v>
      </c>
      <c r="AC152" s="33">
        <v>0</v>
      </c>
    </row>
    <row r="153" spans="1:29" s="50" customFormat="1" ht="32.1" customHeight="1" x14ac:dyDescent="0.3">
      <c r="A153" s="91" t="s">
        <v>219</v>
      </c>
      <c r="B153" s="68" t="s">
        <v>111</v>
      </c>
      <c r="C153" s="69" t="s">
        <v>36</v>
      </c>
      <c r="D153" s="28" t="s">
        <v>49</v>
      </c>
      <c r="E153" s="28" t="s">
        <v>112</v>
      </c>
      <c r="F153" s="28" t="s">
        <v>113</v>
      </c>
      <c r="G153" s="28">
        <v>22104</v>
      </c>
      <c r="H153" s="36" t="s">
        <v>142</v>
      </c>
      <c r="I153" s="31" t="s">
        <v>262</v>
      </c>
      <c r="J153" s="34" t="s">
        <v>263</v>
      </c>
      <c r="K153" s="48"/>
      <c r="L153" s="46"/>
      <c r="M153" s="31" t="s">
        <v>65</v>
      </c>
      <c r="N153" s="31">
        <v>25</v>
      </c>
      <c r="O153" s="47">
        <v>38</v>
      </c>
      <c r="P153" s="48" t="s">
        <v>44</v>
      </c>
      <c r="Q153" s="49">
        <f t="shared" si="5"/>
        <v>950</v>
      </c>
      <c r="R153" s="33">
        <v>0</v>
      </c>
      <c r="S153" s="33">
        <v>0</v>
      </c>
      <c r="T153" s="33">
        <v>0</v>
      </c>
      <c r="U153" s="33">
        <v>0</v>
      </c>
      <c r="V153" s="33">
        <v>0</v>
      </c>
      <c r="W153" s="33">
        <v>0</v>
      </c>
      <c r="X153" s="33">
        <v>0</v>
      </c>
      <c r="Y153" s="33">
        <v>0</v>
      </c>
      <c r="Z153" s="74">
        <f t="shared" si="4"/>
        <v>950</v>
      </c>
      <c r="AA153" s="33">
        <v>0</v>
      </c>
      <c r="AB153" s="33">
        <v>0</v>
      </c>
      <c r="AC153" s="33">
        <v>0</v>
      </c>
    </row>
    <row r="154" spans="1:29" s="50" customFormat="1" ht="32.1" customHeight="1" x14ac:dyDescent="0.3">
      <c r="A154" s="91" t="s">
        <v>219</v>
      </c>
      <c r="B154" s="68" t="s">
        <v>111</v>
      </c>
      <c r="C154" s="69" t="s">
        <v>36</v>
      </c>
      <c r="D154" s="28" t="s">
        <v>45</v>
      </c>
      <c r="E154" s="69" t="s">
        <v>36</v>
      </c>
      <c r="F154" s="28" t="s">
        <v>46</v>
      </c>
      <c r="G154" s="28">
        <v>22104</v>
      </c>
      <c r="H154" s="36" t="s">
        <v>142</v>
      </c>
      <c r="I154" s="31" t="s">
        <v>262</v>
      </c>
      <c r="J154" s="34" t="s">
        <v>263</v>
      </c>
      <c r="K154" s="48"/>
      <c r="L154" s="46"/>
      <c r="M154" s="31" t="s">
        <v>65</v>
      </c>
      <c r="N154" s="31">
        <v>50</v>
      </c>
      <c r="O154" s="47">
        <v>38</v>
      </c>
      <c r="P154" s="48" t="s">
        <v>44</v>
      </c>
      <c r="Q154" s="49">
        <f t="shared" si="5"/>
        <v>1900</v>
      </c>
      <c r="R154" s="33">
        <v>0</v>
      </c>
      <c r="S154" s="33">
        <v>0</v>
      </c>
      <c r="T154" s="33">
        <v>0</v>
      </c>
      <c r="U154" s="33">
        <v>0</v>
      </c>
      <c r="V154" s="33">
        <v>0</v>
      </c>
      <c r="W154" s="33">
        <v>0</v>
      </c>
      <c r="X154" s="33">
        <v>0</v>
      </c>
      <c r="Y154" s="33">
        <v>0</v>
      </c>
      <c r="Z154" s="74">
        <f t="shared" si="4"/>
        <v>1900</v>
      </c>
      <c r="AA154" s="33">
        <v>0</v>
      </c>
      <c r="AB154" s="33">
        <v>0</v>
      </c>
      <c r="AC154" s="33">
        <v>0</v>
      </c>
    </row>
    <row r="155" spans="1:29" s="50" customFormat="1" ht="32.1" customHeight="1" x14ac:dyDescent="0.3">
      <c r="A155" s="91" t="s">
        <v>219</v>
      </c>
      <c r="B155" s="68" t="s">
        <v>111</v>
      </c>
      <c r="C155" s="69" t="s">
        <v>36</v>
      </c>
      <c r="D155" s="28" t="s">
        <v>49</v>
      </c>
      <c r="E155" s="69" t="s">
        <v>112</v>
      </c>
      <c r="F155" s="28" t="s">
        <v>113</v>
      </c>
      <c r="G155" s="28">
        <v>31301</v>
      </c>
      <c r="H155" s="36" t="s">
        <v>232</v>
      </c>
      <c r="I155" s="31"/>
      <c r="J155" s="36" t="s">
        <v>233</v>
      </c>
      <c r="K155" s="48"/>
      <c r="L155" s="46"/>
      <c r="M155" s="31" t="s">
        <v>43</v>
      </c>
      <c r="N155" s="31">
        <v>1</v>
      </c>
      <c r="O155" s="47">
        <v>442</v>
      </c>
      <c r="P155" s="48" t="s">
        <v>44</v>
      </c>
      <c r="Q155" s="49">
        <f t="shared" si="5"/>
        <v>442</v>
      </c>
      <c r="R155" s="33">
        <v>0</v>
      </c>
      <c r="S155" s="33">
        <v>0</v>
      </c>
      <c r="T155" s="33">
        <v>0</v>
      </c>
      <c r="U155" s="33">
        <v>0</v>
      </c>
      <c r="V155" s="33">
        <v>0</v>
      </c>
      <c r="W155" s="33">
        <v>0</v>
      </c>
      <c r="X155" s="33">
        <v>0</v>
      </c>
      <c r="Y155" s="33">
        <v>0</v>
      </c>
      <c r="Z155" s="74">
        <f t="shared" si="4"/>
        <v>442</v>
      </c>
      <c r="AA155" s="33">
        <v>0</v>
      </c>
      <c r="AB155" s="33">
        <v>0</v>
      </c>
      <c r="AC155" s="33">
        <v>0</v>
      </c>
    </row>
    <row r="156" spans="1:29" s="50" customFormat="1" ht="32.1" customHeight="1" x14ac:dyDescent="0.3">
      <c r="A156" s="91" t="s">
        <v>219</v>
      </c>
      <c r="B156" s="68" t="s">
        <v>111</v>
      </c>
      <c r="C156" s="69" t="s">
        <v>36</v>
      </c>
      <c r="D156" s="28" t="s">
        <v>45</v>
      </c>
      <c r="E156" s="69" t="s">
        <v>36</v>
      </c>
      <c r="F156" s="28" t="s">
        <v>46</v>
      </c>
      <c r="G156" s="28">
        <v>21401</v>
      </c>
      <c r="H156" s="36" t="s">
        <v>164</v>
      </c>
      <c r="I156" s="31" t="s">
        <v>167</v>
      </c>
      <c r="J156" s="36" t="s">
        <v>264</v>
      </c>
      <c r="K156" s="48"/>
      <c r="L156" s="46"/>
      <c r="M156" s="31" t="s">
        <v>65</v>
      </c>
      <c r="N156" s="31">
        <v>1</v>
      </c>
      <c r="O156" s="47">
        <v>2291</v>
      </c>
      <c r="P156" s="48" t="s">
        <v>44</v>
      </c>
      <c r="Q156" s="49">
        <f t="shared" si="5"/>
        <v>2291</v>
      </c>
      <c r="R156" s="33">
        <v>0</v>
      </c>
      <c r="S156" s="33">
        <v>0</v>
      </c>
      <c r="T156" s="33">
        <v>0</v>
      </c>
      <c r="U156" s="33">
        <v>0</v>
      </c>
      <c r="V156" s="33">
        <v>0</v>
      </c>
      <c r="W156" s="33">
        <v>0</v>
      </c>
      <c r="X156" s="33">
        <v>0</v>
      </c>
      <c r="Y156" s="33">
        <v>0</v>
      </c>
      <c r="Z156" s="74">
        <f t="shared" si="4"/>
        <v>2291</v>
      </c>
      <c r="AA156" s="33">
        <v>0</v>
      </c>
      <c r="AB156" s="33">
        <v>0</v>
      </c>
      <c r="AC156" s="33">
        <v>0</v>
      </c>
    </row>
    <row r="157" spans="1:29" s="53" customFormat="1" ht="32.1" customHeight="1" x14ac:dyDescent="0.25">
      <c r="A157" s="91" t="s">
        <v>265</v>
      </c>
      <c r="B157" s="43" t="s">
        <v>114</v>
      </c>
      <c r="C157" s="56" t="s">
        <v>36</v>
      </c>
      <c r="D157" s="57" t="s">
        <v>45</v>
      </c>
      <c r="E157" s="57" t="s">
        <v>266</v>
      </c>
      <c r="F157" s="57" t="s">
        <v>260</v>
      </c>
      <c r="G157" s="57" t="s">
        <v>267</v>
      </c>
      <c r="H157" s="57" t="s">
        <v>268</v>
      </c>
      <c r="I157" s="57">
        <v>2022020398</v>
      </c>
      <c r="J157" s="57" t="s">
        <v>269</v>
      </c>
      <c r="K157" s="58"/>
      <c r="L157" s="46"/>
      <c r="M157" s="57" t="s">
        <v>65</v>
      </c>
      <c r="N157" s="57">
        <v>2</v>
      </c>
      <c r="O157" s="59">
        <v>156.6</v>
      </c>
      <c r="P157" s="58" t="s">
        <v>270</v>
      </c>
      <c r="Q157" s="55">
        <f t="shared" si="5"/>
        <v>313.2</v>
      </c>
      <c r="R157" s="33">
        <v>0</v>
      </c>
      <c r="S157" s="33">
        <v>0</v>
      </c>
      <c r="T157" s="33">
        <v>0</v>
      </c>
      <c r="U157" s="33">
        <v>0</v>
      </c>
      <c r="V157" s="33">
        <v>0</v>
      </c>
      <c r="W157" s="33">
        <v>0</v>
      </c>
      <c r="X157" s="33">
        <v>0</v>
      </c>
      <c r="Y157" s="33">
        <v>0</v>
      </c>
      <c r="Z157" s="55">
        <f>N157*O157</f>
        <v>313.2</v>
      </c>
      <c r="AA157" s="33">
        <v>0</v>
      </c>
      <c r="AB157" s="33">
        <v>0</v>
      </c>
      <c r="AC157" s="33">
        <v>0</v>
      </c>
    </row>
    <row r="158" spans="1:29" s="53" customFormat="1" ht="32.1" customHeight="1" x14ac:dyDescent="0.25">
      <c r="A158" s="91" t="s">
        <v>265</v>
      </c>
      <c r="B158" s="43" t="s">
        <v>114</v>
      </c>
      <c r="C158" s="56" t="s">
        <v>36</v>
      </c>
      <c r="D158" s="57" t="s">
        <v>49</v>
      </c>
      <c r="E158" s="57" t="s">
        <v>112</v>
      </c>
      <c r="F158" s="57" t="s">
        <v>113</v>
      </c>
      <c r="G158" s="57" t="s">
        <v>271</v>
      </c>
      <c r="H158" s="57" t="s">
        <v>272</v>
      </c>
      <c r="I158" s="57">
        <v>2022020397</v>
      </c>
      <c r="J158" s="57" t="s">
        <v>273</v>
      </c>
      <c r="K158" s="58"/>
      <c r="L158" s="46" t="s">
        <v>274</v>
      </c>
      <c r="M158" s="57" t="s">
        <v>231</v>
      </c>
      <c r="N158" s="57">
        <v>1</v>
      </c>
      <c r="O158" s="59">
        <v>522</v>
      </c>
      <c r="P158" s="58" t="s">
        <v>270</v>
      </c>
      <c r="Q158" s="55">
        <f t="shared" si="5"/>
        <v>522</v>
      </c>
      <c r="R158" s="33">
        <v>0</v>
      </c>
      <c r="S158" s="33">
        <v>0</v>
      </c>
      <c r="T158" s="33">
        <v>0</v>
      </c>
      <c r="U158" s="33">
        <v>0</v>
      </c>
      <c r="V158" s="33">
        <v>0</v>
      </c>
      <c r="W158" s="33">
        <v>0</v>
      </c>
      <c r="X158" s="33">
        <v>0</v>
      </c>
      <c r="Y158" s="33">
        <v>0</v>
      </c>
      <c r="Z158" s="55">
        <f t="shared" ref="Z158:Z171" si="6">N158*O158</f>
        <v>522</v>
      </c>
      <c r="AA158" s="33">
        <v>0</v>
      </c>
      <c r="AB158" s="33">
        <v>0</v>
      </c>
      <c r="AC158" s="33">
        <v>0</v>
      </c>
    </row>
    <row r="159" spans="1:29" s="53" customFormat="1" ht="32.1" customHeight="1" x14ac:dyDescent="0.25">
      <c r="A159" s="91" t="s">
        <v>265</v>
      </c>
      <c r="B159" s="43" t="s">
        <v>114</v>
      </c>
      <c r="C159" s="56" t="s">
        <v>36</v>
      </c>
      <c r="D159" s="57" t="s">
        <v>45</v>
      </c>
      <c r="E159" s="57" t="s">
        <v>36</v>
      </c>
      <c r="F159" s="57" t="s">
        <v>46</v>
      </c>
      <c r="G159" s="57" t="s">
        <v>275</v>
      </c>
      <c r="H159" s="57" t="s">
        <v>276</v>
      </c>
      <c r="I159" s="57">
        <v>2022020396</v>
      </c>
      <c r="J159" s="57" t="s">
        <v>277</v>
      </c>
      <c r="K159" s="58"/>
      <c r="L159" s="46"/>
      <c r="M159" s="57" t="s">
        <v>231</v>
      </c>
      <c r="N159" s="57">
        <v>1</v>
      </c>
      <c r="O159" s="59">
        <v>474.12</v>
      </c>
      <c r="P159" s="58" t="s">
        <v>270</v>
      </c>
      <c r="Q159" s="55">
        <f t="shared" si="5"/>
        <v>474.12</v>
      </c>
      <c r="R159" s="33">
        <v>0</v>
      </c>
      <c r="S159" s="33">
        <v>0</v>
      </c>
      <c r="T159" s="33">
        <v>0</v>
      </c>
      <c r="U159" s="33">
        <v>0</v>
      </c>
      <c r="V159" s="33">
        <v>0</v>
      </c>
      <c r="W159" s="33">
        <v>0</v>
      </c>
      <c r="X159" s="33">
        <v>0</v>
      </c>
      <c r="Y159" s="33">
        <v>0</v>
      </c>
      <c r="Z159" s="55">
        <f t="shared" si="6"/>
        <v>474.12</v>
      </c>
      <c r="AA159" s="33">
        <v>0</v>
      </c>
      <c r="AB159" s="33">
        <v>0</v>
      </c>
      <c r="AC159" s="33">
        <v>0</v>
      </c>
    </row>
    <row r="160" spans="1:29" s="53" customFormat="1" ht="32.1" customHeight="1" x14ac:dyDescent="0.25">
      <c r="A160" s="91" t="s">
        <v>265</v>
      </c>
      <c r="B160" s="43" t="s">
        <v>114</v>
      </c>
      <c r="C160" s="56" t="s">
        <v>36</v>
      </c>
      <c r="D160" s="57" t="s">
        <v>57</v>
      </c>
      <c r="E160" s="57" t="s">
        <v>58</v>
      </c>
      <c r="F160" s="57" t="s">
        <v>278</v>
      </c>
      <c r="G160" s="57" t="s">
        <v>279</v>
      </c>
      <c r="H160" s="57" t="s">
        <v>280</v>
      </c>
      <c r="I160" s="57">
        <v>2022020395</v>
      </c>
      <c r="J160" s="57" t="s">
        <v>281</v>
      </c>
      <c r="K160" s="58"/>
      <c r="L160" s="46"/>
      <c r="M160" s="57" t="s">
        <v>65</v>
      </c>
      <c r="N160" s="57">
        <v>6</v>
      </c>
      <c r="O160" s="59">
        <v>57.42</v>
      </c>
      <c r="P160" s="58" t="s">
        <v>270</v>
      </c>
      <c r="Q160" s="55">
        <f t="shared" si="5"/>
        <v>344.52</v>
      </c>
      <c r="R160" s="33">
        <v>0</v>
      </c>
      <c r="S160" s="33">
        <v>0</v>
      </c>
      <c r="T160" s="33">
        <v>0</v>
      </c>
      <c r="U160" s="33">
        <v>0</v>
      </c>
      <c r="V160" s="33">
        <v>0</v>
      </c>
      <c r="W160" s="33">
        <v>0</v>
      </c>
      <c r="X160" s="33">
        <v>0</v>
      </c>
      <c r="Y160" s="33">
        <v>0</v>
      </c>
      <c r="Z160" s="55">
        <f t="shared" si="6"/>
        <v>344.52</v>
      </c>
      <c r="AA160" s="33">
        <v>0</v>
      </c>
      <c r="AB160" s="33">
        <v>0</v>
      </c>
      <c r="AC160" s="33">
        <v>0</v>
      </c>
    </row>
    <row r="161" spans="1:29" s="53" customFormat="1" ht="32.1" customHeight="1" x14ac:dyDescent="0.25">
      <c r="A161" s="91" t="s">
        <v>265</v>
      </c>
      <c r="B161" s="43" t="s">
        <v>114</v>
      </c>
      <c r="C161" s="56" t="s">
        <v>36</v>
      </c>
      <c r="D161" s="57" t="s">
        <v>57</v>
      </c>
      <c r="E161" s="57" t="s">
        <v>58</v>
      </c>
      <c r="F161" s="57" t="s">
        <v>278</v>
      </c>
      <c r="G161" s="57" t="s">
        <v>279</v>
      </c>
      <c r="H161" s="57" t="s">
        <v>280</v>
      </c>
      <c r="I161" s="57">
        <v>2022020395</v>
      </c>
      <c r="J161" s="57" t="s">
        <v>241</v>
      </c>
      <c r="K161" s="58"/>
      <c r="L161" s="46"/>
      <c r="M161" s="57" t="s">
        <v>65</v>
      </c>
      <c r="N161" s="57">
        <v>5</v>
      </c>
      <c r="O161" s="59">
        <v>42.92</v>
      </c>
      <c r="P161" s="58" t="s">
        <v>270</v>
      </c>
      <c r="Q161" s="55">
        <f t="shared" si="5"/>
        <v>214.60000000000002</v>
      </c>
      <c r="R161" s="33">
        <v>0</v>
      </c>
      <c r="S161" s="33">
        <v>0</v>
      </c>
      <c r="T161" s="33">
        <v>0</v>
      </c>
      <c r="U161" s="33">
        <v>0</v>
      </c>
      <c r="V161" s="33">
        <v>0</v>
      </c>
      <c r="W161" s="33">
        <v>0</v>
      </c>
      <c r="X161" s="33">
        <v>0</v>
      </c>
      <c r="Y161" s="33">
        <v>0</v>
      </c>
      <c r="Z161" s="55">
        <f t="shared" si="6"/>
        <v>214.60000000000002</v>
      </c>
      <c r="AA161" s="33">
        <v>0</v>
      </c>
      <c r="AB161" s="33">
        <v>0</v>
      </c>
      <c r="AC161" s="33">
        <v>0</v>
      </c>
    </row>
    <row r="162" spans="1:29" s="53" customFormat="1" ht="32.1" customHeight="1" x14ac:dyDescent="0.25">
      <c r="A162" s="91" t="s">
        <v>265</v>
      </c>
      <c r="B162" s="43" t="s">
        <v>114</v>
      </c>
      <c r="C162" s="56" t="s">
        <v>36</v>
      </c>
      <c r="D162" s="57" t="s">
        <v>57</v>
      </c>
      <c r="E162" s="57" t="s">
        <v>58</v>
      </c>
      <c r="F162" s="57" t="s">
        <v>278</v>
      </c>
      <c r="G162" s="57" t="s">
        <v>279</v>
      </c>
      <c r="H162" s="57" t="s">
        <v>280</v>
      </c>
      <c r="I162" s="57">
        <v>2022020395</v>
      </c>
      <c r="J162" s="57" t="s">
        <v>241</v>
      </c>
      <c r="K162" s="58"/>
      <c r="L162" s="46"/>
      <c r="M162" s="57" t="s">
        <v>65</v>
      </c>
      <c r="N162" s="57">
        <v>1</v>
      </c>
      <c r="O162" s="59">
        <v>42.88</v>
      </c>
      <c r="P162" s="58" t="s">
        <v>270</v>
      </c>
      <c r="Q162" s="55">
        <f t="shared" si="5"/>
        <v>42.88</v>
      </c>
      <c r="R162" s="33">
        <v>0</v>
      </c>
      <c r="S162" s="33">
        <v>0</v>
      </c>
      <c r="T162" s="33">
        <v>0</v>
      </c>
      <c r="U162" s="33">
        <v>0</v>
      </c>
      <c r="V162" s="33">
        <v>0</v>
      </c>
      <c r="W162" s="33">
        <v>0</v>
      </c>
      <c r="X162" s="33">
        <v>0</v>
      </c>
      <c r="Y162" s="33">
        <v>0</v>
      </c>
      <c r="Z162" s="55">
        <f t="shared" si="6"/>
        <v>42.88</v>
      </c>
      <c r="AA162" s="33">
        <v>0</v>
      </c>
      <c r="AB162" s="33">
        <v>0</v>
      </c>
      <c r="AC162" s="33">
        <v>0</v>
      </c>
    </row>
    <row r="163" spans="1:29" s="53" customFormat="1" ht="32.1" customHeight="1" x14ac:dyDescent="0.25">
      <c r="A163" s="91" t="s">
        <v>265</v>
      </c>
      <c r="B163" s="43" t="s">
        <v>114</v>
      </c>
      <c r="C163" s="56" t="s">
        <v>36</v>
      </c>
      <c r="D163" s="57" t="s">
        <v>57</v>
      </c>
      <c r="E163" s="57" t="s">
        <v>58</v>
      </c>
      <c r="F163" s="57" t="s">
        <v>278</v>
      </c>
      <c r="G163" s="57" t="s">
        <v>267</v>
      </c>
      <c r="H163" s="57" t="s">
        <v>268</v>
      </c>
      <c r="I163" s="57">
        <v>2022020394</v>
      </c>
      <c r="J163" s="57" t="s">
        <v>239</v>
      </c>
      <c r="K163" s="58"/>
      <c r="L163" s="46"/>
      <c r="M163" s="57" t="s">
        <v>65</v>
      </c>
      <c r="N163" s="57">
        <v>3</v>
      </c>
      <c r="O163" s="59">
        <v>78.88</v>
      </c>
      <c r="P163" s="58" t="s">
        <v>270</v>
      </c>
      <c r="Q163" s="55">
        <f t="shared" si="5"/>
        <v>236.64</v>
      </c>
      <c r="R163" s="33">
        <v>0</v>
      </c>
      <c r="S163" s="33">
        <v>0</v>
      </c>
      <c r="T163" s="33">
        <v>0</v>
      </c>
      <c r="U163" s="33">
        <v>0</v>
      </c>
      <c r="V163" s="33">
        <v>0</v>
      </c>
      <c r="W163" s="33">
        <v>0</v>
      </c>
      <c r="X163" s="33">
        <v>0</v>
      </c>
      <c r="Y163" s="33">
        <v>0</v>
      </c>
      <c r="Z163" s="55">
        <f t="shared" si="6"/>
        <v>236.64</v>
      </c>
      <c r="AA163" s="33">
        <v>0</v>
      </c>
      <c r="AB163" s="33">
        <v>0</v>
      </c>
      <c r="AC163" s="33">
        <v>0</v>
      </c>
    </row>
    <row r="164" spans="1:29" s="53" customFormat="1" ht="32.1" customHeight="1" x14ac:dyDescent="0.25">
      <c r="A164" s="91" t="s">
        <v>265</v>
      </c>
      <c r="B164" s="43" t="s">
        <v>114</v>
      </c>
      <c r="C164" s="56" t="s">
        <v>36</v>
      </c>
      <c r="D164" s="57" t="s">
        <v>74</v>
      </c>
      <c r="E164" s="57" t="s">
        <v>36</v>
      </c>
      <c r="F164" s="57" t="s">
        <v>46</v>
      </c>
      <c r="G164" s="57" t="s">
        <v>282</v>
      </c>
      <c r="H164" s="57" t="s">
        <v>283</v>
      </c>
      <c r="I164" s="57">
        <v>2022020393</v>
      </c>
      <c r="J164" s="57" t="s">
        <v>284</v>
      </c>
      <c r="K164" s="58"/>
      <c r="L164" s="46"/>
      <c r="M164" s="57" t="s">
        <v>65</v>
      </c>
      <c r="N164" s="57">
        <v>1</v>
      </c>
      <c r="O164" s="59">
        <v>5162</v>
      </c>
      <c r="P164" s="58" t="s">
        <v>270</v>
      </c>
      <c r="Q164" s="55">
        <f t="shared" si="5"/>
        <v>5162</v>
      </c>
      <c r="R164" s="33">
        <v>0</v>
      </c>
      <c r="S164" s="33">
        <v>0</v>
      </c>
      <c r="T164" s="33">
        <v>0</v>
      </c>
      <c r="U164" s="33">
        <v>0</v>
      </c>
      <c r="V164" s="33">
        <v>0</v>
      </c>
      <c r="W164" s="33">
        <v>0</v>
      </c>
      <c r="X164" s="33">
        <v>0</v>
      </c>
      <c r="Y164" s="33">
        <v>0</v>
      </c>
      <c r="Z164" s="55">
        <f t="shared" si="6"/>
        <v>5162</v>
      </c>
      <c r="AA164" s="33">
        <v>0</v>
      </c>
      <c r="AB164" s="33">
        <v>0</v>
      </c>
      <c r="AC164" s="33">
        <v>0</v>
      </c>
    </row>
    <row r="165" spans="1:29" s="53" customFormat="1" ht="32.1" customHeight="1" x14ac:dyDescent="0.25">
      <c r="A165" s="91" t="s">
        <v>265</v>
      </c>
      <c r="B165" s="43" t="s">
        <v>114</v>
      </c>
      <c r="C165" s="56" t="s">
        <v>36</v>
      </c>
      <c r="D165" s="57" t="s">
        <v>74</v>
      </c>
      <c r="E165" s="57" t="s">
        <v>36</v>
      </c>
      <c r="F165" s="57" t="s">
        <v>46</v>
      </c>
      <c r="G165" s="57" t="s">
        <v>282</v>
      </c>
      <c r="H165" s="57" t="s">
        <v>283</v>
      </c>
      <c r="I165" s="57">
        <v>2022020393</v>
      </c>
      <c r="J165" s="57" t="s">
        <v>285</v>
      </c>
      <c r="K165" s="58"/>
      <c r="L165" s="46"/>
      <c r="M165" s="57" t="s">
        <v>65</v>
      </c>
      <c r="N165" s="57">
        <v>1</v>
      </c>
      <c r="O165" s="59">
        <v>5162</v>
      </c>
      <c r="P165" s="58" t="s">
        <v>270</v>
      </c>
      <c r="Q165" s="55">
        <f t="shared" si="5"/>
        <v>5162</v>
      </c>
      <c r="R165" s="33">
        <v>0</v>
      </c>
      <c r="S165" s="33">
        <v>0</v>
      </c>
      <c r="T165" s="33">
        <v>0</v>
      </c>
      <c r="U165" s="33">
        <v>0</v>
      </c>
      <c r="V165" s="33">
        <v>0</v>
      </c>
      <c r="W165" s="33">
        <v>0</v>
      </c>
      <c r="X165" s="33">
        <v>0</v>
      </c>
      <c r="Y165" s="33">
        <v>0</v>
      </c>
      <c r="Z165" s="55">
        <f t="shared" si="6"/>
        <v>5162</v>
      </c>
      <c r="AA165" s="33">
        <v>0</v>
      </c>
      <c r="AB165" s="33">
        <v>0</v>
      </c>
      <c r="AC165" s="33">
        <v>0</v>
      </c>
    </row>
    <row r="166" spans="1:29" s="53" customFormat="1" ht="32.1" customHeight="1" x14ac:dyDescent="0.25">
      <c r="A166" s="91" t="s">
        <v>265</v>
      </c>
      <c r="B166" s="43" t="s">
        <v>114</v>
      </c>
      <c r="C166" s="56" t="s">
        <v>36</v>
      </c>
      <c r="D166" s="57" t="s">
        <v>45</v>
      </c>
      <c r="E166" s="57" t="s">
        <v>36</v>
      </c>
      <c r="F166" s="57" t="s">
        <v>46</v>
      </c>
      <c r="G166" s="57" t="s">
        <v>286</v>
      </c>
      <c r="H166" s="57" t="s">
        <v>287</v>
      </c>
      <c r="I166" s="57">
        <v>2022020392</v>
      </c>
      <c r="J166" s="57" t="s">
        <v>288</v>
      </c>
      <c r="K166" s="58"/>
      <c r="L166" s="46"/>
      <c r="M166" s="57" t="s">
        <v>231</v>
      </c>
      <c r="N166" s="57">
        <v>1</v>
      </c>
      <c r="O166" s="59">
        <v>1972</v>
      </c>
      <c r="P166" s="58" t="s">
        <v>270</v>
      </c>
      <c r="Q166" s="55">
        <f t="shared" si="5"/>
        <v>1972</v>
      </c>
      <c r="R166" s="33">
        <v>0</v>
      </c>
      <c r="S166" s="33">
        <v>0</v>
      </c>
      <c r="T166" s="33">
        <v>0</v>
      </c>
      <c r="U166" s="33">
        <v>0</v>
      </c>
      <c r="V166" s="33">
        <v>0</v>
      </c>
      <c r="W166" s="33">
        <v>0</v>
      </c>
      <c r="X166" s="33">
        <v>0</v>
      </c>
      <c r="Y166" s="33">
        <v>0</v>
      </c>
      <c r="Z166" s="55">
        <f t="shared" si="6"/>
        <v>1972</v>
      </c>
      <c r="AA166" s="33">
        <v>0</v>
      </c>
      <c r="AB166" s="33">
        <v>0</v>
      </c>
      <c r="AC166" s="33">
        <v>0</v>
      </c>
    </row>
    <row r="167" spans="1:29" s="53" customFormat="1" ht="32.1" customHeight="1" x14ac:dyDescent="0.25">
      <c r="A167" s="91" t="s">
        <v>265</v>
      </c>
      <c r="B167" s="43" t="s">
        <v>114</v>
      </c>
      <c r="C167" s="56" t="s">
        <v>36</v>
      </c>
      <c r="D167" s="57" t="s">
        <v>49</v>
      </c>
      <c r="E167" s="57" t="s">
        <v>112</v>
      </c>
      <c r="F167" s="57" t="s">
        <v>113</v>
      </c>
      <c r="G167" s="57" t="s">
        <v>289</v>
      </c>
      <c r="H167" s="57" t="s">
        <v>290</v>
      </c>
      <c r="I167" s="57">
        <v>2022020105</v>
      </c>
      <c r="J167" s="57" t="s">
        <v>291</v>
      </c>
      <c r="K167" s="58"/>
      <c r="L167" s="46"/>
      <c r="M167" s="57" t="s">
        <v>231</v>
      </c>
      <c r="N167" s="57">
        <v>1</v>
      </c>
      <c r="O167" s="59">
        <v>224.14</v>
      </c>
      <c r="P167" s="58" t="s">
        <v>270</v>
      </c>
      <c r="Q167" s="55">
        <f t="shared" si="5"/>
        <v>224.14</v>
      </c>
      <c r="R167" s="33">
        <v>0</v>
      </c>
      <c r="S167" s="33">
        <v>0</v>
      </c>
      <c r="T167" s="33">
        <v>0</v>
      </c>
      <c r="U167" s="33">
        <v>0</v>
      </c>
      <c r="V167" s="33">
        <v>0</v>
      </c>
      <c r="W167" s="33">
        <v>0</v>
      </c>
      <c r="X167" s="33">
        <v>0</v>
      </c>
      <c r="Y167" s="33">
        <v>0</v>
      </c>
      <c r="Z167" s="55">
        <f t="shared" si="6"/>
        <v>224.14</v>
      </c>
      <c r="AA167" s="33">
        <v>0</v>
      </c>
      <c r="AB167" s="33">
        <v>0</v>
      </c>
      <c r="AC167" s="33">
        <v>0</v>
      </c>
    </row>
    <row r="168" spans="1:29" s="53" customFormat="1" ht="32.1" customHeight="1" x14ac:dyDescent="0.25">
      <c r="A168" s="91" t="s">
        <v>265</v>
      </c>
      <c r="B168" s="43" t="s">
        <v>114</v>
      </c>
      <c r="C168" s="56" t="s">
        <v>36</v>
      </c>
      <c r="D168" s="57" t="s">
        <v>45</v>
      </c>
      <c r="E168" s="57" t="s">
        <v>36</v>
      </c>
      <c r="F168" s="57" t="s">
        <v>207</v>
      </c>
      <c r="G168" s="57" t="s">
        <v>292</v>
      </c>
      <c r="H168" s="57" t="s">
        <v>293</v>
      </c>
      <c r="I168" s="57">
        <v>2022020052</v>
      </c>
      <c r="J168" s="57" t="s">
        <v>294</v>
      </c>
      <c r="K168" s="58" t="s">
        <v>295</v>
      </c>
      <c r="L168" s="46" t="s">
        <v>296</v>
      </c>
      <c r="M168" s="57" t="s">
        <v>231</v>
      </c>
      <c r="N168" s="57">
        <v>1</v>
      </c>
      <c r="O168" s="59">
        <v>8700</v>
      </c>
      <c r="P168" s="58" t="s">
        <v>270</v>
      </c>
      <c r="Q168" s="55">
        <f t="shared" si="5"/>
        <v>8700</v>
      </c>
      <c r="R168" s="33">
        <v>0</v>
      </c>
      <c r="S168" s="33">
        <v>0</v>
      </c>
      <c r="T168" s="33">
        <v>0</v>
      </c>
      <c r="U168" s="33">
        <v>0</v>
      </c>
      <c r="V168" s="33">
        <v>0</v>
      </c>
      <c r="W168" s="33">
        <v>0</v>
      </c>
      <c r="X168" s="33">
        <v>0</v>
      </c>
      <c r="Y168" s="33">
        <v>0</v>
      </c>
      <c r="Z168" s="55">
        <f t="shared" si="6"/>
        <v>8700</v>
      </c>
      <c r="AA168" s="33">
        <v>0</v>
      </c>
      <c r="AB168" s="33">
        <v>0</v>
      </c>
      <c r="AC168" s="33">
        <v>0</v>
      </c>
    </row>
    <row r="169" spans="1:29" s="53" customFormat="1" ht="32.1" customHeight="1" x14ac:dyDescent="0.25">
      <c r="A169" s="91" t="s">
        <v>265</v>
      </c>
      <c r="B169" s="43" t="s">
        <v>114</v>
      </c>
      <c r="C169" s="56" t="s">
        <v>36</v>
      </c>
      <c r="D169" s="57" t="s">
        <v>45</v>
      </c>
      <c r="E169" s="57" t="s">
        <v>36</v>
      </c>
      <c r="F169" s="57" t="s">
        <v>207</v>
      </c>
      <c r="G169" s="57" t="s">
        <v>292</v>
      </c>
      <c r="H169" s="57" t="s">
        <v>293</v>
      </c>
      <c r="I169" s="57">
        <v>2022020052</v>
      </c>
      <c r="J169" s="57" t="s">
        <v>294</v>
      </c>
      <c r="K169" s="58" t="s">
        <v>295</v>
      </c>
      <c r="L169" s="46" t="s">
        <v>296</v>
      </c>
      <c r="M169" s="57" t="s">
        <v>231</v>
      </c>
      <c r="N169" s="57">
        <v>1</v>
      </c>
      <c r="O169" s="59">
        <v>8700</v>
      </c>
      <c r="P169" s="58" t="s">
        <v>270</v>
      </c>
      <c r="Q169" s="55">
        <f t="shared" si="5"/>
        <v>8700</v>
      </c>
      <c r="R169" s="33">
        <v>0</v>
      </c>
      <c r="S169" s="33">
        <v>0</v>
      </c>
      <c r="T169" s="33">
        <v>0</v>
      </c>
      <c r="U169" s="33">
        <v>0</v>
      </c>
      <c r="V169" s="33">
        <v>0</v>
      </c>
      <c r="W169" s="33">
        <v>0</v>
      </c>
      <c r="X169" s="33">
        <v>0</v>
      </c>
      <c r="Y169" s="33">
        <v>0</v>
      </c>
      <c r="Z169" s="55">
        <f t="shared" si="6"/>
        <v>8700</v>
      </c>
      <c r="AA169" s="33">
        <v>0</v>
      </c>
      <c r="AB169" s="33">
        <v>0</v>
      </c>
      <c r="AC169" s="33">
        <v>0</v>
      </c>
    </row>
    <row r="170" spans="1:29" s="53" customFormat="1" ht="32.1" customHeight="1" x14ac:dyDescent="0.25">
      <c r="A170" s="91" t="s">
        <v>265</v>
      </c>
      <c r="B170" s="43" t="s">
        <v>114</v>
      </c>
      <c r="C170" s="56" t="s">
        <v>36</v>
      </c>
      <c r="D170" s="57" t="s">
        <v>45</v>
      </c>
      <c r="E170" s="57" t="s">
        <v>36</v>
      </c>
      <c r="F170" s="57" t="s">
        <v>207</v>
      </c>
      <c r="G170" s="57" t="s">
        <v>289</v>
      </c>
      <c r="H170" s="57" t="s">
        <v>290</v>
      </c>
      <c r="I170" s="57">
        <v>2022020047</v>
      </c>
      <c r="J170" s="57" t="s">
        <v>297</v>
      </c>
      <c r="K170" s="58" t="s">
        <v>298</v>
      </c>
      <c r="L170" s="46" t="s">
        <v>296</v>
      </c>
      <c r="M170" s="57" t="s">
        <v>231</v>
      </c>
      <c r="N170" s="57">
        <v>1</v>
      </c>
      <c r="O170" s="59">
        <v>12238</v>
      </c>
      <c r="P170" s="58" t="s">
        <v>270</v>
      </c>
      <c r="Q170" s="55">
        <f t="shared" si="5"/>
        <v>12238</v>
      </c>
      <c r="R170" s="33">
        <v>0</v>
      </c>
      <c r="S170" s="33">
        <v>0</v>
      </c>
      <c r="T170" s="33">
        <v>0</v>
      </c>
      <c r="U170" s="33">
        <v>0</v>
      </c>
      <c r="V170" s="33">
        <v>0</v>
      </c>
      <c r="W170" s="33">
        <v>0</v>
      </c>
      <c r="X170" s="33">
        <v>0</v>
      </c>
      <c r="Y170" s="33">
        <v>0</v>
      </c>
      <c r="Z170" s="55">
        <f t="shared" si="6"/>
        <v>12238</v>
      </c>
      <c r="AA170" s="33">
        <v>0</v>
      </c>
      <c r="AB170" s="33">
        <v>0</v>
      </c>
      <c r="AC170" s="33">
        <v>0</v>
      </c>
    </row>
    <row r="171" spans="1:29" s="53" customFormat="1" ht="32.1" customHeight="1" x14ac:dyDescent="0.25">
      <c r="A171" s="91" t="s">
        <v>265</v>
      </c>
      <c r="B171" s="43" t="s">
        <v>114</v>
      </c>
      <c r="C171" s="56" t="s">
        <v>36</v>
      </c>
      <c r="D171" s="57" t="s">
        <v>45</v>
      </c>
      <c r="E171" s="57" t="s">
        <v>36</v>
      </c>
      <c r="F171" s="57" t="s">
        <v>207</v>
      </c>
      <c r="G171" s="57" t="s">
        <v>289</v>
      </c>
      <c r="H171" s="57" t="s">
        <v>290</v>
      </c>
      <c r="I171" s="57">
        <v>2022020047</v>
      </c>
      <c r="J171" s="57" t="s">
        <v>297</v>
      </c>
      <c r="K171" s="58" t="s">
        <v>298</v>
      </c>
      <c r="L171" s="46" t="s">
        <v>296</v>
      </c>
      <c r="M171" s="57" t="s">
        <v>231</v>
      </c>
      <c r="N171" s="57">
        <v>1</v>
      </c>
      <c r="O171" s="59">
        <v>10870</v>
      </c>
      <c r="P171" s="58" t="s">
        <v>270</v>
      </c>
      <c r="Q171" s="55">
        <f t="shared" si="5"/>
        <v>10870</v>
      </c>
      <c r="R171" s="33">
        <v>0</v>
      </c>
      <c r="S171" s="33">
        <v>0</v>
      </c>
      <c r="T171" s="33">
        <v>0</v>
      </c>
      <c r="U171" s="33">
        <v>0</v>
      </c>
      <c r="V171" s="33">
        <v>0</v>
      </c>
      <c r="W171" s="33">
        <v>0</v>
      </c>
      <c r="X171" s="33">
        <v>0</v>
      </c>
      <c r="Y171" s="33">
        <v>0</v>
      </c>
      <c r="Z171" s="55">
        <f t="shared" si="6"/>
        <v>10870</v>
      </c>
      <c r="AA171" s="33">
        <v>0</v>
      </c>
      <c r="AB171" s="33">
        <v>0</v>
      </c>
      <c r="AC171" s="33">
        <v>0</v>
      </c>
    </row>
    <row r="172" spans="1:29" s="53" customFormat="1" ht="32.1" customHeight="1" x14ac:dyDescent="0.3">
      <c r="A172" s="92" t="s">
        <v>394</v>
      </c>
      <c r="B172" s="71" t="s">
        <v>115</v>
      </c>
      <c r="C172" s="69">
        <v>1</v>
      </c>
      <c r="D172" s="72" t="s">
        <v>45</v>
      </c>
      <c r="E172" s="70">
        <v>1</v>
      </c>
      <c r="F172" s="72" t="s">
        <v>46</v>
      </c>
      <c r="G172" s="73">
        <v>29101</v>
      </c>
      <c r="H172" s="61" t="s">
        <v>299</v>
      </c>
      <c r="I172" s="60" t="s">
        <v>300</v>
      </c>
      <c r="J172" s="62" t="s">
        <v>301</v>
      </c>
      <c r="K172" s="58"/>
      <c r="L172" s="46"/>
      <c r="M172" s="63" t="s">
        <v>65</v>
      </c>
      <c r="N172" s="64">
        <v>3</v>
      </c>
      <c r="O172" s="65">
        <v>40.299999999999997</v>
      </c>
      <c r="P172" s="58" t="s">
        <v>270</v>
      </c>
      <c r="Q172" s="89">
        <f>N172*O172</f>
        <v>120.89999999999999</v>
      </c>
      <c r="R172" s="33">
        <v>0</v>
      </c>
      <c r="S172" s="33">
        <v>0</v>
      </c>
      <c r="T172" s="33">
        <v>0</v>
      </c>
      <c r="U172" s="33">
        <v>0</v>
      </c>
      <c r="V172" s="33">
        <v>0</v>
      </c>
      <c r="W172" s="33">
        <v>0</v>
      </c>
      <c r="X172" s="33">
        <v>0</v>
      </c>
      <c r="Y172" s="33">
        <v>0</v>
      </c>
      <c r="Z172" s="93">
        <v>120.9</v>
      </c>
      <c r="AA172" s="33">
        <v>0</v>
      </c>
      <c r="AB172" s="33">
        <v>0</v>
      </c>
      <c r="AC172" s="33">
        <v>0</v>
      </c>
    </row>
    <row r="173" spans="1:29" s="53" customFormat="1" ht="32.1" customHeight="1" x14ac:dyDescent="0.3">
      <c r="A173" s="92" t="s">
        <v>394</v>
      </c>
      <c r="B173" s="71" t="s">
        <v>115</v>
      </c>
      <c r="C173" s="69">
        <v>1</v>
      </c>
      <c r="D173" s="72" t="s">
        <v>45</v>
      </c>
      <c r="E173" s="70">
        <v>1</v>
      </c>
      <c r="F173" s="72" t="s">
        <v>46</v>
      </c>
      <c r="G173" s="73">
        <v>29201</v>
      </c>
      <c r="H173" s="61" t="s">
        <v>302</v>
      </c>
      <c r="I173" s="60" t="s">
        <v>303</v>
      </c>
      <c r="J173" s="62" t="s">
        <v>304</v>
      </c>
      <c r="K173" s="58"/>
      <c r="L173" s="46"/>
      <c r="M173" s="63" t="s">
        <v>65</v>
      </c>
      <c r="N173" s="64">
        <v>3</v>
      </c>
      <c r="O173" s="65">
        <v>37.200000000000003</v>
      </c>
      <c r="P173" s="58" t="s">
        <v>270</v>
      </c>
      <c r="Q173" s="89">
        <f t="shared" ref="Q173:Q236" si="7">N173*O173</f>
        <v>111.60000000000001</v>
      </c>
      <c r="R173" s="33">
        <v>0</v>
      </c>
      <c r="S173" s="33">
        <v>0</v>
      </c>
      <c r="T173" s="33">
        <v>0</v>
      </c>
      <c r="U173" s="33">
        <v>0</v>
      </c>
      <c r="V173" s="33">
        <v>0</v>
      </c>
      <c r="W173" s="33">
        <v>0</v>
      </c>
      <c r="X173" s="33">
        <v>0</v>
      </c>
      <c r="Y173" s="33">
        <v>0</v>
      </c>
      <c r="Z173" s="93">
        <v>111.6</v>
      </c>
      <c r="AA173" s="33">
        <v>0</v>
      </c>
      <c r="AB173" s="33">
        <v>0</v>
      </c>
      <c r="AC173" s="33">
        <v>0</v>
      </c>
    </row>
    <row r="174" spans="1:29" s="53" customFormat="1" ht="32.1" customHeight="1" x14ac:dyDescent="0.3">
      <c r="A174" s="92" t="s">
        <v>394</v>
      </c>
      <c r="B174" s="71" t="s">
        <v>115</v>
      </c>
      <c r="C174" s="69">
        <v>1</v>
      </c>
      <c r="D174" s="72" t="s">
        <v>45</v>
      </c>
      <c r="E174" s="70">
        <v>1</v>
      </c>
      <c r="F174" s="72" t="s">
        <v>46</v>
      </c>
      <c r="G174" s="73">
        <v>29201</v>
      </c>
      <c r="H174" s="61" t="s">
        <v>302</v>
      </c>
      <c r="I174" s="60" t="s">
        <v>305</v>
      </c>
      <c r="J174" s="62" t="s">
        <v>306</v>
      </c>
      <c r="K174" s="58"/>
      <c r="L174" s="46"/>
      <c r="M174" s="63" t="s">
        <v>65</v>
      </c>
      <c r="N174" s="64">
        <v>2</v>
      </c>
      <c r="O174" s="65">
        <v>20</v>
      </c>
      <c r="P174" s="58" t="s">
        <v>270</v>
      </c>
      <c r="Q174" s="89">
        <f t="shared" si="7"/>
        <v>40</v>
      </c>
      <c r="R174" s="33">
        <v>0</v>
      </c>
      <c r="S174" s="33">
        <v>0</v>
      </c>
      <c r="T174" s="33">
        <v>0</v>
      </c>
      <c r="U174" s="33">
        <v>0</v>
      </c>
      <c r="V174" s="33">
        <v>0</v>
      </c>
      <c r="W174" s="33">
        <v>0</v>
      </c>
      <c r="X174" s="33">
        <v>0</v>
      </c>
      <c r="Y174" s="33">
        <v>0</v>
      </c>
      <c r="Z174" s="93">
        <v>40</v>
      </c>
      <c r="AA174" s="33">
        <v>0</v>
      </c>
      <c r="AB174" s="33">
        <v>0</v>
      </c>
      <c r="AC174" s="33">
        <v>0</v>
      </c>
    </row>
    <row r="175" spans="1:29" s="53" customFormat="1" ht="32.1" customHeight="1" x14ac:dyDescent="0.3">
      <c r="A175" s="92" t="s">
        <v>394</v>
      </c>
      <c r="B175" s="71" t="s">
        <v>115</v>
      </c>
      <c r="C175" s="69">
        <v>1</v>
      </c>
      <c r="D175" s="72" t="s">
        <v>49</v>
      </c>
      <c r="E175" s="70">
        <v>45</v>
      </c>
      <c r="F175" s="72" t="s">
        <v>46</v>
      </c>
      <c r="G175" s="73">
        <v>26102</v>
      </c>
      <c r="H175" s="61" t="s">
        <v>307</v>
      </c>
      <c r="I175" s="60" t="s">
        <v>120</v>
      </c>
      <c r="J175" s="62" t="s">
        <v>228</v>
      </c>
      <c r="K175" s="58" t="s">
        <v>308</v>
      </c>
      <c r="L175" s="46" t="s">
        <v>222</v>
      </c>
      <c r="M175" s="63" t="s">
        <v>122</v>
      </c>
      <c r="N175" s="64">
        <v>1</v>
      </c>
      <c r="O175" s="65">
        <v>1499.71</v>
      </c>
      <c r="P175" s="58" t="s">
        <v>270</v>
      </c>
      <c r="Q175" s="89">
        <f t="shared" si="7"/>
        <v>1499.71</v>
      </c>
      <c r="R175" s="33">
        <v>0</v>
      </c>
      <c r="S175" s="33">
        <v>0</v>
      </c>
      <c r="T175" s="33">
        <v>0</v>
      </c>
      <c r="U175" s="33">
        <v>0</v>
      </c>
      <c r="V175" s="33">
        <v>0</v>
      </c>
      <c r="W175" s="33">
        <v>0</v>
      </c>
      <c r="X175" s="33">
        <v>0</v>
      </c>
      <c r="Y175" s="33">
        <v>0</v>
      </c>
      <c r="Z175" s="93">
        <v>1499.71</v>
      </c>
      <c r="AA175" s="33">
        <v>0</v>
      </c>
      <c r="AB175" s="33">
        <v>0</v>
      </c>
      <c r="AC175" s="33">
        <v>0</v>
      </c>
    </row>
    <row r="176" spans="1:29" s="53" customFormat="1" ht="32.1" customHeight="1" x14ac:dyDescent="0.3">
      <c r="A176" s="92" t="s">
        <v>394</v>
      </c>
      <c r="B176" s="71" t="s">
        <v>115</v>
      </c>
      <c r="C176" s="69">
        <v>1</v>
      </c>
      <c r="D176" s="72" t="s">
        <v>49</v>
      </c>
      <c r="E176" s="70">
        <v>45</v>
      </c>
      <c r="F176" s="72" t="s">
        <v>46</v>
      </c>
      <c r="G176" s="73">
        <v>33901</v>
      </c>
      <c r="H176" s="61" t="s">
        <v>116</v>
      </c>
      <c r="I176" s="60"/>
      <c r="J176" s="62" t="s">
        <v>309</v>
      </c>
      <c r="K176" s="58" t="s">
        <v>308</v>
      </c>
      <c r="L176" s="46" t="s">
        <v>222</v>
      </c>
      <c r="M176" s="63" t="s">
        <v>43</v>
      </c>
      <c r="N176" s="64">
        <v>1</v>
      </c>
      <c r="O176" s="65">
        <v>34.78</v>
      </c>
      <c r="P176" s="58" t="s">
        <v>270</v>
      </c>
      <c r="Q176" s="89">
        <f t="shared" si="7"/>
        <v>34.78</v>
      </c>
      <c r="R176" s="33">
        <v>0</v>
      </c>
      <c r="S176" s="33">
        <v>0</v>
      </c>
      <c r="T176" s="33">
        <v>0</v>
      </c>
      <c r="U176" s="33">
        <v>0</v>
      </c>
      <c r="V176" s="33">
        <v>0</v>
      </c>
      <c r="W176" s="33">
        <v>0</v>
      </c>
      <c r="X176" s="33">
        <v>0</v>
      </c>
      <c r="Y176" s="33">
        <v>0</v>
      </c>
      <c r="Z176" s="93">
        <v>34.78</v>
      </c>
      <c r="AA176" s="33">
        <v>0</v>
      </c>
      <c r="AB176" s="33">
        <v>0</v>
      </c>
      <c r="AC176" s="33">
        <v>0</v>
      </c>
    </row>
    <row r="177" spans="1:29" s="53" customFormat="1" ht="32.1" customHeight="1" x14ac:dyDescent="0.3">
      <c r="A177" s="92" t="s">
        <v>394</v>
      </c>
      <c r="B177" s="71" t="s">
        <v>115</v>
      </c>
      <c r="C177" s="69">
        <v>1</v>
      </c>
      <c r="D177" s="72" t="s">
        <v>74</v>
      </c>
      <c r="E177" s="70">
        <v>1</v>
      </c>
      <c r="F177" s="72" t="s">
        <v>46</v>
      </c>
      <c r="G177" s="73">
        <v>26102</v>
      </c>
      <c r="H177" s="61" t="s">
        <v>307</v>
      </c>
      <c r="I177" s="60" t="s">
        <v>120</v>
      </c>
      <c r="J177" s="62" t="s">
        <v>228</v>
      </c>
      <c r="K177" s="58" t="s">
        <v>308</v>
      </c>
      <c r="L177" s="46" t="s">
        <v>222</v>
      </c>
      <c r="M177" s="63" t="s">
        <v>122</v>
      </c>
      <c r="N177" s="64">
        <v>1</v>
      </c>
      <c r="O177" s="65">
        <v>1199.99</v>
      </c>
      <c r="P177" s="58" t="s">
        <v>270</v>
      </c>
      <c r="Q177" s="89">
        <f t="shared" si="7"/>
        <v>1199.99</v>
      </c>
      <c r="R177" s="33">
        <v>0</v>
      </c>
      <c r="S177" s="33">
        <v>0</v>
      </c>
      <c r="T177" s="33">
        <v>0</v>
      </c>
      <c r="U177" s="33">
        <v>0</v>
      </c>
      <c r="V177" s="33">
        <v>0</v>
      </c>
      <c r="W177" s="33">
        <v>0</v>
      </c>
      <c r="X177" s="33">
        <v>0</v>
      </c>
      <c r="Y177" s="33">
        <v>0</v>
      </c>
      <c r="Z177" s="93">
        <v>1199.99</v>
      </c>
      <c r="AA177" s="33">
        <v>0</v>
      </c>
      <c r="AB177" s="33">
        <v>0</v>
      </c>
      <c r="AC177" s="33">
        <v>0</v>
      </c>
    </row>
    <row r="178" spans="1:29" s="53" customFormat="1" ht="32.1" customHeight="1" x14ac:dyDescent="0.3">
      <c r="A178" s="92" t="s">
        <v>394</v>
      </c>
      <c r="B178" s="71" t="s">
        <v>115</v>
      </c>
      <c r="C178" s="69">
        <v>1</v>
      </c>
      <c r="D178" s="72" t="s">
        <v>74</v>
      </c>
      <c r="E178" s="70">
        <v>1</v>
      </c>
      <c r="F178" s="72" t="s">
        <v>46</v>
      </c>
      <c r="G178" s="73">
        <v>33901</v>
      </c>
      <c r="H178" s="61" t="s">
        <v>116</v>
      </c>
      <c r="I178" s="60"/>
      <c r="J178" s="62" t="s">
        <v>309</v>
      </c>
      <c r="K178" s="58" t="s">
        <v>308</v>
      </c>
      <c r="L178" s="46" t="s">
        <v>222</v>
      </c>
      <c r="M178" s="63" t="s">
        <v>43</v>
      </c>
      <c r="N178" s="64">
        <v>1</v>
      </c>
      <c r="O178" s="65">
        <v>27.84</v>
      </c>
      <c r="P178" s="58" t="s">
        <v>270</v>
      </c>
      <c r="Q178" s="89">
        <f t="shared" si="7"/>
        <v>27.84</v>
      </c>
      <c r="R178" s="33">
        <v>0</v>
      </c>
      <c r="S178" s="33">
        <v>0</v>
      </c>
      <c r="T178" s="33">
        <v>0</v>
      </c>
      <c r="U178" s="33">
        <v>0</v>
      </c>
      <c r="V178" s="33">
        <v>0</v>
      </c>
      <c r="W178" s="33">
        <v>0</v>
      </c>
      <c r="X178" s="33">
        <v>0</v>
      </c>
      <c r="Y178" s="33">
        <v>0</v>
      </c>
      <c r="Z178" s="93">
        <v>27.84</v>
      </c>
      <c r="AA178" s="33">
        <v>0</v>
      </c>
      <c r="AB178" s="33">
        <v>0</v>
      </c>
      <c r="AC178" s="33">
        <v>0</v>
      </c>
    </row>
    <row r="179" spans="1:29" s="53" customFormat="1" ht="32.1" customHeight="1" x14ac:dyDescent="0.3">
      <c r="A179" s="92" t="s">
        <v>394</v>
      </c>
      <c r="B179" s="71" t="s">
        <v>115</v>
      </c>
      <c r="C179" s="69">
        <v>1</v>
      </c>
      <c r="D179" s="72" t="s">
        <v>37</v>
      </c>
      <c r="E179" s="70">
        <v>44</v>
      </c>
      <c r="F179" s="72" t="s">
        <v>39</v>
      </c>
      <c r="G179" s="73">
        <v>26102</v>
      </c>
      <c r="H179" s="61" t="s">
        <v>307</v>
      </c>
      <c r="I179" s="60" t="s">
        <v>120</v>
      </c>
      <c r="J179" s="62" t="s">
        <v>228</v>
      </c>
      <c r="K179" s="58" t="s">
        <v>308</v>
      </c>
      <c r="L179" s="46" t="s">
        <v>222</v>
      </c>
      <c r="M179" s="63" t="s">
        <v>122</v>
      </c>
      <c r="N179" s="64">
        <v>1</v>
      </c>
      <c r="O179" s="65">
        <v>1199.78</v>
      </c>
      <c r="P179" s="58" t="s">
        <v>270</v>
      </c>
      <c r="Q179" s="89">
        <f t="shared" si="7"/>
        <v>1199.78</v>
      </c>
      <c r="R179" s="33">
        <v>0</v>
      </c>
      <c r="S179" s="33">
        <v>0</v>
      </c>
      <c r="T179" s="33">
        <v>0</v>
      </c>
      <c r="U179" s="33">
        <v>0</v>
      </c>
      <c r="V179" s="33">
        <v>0</v>
      </c>
      <c r="W179" s="33">
        <v>0</v>
      </c>
      <c r="X179" s="33">
        <v>0</v>
      </c>
      <c r="Y179" s="33">
        <v>0</v>
      </c>
      <c r="Z179" s="93">
        <v>1199.78</v>
      </c>
      <c r="AA179" s="33">
        <v>0</v>
      </c>
      <c r="AB179" s="33">
        <v>0</v>
      </c>
      <c r="AC179" s="33">
        <v>0</v>
      </c>
    </row>
    <row r="180" spans="1:29" s="53" customFormat="1" ht="32.1" customHeight="1" x14ac:dyDescent="0.3">
      <c r="A180" s="92" t="s">
        <v>394</v>
      </c>
      <c r="B180" s="71" t="s">
        <v>115</v>
      </c>
      <c r="C180" s="69">
        <v>1</v>
      </c>
      <c r="D180" s="72" t="s">
        <v>37</v>
      </c>
      <c r="E180" s="70">
        <v>44</v>
      </c>
      <c r="F180" s="72" t="s">
        <v>46</v>
      </c>
      <c r="G180" s="73">
        <v>33901</v>
      </c>
      <c r="H180" s="61" t="s">
        <v>116</v>
      </c>
      <c r="I180" s="60"/>
      <c r="J180" s="62" t="s">
        <v>309</v>
      </c>
      <c r="K180" s="58" t="s">
        <v>308</v>
      </c>
      <c r="L180" s="46" t="s">
        <v>222</v>
      </c>
      <c r="M180" s="63" t="s">
        <v>43</v>
      </c>
      <c r="N180" s="64">
        <v>1</v>
      </c>
      <c r="O180" s="65">
        <v>27.84</v>
      </c>
      <c r="P180" s="58" t="s">
        <v>270</v>
      </c>
      <c r="Q180" s="89">
        <f t="shared" si="7"/>
        <v>27.84</v>
      </c>
      <c r="R180" s="33">
        <v>0</v>
      </c>
      <c r="S180" s="33">
        <v>0</v>
      </c>
      <c r="T180" s="33">
        <v>0</v>
      </c>
      <c r="U180" s="33">
        <v>0</v>
      </c>
      <c r="V180" s="33">
        <v>0</v>
      </c>
      <c r="W180" s="33">
        <v>0</v>
      </c>
      <c r="X180" s="33">
        <v>0</v>
      </c>
      <c r="Y180" s="33">
        <v>0</v>
      </c>
      <c r="Z180" s="93">
        <v>27.84</v>
      </c>
      <c r="AA180" s="33">
        <v>0</v>
      </c>
      <c r="AB180" s="33">
        <v>0</v>
      </c>
      <c r="AC180" s="33">
        <v>0</v>
      </c>
    </row>
    <row r="181" spans="1:29" s="53" customFormat="1" ht="32.1" customHeight="1" x14ac:dyDescent="0.3">
      <c r="A181" s="92" t="s">
        <v>394</v>
      </c>
      <c r="B181" s="71" t="s">
        <v>115</v>
      </c>
      <c r="C181" s="69">
        <v>1</v>
      </c>
      <c r="D181" s="72" t="s">
        <v>45</v>
      </c>
      <c r="E181" s="70">
        <v>1</v>
      </c>
      <c r="F181" s="72" t="s">
        <v>46</v>
      </c>
      <c r="G181" s="73">
        <v>31801</v>
      </c>
      <c r="H181" s="61" t="s">
        <v>247</v>
      </c>
      <c r="I181" s="60"/>
      <c r="J181" s="62" t="s">
        <v>310</v>
      </c>
      <c r="K181" s="58"/>
      <c r="L181" s="46"/>
      <c r="M181" s="63" t="s">
        <v>43</v>
      </c>
      <c r="N181" s="64">
        <v>1</v>
      </c>
      <c r="O181" s="65">
        <v>2610</v>
      </c>
      <c r="P181" s="58" t="s">
        <v>270</v>
      </c>
      <c r="Q181" s="89">
        <f t="shared" si="7"/>
        <v>2610</v>
      </c>
      <c r="R181" s="33">
        <v>0</v>
      </c>
      <c r="S181" s="33">
        <v>0</v>
      </c>
      <c r="T181" s="33">
        <v>0</v>
      </c>
      <c r="U181" s="33">
        <v>0</v>
      </c>
      <c r="V181" s="33">
        <v>0</v>
      </c>
      <c r="W181" s="33">
        <v>0</v>
      </c>
      <c r="X181" s="33">
        <v>0</v>
      </c>
      <c r="Y181" s="33">
        <v>0</v>
      </c>
      <c r="Z181" s="93">
        <v>2610</v>
      </c>
      <c r="AA181" s="33">
        <v>0</v>
      </c>
      <c r="AB181" s="33">
        <v>0</v>
      </c>
      <c r="AC181" s="33">
        <v>0</v>
      </c>
    </row>
    <row r="182" spans="1:29" s="53" customFormat="1" ht="32.1" customHeight="1" x14ac:dyDescent="0.3">
      <c r="A182" s="92" t="s">
        <v>394</v>
      </c>
      <c r="B182" s="71" t="s">
        <v>115</v>
      </c>
      <c r="C182" s="69">
        <v>1</v>
      </c>
      <c r="D182" s="72" t="s">
        <v>45</v>
      </c>
      <c r="E182" s="70">
        <v>1</v>
      </c>
      <c r="F182" s="72" t="s">
        <v>46</v>
      </c>
      <c r="G182" s="73">
        <v>32601</v>
      </c>
      <c r="H182" s="61" t="s">
        <v>55</v>
      </c>
      <c r="I182" s="60"/>
      <c r="J182" s="62" t="s">
        <v>311</v>
      </c>
      <c r="K182" s="58"/>
      <c r="L182" s="46"/>
      <c r="M182" s="63" t="s">
        <v>43</v>
      </c>
      <c r="N182" s="64">
        <v>1</v>
      </c>
      <c r="O182" s="65">
        <v>1392</v>
      </c>
      <c r="P182" s="58" t="s">
        <v>270</v>
      </c>
      <c r="Q182" s="89">
        <f t="shared" si="7"/>
        <v>1392</v>
      </c>
      <c r="R182" s="33">
        <v>0</v>
      </c>
      <c r="S182" s="33">
        <v>0</v>
      </c>
      <c r="T182" s="33">
        <v>0</v>
      </c>
      <c r="U182" s="33">
        <v>0</v>
      </c>
      <c r="V182" s="33">
        <v>0</v>
      </c>
      <c r="W182" s="33">
        <v>0</v>
      </c>
      <c r="X182" s="33">
        <v>0</v>
      </c>
      <c r="Y182" s="33">
        <v>0</v>
      </c>
      <c r="Z182" s="93">
        <v>1392</v>
      </c>
      <c r="AA182" s="33">
        <v>0</v>
      </c>
      <c r="AB182" s="33">
        <v>0</v>
      </c>
      <c r="AC182" s="33">
        <v>0</v>
      </c>
    </row>
    <row r="183" spans="1:29" s="53" customFormat="1" ht="32.1" customHeight="1" x14ac:dyDescent="0.3">
      <c r="A183" s="92" t="s">
        <v>394</v>
      </c>
      <c r="B183" s="71" t="s">
        <v>115</v>
      </c>
      <c r="C183" s="69">
        <v>1</v>
      </c>
      <c r="D183" s="72" t="s">
        <v>49</v>
      </c>
      <c r="E183" s="70">
        <v>88</v>
      </c>
      <c r="F183" s="72" t="s">
        <v>113</v>
      </c>
      <c r="G183" s="73">
        <v>31301</v>
      </c>
      <c r="H183" s="61" t="s">
        <v>233</v>
      </c>
      <c r="I183" s="60"/>
      <c r="J183" s="62" t="s">
        <v>312</v>
      </c>
      <c r="K183" s="58"/>
      <c r="L183" s="46"/>
      <c r="M183" s="63" t="s">
        <v>43</v>
      </c>
      <c r="N183" s="64">
        <v>1</v>
      </c>
      <c r="O183" s="65">
        <v>622.97</v>
      </c>
      <c r="P183" s="58" t="s">
        <v>270</v>
      </c>
      <c r="Q183" s="89">
        <f t="shared" si="7"/>
        <v>622.97</v>
      </c>
      <c r="R183" s="33">
        <v>0</v>
      </c>
      <c r="S183" s="33">
        <v>0</v>
      </c>
      <c r="T183" s="33">
        <v>0</v>
      </c>
      <c r="U183" s="33">
        <v>0</v>
      </c>
      <c r="V183" s="33">
        <v>0</v>
      </c>
      <c r="W183" s="33">
        <v>0</v>
      </c>
      <c r="X183" s="33">
        <v>0</v>
      </c>
      <c r="Y183" s="33">
        <v>0</v>
      </c>
      <c r="Z183" s="93">
        <v>622.97</v>
      </c>
      <c r="AA183" s="33">
        <v>0</v>
      </c>
      <c r="AB183" s="33">
        <v>0</v>
      </c>
      <c r="AC183" s="33">
        <v>0</v>
      </c>
    </row>
    <row r="184" spans="1:29" s="53" customFormat="1" ht="32.1" customHeight="1" x14ac:dyDescent="0.3">
      <c r="A184" s="92" t="s">
        <v>394</v>
      </c>
      <c r="B184" s="71" t="s">
        <v>115</v>
      </c>
      <c r="C184" s="69">
        <v>1</v>
      </c>
      <c r="D184" s="72" t="s">
        <v>45</v>
      </c>
      <c r="E184" s="70">
        <v>1</v>
      </c>
      <c r="F184" s="72" t="s">
        <v>207</v>
      </c>
      <c r="G184" s="73">
        <v>31301</v>
      </c>
      <c r="H184" s="61" t="s">
        <v>233</v>
      </c>
      <c r="I184" s="60"/>
      <c r="J184" s="62" t="s">
        <v>313</v>
      </c>
      <c r="K184" s="58"/>
      <c r="L184" s="46"/>
      <c r="M184" s="63" t="s">
        <v>43</v>
      </c>
      <c r="N184" s="64">
        <v>1</v>
      </c>
      <c r="O184" s="65">
        <v>1682.29</v>
      </c>
      <c r="P184" s="58" t="s">
        <v>270</v>
      </c>
      <c r="Q184" s="89">
        <f t="shared" si="7"/>
        <v>1682.29</v>
      </c>
      <c r="R184" s="33">
        <v>0</v>
      </c>
      <c r="S184" s="33">
        <v>0</v>
      </c>
      <c r="T184" s="33">
        <v>0</v>
      </c>
      <c r="U184" s="33">
        <v>0</v>
      </c>
      <c r="V184" s="33">
        <v>0</v>
      </c>
      <c r="W184" s="33">
        <v>0</v>
      </c>
      <c r="X184" s="33">
        <v>0</v>
      </c>
      <c r="Y184" s="33">
        <v>0</v>
      </c>
      <c r="Z184" s="93">
        <v>1682.29</v>
      </c>
      <c r="AA184" s="33">
        <v>0</v>
      </c>
      <c r="AB184" s="33">
        <v>0</v>
      </c>
      <c r="AC184" s="33">
        <v>0</v>
      </c>
    </row>
    <row r="185" spans="1:29" s="53" customFormat="1" ht="32.1" customHeight="1" x14ac:dyDescent="0.3">
      <c r="A185" s="92" t="s">
        <v>394</v>
      </c>
      <c r="B185" s="71" t="s">
        <v>115</v>
      </c>
      <c r="C185" s="69">
        <v>1</v>
      </c>
      <c r="D185" s="72" t="s">
        <v>49</v>
      </c>
      <c r="E185" s="70">
        <v>88</v>
      </c>
      <c r="F185" s="72" t="s">
        <v>113</v>
      </c>
      <c r="G185" s="73">
        <v>21401</v>
      </c>
      <c r="H185" s="61" t="s">
        <v>164</v>
      </c>
      <c r="I185" s="60" t="s">
        <v>314</v>
      </c>
      <c r="J185" s="62" t="s">
        <v>315</v>
      </c>
      <c r="K185" s="58"/>
      <c r="L185" s="46"/>
      <c r="M185" s="63" t="s">
        <v>65</v>
      </c>
      <c r="N185" s="64">
        <v>1</v>
      </c>
      <c r="O185" s="65">
        <v>2552</v>
      </c>
      <c r="P185" s="58" t="s">
        <v>270</v>
      </c>
      <c r="Q185" s="89">
        <f t="shared" si="7"/>
        <v>2552</v>
      </c>
      <c r="R185" s="33">
        <v>0</v>
      </c>
      <c r="S185" s="33">
        <v>0</v>
      </c>
      <c r="T185" s="33">
        <v>0</v>
      </c>
      <c r="U185" s="33">
        <v>0</v>
      </c>
      <c r="V185" s="33">
        <v>0</v>
      </c>
      <c r="W185" s="33">
        <v>0</v>
      </c>
      <c r="X185" s="33">
        <v>0</v>
      </c>
      <c r="Y185" s="33">
        <v>0</v>
      </c>
      <c r="Z185" s="93">
        <v>2552</v>
      </c>
      <c r="AA185" s="33">
        <v>0</v>
      </c>
      <c r="AB185" s="33">
        <v>0</v>
      </c>
      <c r="AC185" s="33">
        <v>0</v>
      </c>
    </row>
    <row r="186" spans="1:29" s="53" customFormat="1" ht="32.1" customHeight="1" x14ac:dyDescent="0.3">
      <c r="A186" s="92" t="s">
        <v>394</v>
      </c>
      <c r="B186" s="71" t="s">
        <v>115</v>
      </c>
      <c r="C186" s="69">
        <v>1</v>
      </c>
      <c r="D186" s="72" t="s">
        <v>45</v>
      </c>
      <c r="E186" s="70">
        <v>119</v>
      </c>
      <c r="F186" s="72" t="s">
        <v>260</v>
      </c>
      <c r="G186" s="73">
        <v>21601</v>
      </c>
      <c r="H186" s="61" t="s">
        <v>66</v>
      </c>
      <c r="I186" s="60" t="s">
        <v>67</v>
      </c>
      <c r="J186" s="62" t="s">
        <v>237</v>
      </c>
      <c r="K186" s="58"/>
      <c r="L186" s="46"/>
      <c r="M186" s="63" t="s">
        <v>69</v>
      </c>
      <c r="N186" s="64">
        <v>1</v>
      </c>
      <c r="O186" s="65">
        <v>284.01</v>
      </c>
      <c r="P186" s="58" t="s">
        <v>270</v>
      </c>
      <c r="Q186" s="89">
        <f t="shared" si="7"/>
        <v>284.01</v>
      </c>
      <c r="R186" s="33">
        <v>0</v>
      </c>
      <c r="S186" s="33">
        <v>0</v>
      </c>
      <c r="T186" s="33">
        <v>0</v>
      </c>
      <c r="U186" s="33">
        <v>0</v>
      </c>
      <c r="V186" s="33">
        <v>0</v>
      </c>
      <c r="W186" s="33">
        <v>0</v>
      </c>
      <c r="X186" s="33">
        <v>0</v>
      </c>
      <c r="Y186" s="33">
        <v>0</v>
      </c>
      <c r="Z186" s="93">
        <v>284.01</v>
      </c>
      <c r="AA186" s="33">
        <v>0</v>
      </c>
      <c r="AB186" s="33">
        <v>0</v>
      </c>
      <c r="AC186" s="33">
        <v>0</v>
      </c>
    </row>
    <row r="187" spans="1:29" s="53" customFormat="1" ht="32.1" customHeight="1" x14ac:dyDescent="0.3">
      <c r="A187" s="92" t="s">
        <v>394</v>
      </c>
      <c r="B187" s="71" t="s">
        <v>115</v>
      </c>
      <c r="C187" s="69">
        <v>1</v>
      </c>
      <c r="D187" s="72" t="s">
        <v>45</v>
      </c>
      <c r="E187" s="70">
        <v>119</v>
      </c>
      <c r="F187" s="72" t="s">
        <v>260</v>
      </c>
      <c r="G187" s="73">
        <v>21601</v>
      </c>
      <c r="H187" s="61" t="s">
        <v>66</v>
      </c>
      <c r="I187" s="60" t="s">
        <v>67</v>
      </c>
      <c r="J187" s="62" t="s">
        <v>237</v>
      </c>
      <c r="K187" s="58"/>
      <c r="L187" s="46"/>
      <c r="M187" s="63" t="s">
        <v>69</v>
      </c>
      <c r="N187" s="64">
        <v>1</v>
      </c>
      <c r="O187" s="65">
        <v>284</v>
      </c>
      <c r="P187" s="58" t="s">
        <v>270</v>
      </c>
      <c r="Q187" s="89">
        <f t="shared" si="7"/>
        <v>284</v>
      </c>
      <c r="R187" s="33">
        <v>0</v>
      </c>
      <c r="S187" s="33">
        <v>0</v>
      </c>
      <c r="T187" s="33">
        <v>0</v>
      </c>
      <c r="U187" s="33">
        <v>0</v>
      </c>
      <c r="V187" s="33">
        <v>0</v>
      </c>
      <c r="W187" s="33">
        <v>0</v>
      </c>
      <c r="X187" s="33">
        <v>0</v>
      </c>
      <c r="Y187" s="33">
        <v>0</v>
      </c>
      <c r="Z187" s="93">
        <v>284</v>
      </c>
      <c r="AA187" s="33">
        <v>0</v>
      </c>
      <c r="AB187" s="33">
        <v>0</v>
      </c>
      <c r="AC187" s="33">
        <v>0</v>
      </c>
    </row>
    <row r="188" spans="1:29" s="53" customFormat="1" ht="32.1" customHeight="1" x14ac:dyDescent="0.3">
      <c r="A188" s="92" t="s">
        <v>394</v>
      </c>
      <c r="B188" s="71" t="s">
        <v>115</v>
      </c>
      <c r="C188" s="69">
        <v>1</v>
      </c>
      <c r="D188" s="72" t="s">
        <v>45</v>
      </c>
      <c r="E188" s="70">
        <v>1</v>
      </c>
      <c r="F188" s="72" t="s">
        <v>207</v>
      </c>
      <c r="G188" s="73">
        <v>31301</v>
      </c>
      <c r="H188" s="61" t="s">
        <v>233</v>
      </c>
      <c r="I188" s="60"/>
      <c r="J188" s="62" t="s">
        <v>313</v>
      </c>
      <c r="K188" s="58"/>
      <c r="L188" s="46"/>
      <c r="M188" s="63" t="s">
        <v>43</v>
      </c>
      <c r="N188" s="64">
        <v>1</v>
      </c>
      <c r="O188" s="65">
        <v>4070.08</v>
      </c>
      <c r="P188" s="58" t="s">
        <v>270</v>
      </c>
      <c r="Q188" s="89">
        <f t="shared" si="7"/>
        <v>4070.08</v>
      </c>
      <c r="R188" s="33">
        <v>0</v>
      </c>
      <c r="S188" s="33">
        <v>0</v>
      </c>
      <c r="T188" s="33">
        <v>0</v>
      </c>
      <c r="U188" s="33">
        <v>0</v>
      </c>
      <c r="V188" s="33">
        <v>0</v>
      </c>
      <c r="W188" s="33">
        <v>0</v>
      </c>
      <c r="X188" s="33">
        <v>0</v>
      </c>
      <c r="Y188" s="33">
        <v>0</v>
      </c>
      <c r="Z188" s="93">
        <v>4070.08</v>
      </c>
      <c r="AA188" s="33">
        <v>0</v>
      </c>
      <c r="AB188" s="33">
        <v>0</v>
      </c>
      <c r="AC188" s="33">
        <v>0</v>
      </c>
    </row>
    <row r="189" spans="1:29" s="53" customFormat="1" ht="32.1" customHeight="1" x14ac:dyDescent="0.3">
      <c r="A189" s="92" t="s">
        <v>394</v>
      </c>
      <c r="B189" s="71" t="s">
        <v>115</v>
      </c>
      <c r="C189" s="69">
        <v>1</v>
      </c>
      <c r="D189" s="72" t="s">
        <v>45</v>
      </c>
      <c r="E189" s="70">
        <v>1</v>
      </c>
      <c r="F189" s="72" t="s">
        <v>207</v>
      </c>
      <c r="G189" s="73">
        <v>33801</v>
      </c>
      <c r="H189" s="61" t="s">
        <v>211</v>
      </c>
      <c r="I189" s="60"/>
      <c r="J189" s="62" t="s">
        <v>316</v>
      </c>
      <c r="K189" s="58" t="s">
        <v>317</v>
      </c>
      <c r="L189" s="46" t="s">
        <v>222</v>
      </c>
      <c r="M189" s="63" t="s">
        <v>43</v>
      </c>
      <c r="N189" s="64">
        <v>1</v>
      </c>
      <c r="O189" s="65">
        <v>12238</v>
      </c>
      <c r="P189" s="58" t="s">
        <v>270</v>
      </c>
      <c r="Q189" s="89">
        <f t="shared" si="7"/>
        <v>12238</v>
      </c>
      <c r="R189" s="33">
        <v>0</v>
      </c>
      <c r="S189" s="33">
        <v>0</v>
      </c>
      <c r="T189" s="33">
        <v>0</v>
      </c>
      <c r="U189" s="33">
        <v>0</v>
      </c>
      <c r="V189" s="33">
        <v>0</v>
      </c>
      <c r="W189" s="33">
        <v>0</v>
      </c>
      <c r="X189" s="33">
        <v>0</v>
      </c>
      <c r="Y189" s="33">
        <v>0</v>
      </c>
      <c r="Z189" s="93">
        <v>12238</v>
      </c>
      <c r="AA189" s="33">
        <v>0</v>
      </c>
      <c r="AB189" s="33">
        <v>0</v>
      </c>
      <c r="AC189" s="33">
        <v>0</v>
      </c>
    </row>
    <row r="190" spans="1:29" s="53" customFormat="1" ht="32.1" customHeight="1" x14ac:dyDescent="0.3">
      <c r="A190" s="92" t="s">
        <v>394</v>
      </c>
      <c r="B190" s="71" t="s">
        <v>115</v>
      </c>
      <c r="C190" s="69">
        <v>1</v>
      </c>
      <c r="D190" s="72" t="s">
        <v>45</v>
      </c>
      <c r="E190" s="70">
        <v>1</v>
      </c>
      <c r="F190" s="72" t="s">
        <v>207</v>
      </c>
      <c r="G190" s="73">
        <v>33801</v>
      </c>
      <c r="H190" s="61" t="s">
        <v>211</v>
      </c>
      <c r="I190" s="60"/>
      <c r="J190" s="62" t="s">
        <v>316</v>
      </c>
      <c r="K190" s="58" t="s">
        <v>317</v>
      </c>
      <c r="L190" s="46" t="s">
        <v>222</v>
      </c>
      <c r="M190" s="63" t="s">
        <v>43</v>
      </c>
      <c r="N190" s="64">
        <v>1</v>
      </c>
      <c r="O190" s="65">
        <v>10913</v>
      </c>
      <c r="P190" s="58" t="s">
        <v>270</v>
      </c>
      <c r="Q190" s="89">
        <f t="shared" si="7"/>
        <v>10913</v>
      </c>
      <c r="R190" s="33">
        <v>0</v>
      </c>
      <c r="S190" s="33">
        <v>0</v>
      </c>
      <c r="T190" s="33">
        <v>0</v>
      </c>
      <c r="U190" s="33">
        <v>0</v>
      </c>
      <c r="V190" s="33">
        <v>0</v>
      </c>
      <c r="W190" s="33">
        <v>0</v>
      </c>
      <c r="X190" s="33">
        <v>0</v>
      </c>
      <c r="Y190" s="33">
        <v>0</v>
      </c>
      <c r="Z190" s="93">
        <v>10913</v>
      </c>
      <c r="AA190" s="33">
        <v>0</v>
      </c>
      <c r="AB190" s="33">
        <v>0</v>
      </c>
      <c r="AC190" s="33">
        <v>0</v>
      </c>
    </row>
    <row r="191" spans="1:29" s="53" customFormat="1" ht="32.1" customHeight="1" x14ac:dyDescent="0.3">
      <c r="A191" s="92" t="s">
        <v>394</v>
      </c>
      <c r="B191" s="71" t="s">
        <v>115</v>
      </c>
      <c r="C191" s="69">
        <v>1</v>
      </c>
      <c r="D191" s="72" t="s">
        <v>45</v>
      </c>
      <c r="E191" s="70">
        <v>1</v>
      </c>
      <c r="F191" s="72" t="s">
        <v>207</v>
      </c>
      <c r="G191" s="73">
        <v>35801</v>
      </c>
      <c r="H191" s="61" t="s">
        <v>208</v>
      </c>
      <c r="I191" s="60"/>
      <c r="J191" s="62" t="s">
        <v>318</v>
      </c>
      <c r="K191" s="58" t="s">
        <v>319</v>
      </c>
      <c r="L191" s="46" t="s">
        <v>222</v>
      </c>
      <c r="M191" s="63" t="s">
        <v>43</v>
      </c>
      <c r="N191" s="64">
        <v>1</v>
      </c>
      <c r="O191" s="65">
        <v>10092</v>
      </c>
      <c r="P191" s="58" t="s">
        <v>270</v>
      </c>
      <c r="Q191" s="89">
        <f t="shared" si="7"/>
        <v>10092</v>
      </c>
      <c r="R191" s="33">
        <v>0</v>
      </c>
      <c r="S191" s="33">
        <v>0</v>
      </c>
      <c r="T191" s="33">
        <v>0</v>
      </c>
      <c r="U191" s="33">
        <v>0</v>
      </c>
      <c r="V191" s="33">
        <v>0</v>
      </c>
      <c r="W191" s="33">
        <v>0</v>
      </c>
      <c r="X191" s="33">
        <v>0</v>
      </c>
      <c r="Y191" s="33">
        <v>0</v>
      </c>
      <c r="Z191" s="93">
        <v>10092</v>
      </c>
      <c r="AA191" s="33">
        <v>0</v>
      </c>
      <c r="AB191" s="33">
        <v>0</v>
      </c>
      <c r="AC191" s="33">
        <v>0</v>
      </c>
    </row>
    <row r="192" spans="1:29" s="53" customFormat="1" ht="32.1" customHeight="1" x14ac:dyDescent="0.3">
      <c r="A192" s="92" t="s">
        <v>394</v>
      </c>
      <c r="B192" s="71" t="s">
        <v>115</v>
      </c>
      <c r="C192" s="69">
        <v>1</v>
      </c>
      <c r="D192" s="72" t="s">
        <v>45</v>
      </c>
      <c r="E192" s="70">
        <v>1</v>
      </c>
      <c r="F192" s="72" t="s">
        <v>207</v>
      </c>
      <c r="G192" s="73">
        <v>35801</v>
      </c>
      <c r="H192" s="61" t="s">
        <v>208</v>
      </c>
      <c r="I192" s="60"/>
      <c r="J192" s="62" t="s">
        <v>318</v>
      </c>
      <c r="K192" s="58" t="s">
        <v>319</v>
      </c>
      <c r="L192" s="46" t="s">
        <v>222</v>
      </c>
      <c r="M192" s="63" t="s">
        <v>43</v>
      </c>
      <c r="N192" s="64">
        <v>1</v>
      </c>
      <c r="O192" s="65">
        <v>10092</v>
      </c>
      <c r="P192" s="58" t="s">
        <v>270</v>
      </c>
      <c r="Q192" s="89">
        <f t="shared" si="7"/>
        <v>10092</v>
      </c>
      <c r="R192" s="33">
        <v>0</v>
      </c>
      <c r="S192" s="33">
        <v>0</v>
      </c>
      <c r="T192" s="33">
        <v>0</v>
      </c>
      <c r="U192" s="33">
        <v>0</v>
      </c>
      <c r="V192" s="33">
        <v>0</v>
      </c>
      <c r="W192" s="33">
        <v>0</v>
      </c>
      <c r="X192" s="33">
        <v>0</v>
      </c>
      <c r="Y192" s="33">
        <v>0</v>
      </c>
      <c r="Z192" s="93">
        <v>10092</v>
      </c>
      <c r="AA192" s="33">
        <v>0</v>
      </c>
      <c r="AB192" s="33">
        <v>0</v>
      </c>
      <c r="AC192" s="33">
        <v>0</v>
      </c>
    </row>
    <row r="193" spans="1:29" s="53" customFormat="1" ht="32.1" customHeight="1" x14ac:dyDescent="0.3">
      <c r="A193" s="92" t="s">
        <v>394</v>
      </c>
      <c r="B193" s="71" t="s">
        <v>115</v>
      </c>
      <c r="C193" s="69">
        <v>1</v>
      </c>
      <c r="D193" s="72" t="s">
        <v>49</v>
      </c>
      <c r="E193" s="70">
        <v>88</v>
      </c>
      <c r="F193" s="72" t="s">
        <v>113</v>
      </c>
      <c r="G193" s="73">
        <v>33801</v>
      </c>
      <c r="H193" s="61" t="s">
        <v>211</v>
      </c>
      <c r="I193" s="60"/>
      <c r="J193" s="62" t="s">
        <v>320</v>
      </c>
      <c r="K193" s="58"/>
      <c r="L193" s="46"/>
      <c r="M193" s="63" t="s">
        <v>43</v>
      </c>
      <c r="N193" s="64">
        <v>1</v>
      </c>
      <c r="O193" s="65">
        <v>260</v>
      </c>
      <c r="P193" s="58" t="s">
        <v>270</v>
      </c>
      <c r="Q193" s="89">
        <f t="shared" si="7"/>
        <v>260</v>
      </c>
      <c r="R193" s="33">
        <v>0</v>
      </c>
      <c r="S193" s="33">
        <v>0</v>
      </c>
      <c r="T193" s="33">
        <v>0</v>
      </c>
      <c r="U193" s="33">
        <v>0</v>
      </c>
      <c r="V193" s="33">
        <v>0</v>
      </c>
      <c r="W193" s="33">
        <v>0</v>
      </c>
      <c r="X193" s="33">
        <v>0</v>
      </c>
      <c r="Y193" s="33">
        <v>0</v>
      </c>
      <c r="Z193" s="93">
        <v>260</v>
      </c>
      <c r="AA193" s="33">
        <v>0</v>
      </c>
      <c r="AB193" s="33">
        <v>0</v>
      </c>
      <c r="AC193" s="33">
        <v>0</v>
      </c>
    </row>
    <row r="194" spans="1:29" s="53" customFormat="1" ht="32.1" customHeight="1" x14ac:dyDescent="0.3">
      <c r="A194" s="92" t="s">
        <v>394</v>
      </c>
      <c r="B194" s="71" t="s">
        <v>115</v>
      </c>
      <c r="C194" s="69">
        <v>1</v>
      </c>
      <c r="D194" s="72" t="s">
        <v>45</v>
      </c>
      <c r="E194" s="70">
        <v>1</v>
      </c>
      <c r="F194" s="72" t="s">
        <v>207</v>
      </c>
      <c r="G194" s="73">
        <v>33801</v>
      </c>
      <c r="H194" s="61" t="s">
        <v>211</v>
      </c>
      <c r="I194" s="60"/>
      <c r="J194" s="62" t="s">
        <v>321</v>
      </c>
      <c r="K194" s="58"/>
      <c r="L194" s="46"/>
      <c r="M194" s="63" t="s">
        <v>43</v>
      </c>
      <c r="N194" s="64">
        <v>1</v>
      </c>
      <c r="O194" s="65">
        <v>260</v>
      </c>
      <c r="P194" s="58" t="s">
        <v>270</v>
      </c>
      <c r="Q194" s="89">
        <f t="shared" si="7"/>
        <v>260</v>
      </c>
      <c r="R194" s="33">
        <v>0</v>
      </c>
      <c r="S194" s="33">
        <v>0</v>
      </c>
      <c r="T194" s="33">
        <v>0</v>
      </c>
      <c r="U194" s="33">
        <v>0</v>
      </c>
      <c r="V194" s="33">
        <v>0</v>
      </c>
      <c r="W194" s="33">
        <v>0</v>
      </c>
      <c r="X194" s="33">
        <v>0</v>
      </c>
      <c r="Y194" s="33">
        <v>0</v>
      </c>
      <c r="Z194" s="93">
        <v>260</v>
      </c>
      <c r="AA194" s="33">
        <v>0</v>
      </c>
      <c r="AB194" s="33">
        <v>0</v>
      </c>
      <c r="AC194" s="33">
        <v>0</v>
      </c>
    </row>
    <row r="195" spans="1:29" s="53" customFormat="1" ht="32.1" customHeight="1" x14ac:dyDescent="0.3">
      <c r="A195" s="92" t="s">
        <v>394</v>
      </c>
      <c r="B195" s="71" t="s">
        <v>115</v>
      </c>
      <c r="C195" s="69">
        <v>1</v>
      </c>
      <c r="D195" s="72" t="s">
        <v>45</v>
      </c>
      <c r="E195" s="70">
        <v>1</v>
      </c>
      <c r="F195" s="72" t="s">
        <v>46</v>
      </c>
      <c r="G195" s="73">
        <v>33602</v>
      </c>
      <c r="H195" s="61" t="s">
        <v>322</v>
      </c>
      <c r="I195" s="60"/>
      <c r="J195" s="62" t="s">
        <v>323</v>
      </c>
      <c r="K195" s="58"/>
      <c r="L195" s="46"/>
      <c r="M195" s="63" t="s">
        <v>43</v>
      </c>
      <c r="N195" s="64">
        <v>1</v>
      </c>
      <c r="O195" s="65">
        <v>3480</v>
      </c>
      <c r="P195" s="58" t="s">
        <v>270</v>
      </c>
      <c r="Q195" s="89">
        <f t="shared" si="7"/>
        <v>3480</v>
      </c>
      <c r="R195" s="33">
        <v>0</v>
      </c>
      <c r="S195" s="33">
        <v>0</v>
      </c>
      <c r="T195" s="33">
        <v>0</v>
      </c>
      <c r="U195" s="33">
        <v>0</v>
      </c>
      <c r="V195" s="33">
        <v>0</v>
      </c>
      <c r="W195" s="33">
        <v>0</v>
      </c>
      <c r="X195" s="33">
        <v>0</v>
      </c>
      <c r="Y195" s="33">
        <v>0</v>
      </c>
      <c r="Z195" s="93">
        <v>3480</v>
      </c>
      <c r="AA195" s="33">
        <v>0</v>
      </c>
      <c r="AB195" s="33">
        <v>0</v>
      </c>
      <c r="AC195" s="33">
        <v>0</v>
      </c>
    </row>
    <row r="196" spans="1:29" s="53" customFormat="1" ht="32.1" customHeight="1" x14ac:dyDescent="0.3">
      <c r="A196" s="92" t="s">
        <v>394</v>
      </c>
      <c r="B196" s="71" t="s">
        <v>115</v>
      </c>
      <c r="C196" s="69">
        <v>1</v>
      </c>
      <c r="D196" s="72" t="s">
        <v>49</v>
      </c>
      <c r="E196" s="70">
        <v>119</v>
      </c>
      <c r="F196" s="72" t="s">
        <v>260</v>
      </c>
      <c r="G196" s="73">
        <v>21601</v>
      </c>
      <c r="H196" s="61" t="s">
        <v>66</v>
      </c>
      <c r="I196" s="60" t="s">
        <v>324</v>
      </c>
      <c r="J196" s="62" t="s">
        <v>325</v>
      </c>
      <c r="K196" s="58"/>
      <c r="L196" s="46"/>
      <c r="M196" s="63" t="s">
        <v>326</v>
      </c>
      <c r="N196" s="64">
        <v>20</v>
      </c>
      <c r="O196" s="65">
        <v>116</v>
      </c>
      <c r="P196" s="58" t="s">
        <v>270</v>
      </c>
      <c r="Q196" s="89">
        <f t="shared" si="7"/>
        <v>2320</v>
      </c>
      <c r="R196" s="33">
        <v>0</v>
      </c>
      <c r="S196" s="33">
        <v>0</v>
      </c>
      <c r="T196" s="33">
        <v>0</v>
      </c>
      <c r="U196" s="33">
        <v>0</v>
      </c>
      <c r="V196" s="33">
        <v>0</v>
      </c>
      <c r="W196" s="33">
        <v>0</v>
      </c>
      <c r="X196" s="33">
        <v>0</v>
      </c>
      <c r="Y196" s="33">
        <v>0</v>
      </c>
      <c r="Z196" s="93">
        <v>2320</v>
      </c>
      <c r="AA196" s="33">
        <v>0</v>
      </c>
      <c r="AB196" s="33">
        <v>0</v>
      </c>
      <c r="AC196" s="33">
        <v>0</v>
      </c>
    </row>
    <row r="197" spans="1:29" s="53" customFormat="1" ht="32.1" customHeight="1" x14ac:dyDescent="0.3">
      <c r="A197" s="92" t="s">
        <v>394</v>
      </c>
      <c r="B197" s="71" t="s">
        <v>115</v>
      </c>
      <c r="C197" s="69">
        <v>1</v>
      </c>
      <c r="D197" s="72" t="s">
        <v>57</v>
      </c>
      <c r="E197" s="70">
        <v>43</v>
      </c>
      <c r="F197" s="72" t="s">
        <v>278</v>
      </c>
      <c r="G197" s="73">
        <v>21601</v>
      </c>
      <c r="H197" s="61" t="s">
        <v>66</v>
      </c>
      <c r="I197" s="60" t="s">
        <v>327</v>
      </c>
      <c r="J197" s="62" t="s">
        <v>328</v>
      </c>
      <c r="K197" s="58"/>
      <c r="L197" s="46"/>
      <c r="M197" s="63" t="s">
        <v>145</v>
      </c>
      <c r="N197" s="64">
        <v>15</v>
      </c>
      <c r="O197" s="65">
        <v>76.56</v>
      </c>
      <c r="P197" s="58" t="s">
        <v>270</v>
      </c>
      <c r="Q197" s="89">
        <f t="shared" si="7"/>
        <v>1148.4000000000001</v>
      </c>
      <c r="R197" s="33">
        <v>0</v>
      </c>
      <c r="S197" s="33">
        <v>0</v>
      </c>
      <c r="T197" s="33">
        <v>0</v>
      </c>
      <c r="U197" s="33">
        <v>0</v>
      </c>
      <c r="V197" s="33">
        <v>0</v>
      </c>
      <c r="W197" s="33">
        <v>0</v>
      </c>
      <c r="X197" s="33">
        <v>0</v>
      </c>
      <c r="Y197" s="33">
        <v>0</v>
      </c>
      <c r="Z197" s="93">
        <v>1148.4000000000001</v>
      </c>
      <c r="AA197" s="33">
        <v>0</v>
      </c>
      <c r="AB197" s="33">
        <v>0</v>
      </c>
      <c r="AC197" s="33">
        <v>0</v>
      </c>
    </row>
    <row r="198" spans="1:29" s="53" customFormat="1" ht="32.1" customHeight="1" x14ac:dyDescent="0.3">
      <c r="A198" s="92" t="s">
        <v>394</v>
      </c>
      <c r="B198" s="71" t="s">
        <v>115</v>
      </c>
      <c r="C198" s="69">
        <v>1</v>
      </c>
      <c r="D198" s="72" t="s">
        <v>37</v>
      </c>
      <c r="E198" s="70">
        <v>44</v>
      </c>
      <c r="F198" s="72" t="s">
        <v>39</v>
      </c>
      <c r="G198" s="73">
        <v>21101</v>
      </c>
      <c r="H198" s="61" t="s">
        <v>77</v>
      </c>
      <c r="I198" s="60" t="s">
        <v>176</v>
      </c>
      <c r="J198" s="62" t="s">
        <v>177</v>
      </c>
      <c r="K198" s="58"/>
      <c r="L198" s="46"/>
      <c r="M198" s="63" t="s">
        <v>178</v>
      </c>
      <c r="N198" s="64">
        <v>1</v>
      </c>
      <c r="O198" s="65">
        <v>118.32</v>
      </c>
      <c r="P198" s="58" t="s">
        <v>270</v>
      </c>
      <c r="Q198" s="89">
        <f t="shared" si="7"/>
        <v>118.32</v>
      </c>
      <c r="R198" s="33">
        <v>0</v>
      </c>
      <c r="S198" s="33">
        <v>0</v>
      </c>
      <c r="T198" s="33">
        <v>0</v>
      </c>
      <c r="U198" s="33">
        <v>0</v>
      </c>
      <c r="V198" s="33">
        <v>0</v>
      </c>
      <c r="W198" s="33">
        <v>0</v>
      </c>
      <c r="X198" s="33">
        <v>0</v>
      </c>
      <c r="Y198" s="33">
        <v>0</v>
      </c>
      <c r="Z198" s="93">
        <v>118.32</v>
      </c>
      <c r="AA198" s="33">
        <v>0</v>
      </c>
      <c r="AB198" s="33">
        <v>0</v>
      </c>
      <c r="AC198" s="33">
        <v>0</v>
      </c>
    </row>
    <row r="199" spans="1:29" s="53" customFormat="1" ht="32.1" customHeight="1" x14ac:dyDescent="0.3">
      <c r="A199" s="92" t="s">
        <v>394</v>
      </c>
      <c r="B199" s="71" t="s">
        <v>115</v>
      </c>
      <c r="C199" s="69">
        <v>1</v>
      </c>
      <c r="D199" s="72" t="s">
        <v>37</v>
      </c>
      <c r="E199" s="70">
        <v>44</v>
      </c>
      <c r="F199" s="72" t="s">
        <v>39</v>
      </c>
      <c r="G199" s="73">
        <v>21101</v>
      </c>
      <c r="H199" s="61" t="s">
        <v>77</v>
      </c>
      <c r="I199" s="60" t="s">
        <v>329</v>
      </c>
      <c r="J199" s="62" t="s">
        <v>330</v>
      </c>
      <c r="K199" s="58"/>
      <c r="L199" s="46"/>
      <c r="M199" s="63" t="s">
        <v>65</v>
      </c>
      <c r="N199" s="64">
        <v>30</v>
      </c>
      <c r="O199" s="65">
        <v>4.0599999999999996</v>
      </c>
      <c r="P199" s="58" t="s">
        <v>270</v>
      </c>
      <c r="Q199" s="89">
        <f t="shared" si="7"/>
        <v>121.79999999999998</v>
      </c>
      <c r="R199" s="33">
        <v>0</v>
      </c>
      <c r="S199" s="33">
        <v>0</v>
      </c>
      <c r="T199" s="33">
        <v>0</v>
      </c>
      <c r="U199" s="33">
        <v>0</v>
      </c>
      <c r="V199" s="33">
        <v>0</v>
      </c>
      <c r="W199" s="33">
        <v>0</v>
      </c>
      <c r="X199" s="33">
        <v>0</v>
      </c>
      <c r="Y199" s="33">
        <v>0</v>
      </c>
      <c r="Z199" s="93">
        <v>121.8</v>
      </c>
      <c r="AA199" s="33">
        <v>0</v>
      </c>
      <c r="AB199" s="33">
        <v>0</v>
      </c>
      <c r="AC199" s="33">
        <v>0</v>
      </c>
    </row>
    <row r="200" spans="1:29" s="53" customFormat="1" ht="32.1" customHeight="1" x14ac:dyDescent="0.3">
      <c r="A200" s="92" t="s">
        <v>394</v>
      </c>
      <c r="B200" s="71" t="s">
        <v>115</v>
      </c>
      <c r="C200" s="69">
        <v>1</v>
      </c>
      <c r="D200" s="72" t="s">
        <v>37</v>
      </c>
      <c r="E200" s="70">
        <v>44</v>
      </c>
      <c r="F200" s="72" t="s">
        <v>39</v>
      </c>
      <c r="G200" s="73">
        <v>21101</v>
      </c>
      <c r="H200" s="61" t="s">
        <v>77</v>
      </c>
      <c r="I200" s="60" t="s">
        <v>331</v>
      </c>
      <c r="J200" s="62" t="s">
        <v>332</v>
      </c>
      <c r="K200" s="58"/>
      <c r="L200" s="46"/>
      <c r="M200" s="63" t="s">
        <v>65</v>
      </c>
      <c r="N200" s="64">
        <v>30</v>
      </c>
      <c r="O200" s="65">
        <v>12.76</v>
      </c>
      <c r="P200" s="58" t="s">
        <v>270</v>
      </c>
      <c r="Q200" s="89">
        <f t="shared" si="7"/>
        <v>382.8</v>
      </c>
      <c r="R200" s="33">
        <v>0</v>
      </c>
      <c r="S200" s="33">
        <v>0</v>
      </c>
      <c r="T200" s="33">
        <v>0</v>
      </c>
      <c r="U200" s="33">
        <v>0</v>
      </c>
      <c r="V200" s="33">
        <v>0</v>
      </c>
      <c r="W200" s="33">
        <v>0</v>
      </c>
      <c r="X200" s="33">
        <v>0</v>
      </c>
      <c r="Y200" s="33">
        <v>0</v>
      </c>
      <c r="Z200" s="93">
        <v>382.8</v>
      </c>
      <c r="AA200" s="33">
        <v>0</v>
      </c>
      <c r="AB200" s="33">
        <v>0</v>
      </c>
      <c r="AC200" s="33">
        <v>0</v>
      </c>
    </row>
    <row r="201" spans="1:29" s="53" customFormat="1" ht="32.1" customHeight="1" x14ac:dyDescent="0.3">
      <c r="A201" s="92" t="s">
        <v>394</v>
      </c>
      <c r="B201" s="71" t="s">
        <v>115</v>
      </c>
      <c r="C201" s="69">
        <v>1</v>
      </c>
      <c r="D201" s="72" t="s">
        <v>37</v>
      </c>
      <c r="E201" s="70">
        <v>44</v>
      </c>
      <c r="F201" s="72" t="s">
        <v>39</v>
      </c>
      <c r="G201" s="73">
        <v>21101</v>
      </c>
      <c r="H201" s="61" t="s">
        <v>77</v>
      </c>
      <c r="I201" s="60" t="s">
        <v>182</v>
      </c>
      <c r="J201" s="62" t="s">
        <v>183</v>
      </c>
      <c r="K201" s="58"/>
      <c r="L201" s="46"/>
      <c r="M201" s="63" t="s">
        <v>65</v>
      </c>
      <c r="N201" s="64">
        <v>30</v>
      </c>
      <c r="O201" s="65">
        <v>9.2799999999999994</v>
      </c>
      <c r="P201" s="58" t="s">
        <v>270</v>
      </c>
      <c r="Q201" s="89">
        <f t="shared" si="7"/>
        <v>278.39999999999998</v>
      </c>
      <c r="R201" s="33">
        <v>0</v>
      </c>
      <c r="S201" s="33">
        <v>0</v>
      </c>
      <c r="T201" s="33">
        <v>0</v>
      </c>
      <c r="U201" s="33">
        <v>0</v>
      </c>
      <c r="V201" s="33">
        <v>0</v>
      </c>
      <c r="W201" s="33">
        <v>0</v>
      </c>
      <c r="X201" s="33">
        <v>0</v>
      </c>
      <c r="Y201" s="33">
        <v>0</v>
      </c>
      <c r="Z201" s="93">
        <v>278.39999999999998</v>
      </c>
      <c r="AA201" s="33">
        <v>0</v>
      </c>
      <c r="AB201" s="33">
        <v>0</v>
      </c>
      <c r="AC201" s="33">
        <v>0</v>
      </c>
    </row>
    <row r="202" spans="1:29" s="53" customFormat="1" ht="32.1" customHeight="1" x14ac:dyDescent="0.3">
      <c r="A202" s="92" t="s">
        <v>394</v>
      </c>
      <c r="B202" s="71" t="s">
        <v>115</v>
      </c>
      <c r="C202" s="69">
        <v>1</v>
      </c>
      <c r="D202" s="72" t="s">
        <v>37</v>
      </c>
      <c r="E202" s="70">
        <v>44</v>
      </c>
      <c r="F202" s="72" t="s">
        <v>39</v>
      </c>
      <c r="G202" s="73">
        <v>21101</v>
      </c>
      <c r="H202" s="61" t="s">
        <v>77</v>
      </c>
      <c r="I202" s="60" t="s">
        <v>333</v>
      </c>
      <c r="J202" s="62" t="s">
        <v>334</v>
      </c>
      <c r="K202" s="58"/>
      <c r="L202" s="46"/>
      <c r="M202" s="63" t="s">
        <v>69</v>
      </c>
      <c r="N202" s="64">
        <v>16</v>
      </c>
      <c r="O202" s="65">
        <v>40.6</v>
      </c>
      <c r="P202" s="58" t="s">
        <v>270</v>
      </c>
      <c r="Q202" s="89">
        <f t="shared" si="7"/>
        <v>649.6</v>
      </c>
      <c r="R202" s="33">
        <v>0</v>
      </c>
      <c r="S202" s="33">
        <v>0</v>
      </c>
      <c r="T202" s="33">
        <v>0</v>
      </c>
      <c r="U202" s="33">
        <v>0</v>
      </c>
      <c r="V202" s="33">
        <v>0</v>
      </c>
      <c r="W202" s="33">
        <v>0</v>
      </c>
      <c r="X202" s="33">
        <v>0</v>
      </c>
      <c r="Y202" s="33">
        <v>0</v>
      </c>
      <c r="Z202" s="93">
        <v>649.6</v>
      </c>
      <c r="AA202" s="33">
        <v>0</v>
      </c>
      <c r="AB202" s="33">
        <v>0</v>
      </c>
      <c r="AC202" s="33">
        <v>0</v>
      </c>
    </row>
    <row r="203" spans="1:29" s="53" customFormat="1" ht="32.1" customHeight="1" x14ac:dyDescent="0.3">
      <c r="A203" s="92" t="s">
        <v>394</v>
      </c>
      <c r="B203" s="71" t="s">
        <v>115</v>
      </c>
      <c r="C203" s="69">
        <v>1</v>
      </c>
      <c r="D203" s="72" t="s">
        <v>37</v>
      </c>
      <c r="E203" s="70">
        <v>44</v>
      </c>
      <c r="F203" s="72" t="s">
        <v>39</v>
      </c>
      <c r="G203" s="73">
        <v>21101</v>
      </c>
      <c r="H203" s="61" t="s">
        <v>77</v>
      </c>
      <c r="I203" s="60" t="s">
        <v>335</v>
      </c>
      <c r="J203" s="62" t="s">
        <v>336</v>
      </c>
      <c r="K203" s="58"/>
      <c r="L203" s="46"/>
      <c r="M203" s="63" t="s">
        <v>65</v>
      </c>
      <c r="N203" s="64">
        <v>35</v>
      </c>
      <c r="O203" s="65">
        <v>2.3199999999999998</v>
      </c>
      <c r="P203" s="58" t="s">
        <v>270</v>
      </c>
      <c r="Q203" s="89">
        <f t="shared" si="7"/>
        <v>81.199999999999989</v>
      </c>
      <c r="R203" s="33">
        <v>0</v>
      </c>
      <c r="S203" s="33">
        <v>0</v>
      </c>
      <c r="T203" s="33">
        <v>0</v>
      </c>
      <c r="U203" s="33">
        <v>0</v>
      </c>
      <c r="V203" s="33">
        <v>0</v>
      </c>
      <c r="W203" s="33">
        <v>0</v>
      </c>
      <c r="X203" s="33">
        <v>0</v>
      </c>
      <c r="Y203" s="33">
        <v>0</v>
      </c>
      <c r="Z203" s="93">
        <v>81.2</v>
      </c>
      <c r="AA203" s="33">
        <v>0</v>
      </c>
      <c r="AB203" s="33">
        <v>0</v>
      </c>
      <c r="AC203" s="33">
        <v>0</v>
      </c>
    </row>
    <row r="204" spans="1:29" s="53" customFormat="1" ht="32.1" customHeight="1" x14ac:dyDescent="0.3">
      <c r="A204" s="92" t="s">
        <v>394</v>
      </c>
      <c r="B204" s="71" t="s">
        <v>115</v>
      </c>
      <c r="C204" s="69">
        <v>1</v>
      </c>
      <c r="D204" s="72" t="s">
        <v>37</v>
      </c>
      <c r="E204" s="70">
        <v>44</v>
      </c>
      <c r="F204" s="72" t="s">
        <v>39</v>
      </c>
      <c r="G204" s="73">
        <v>21101</v>
      </c>
      <c r="H204" s="61" t="s">
        <v>77</v>
      </c>
      <c r="I204" s="60" t="s">
        <v>335</v>
      </c>
      <c r="J204" s="62" t="s">
        <v>336</v>
      </c>
      <c r="K204" s="58"/>
      <c r="L204" s="46"/>
      <c r="M204" s="63" t="s">
        <v>65</v>
      </c>
      <c r="N204" s="64">
        <v>15</v>
      </c>
      <c r="O204" s="65">
        <v>22.04</v>
      </c>
      <c r="P204" s="58" t="s">
        <v>270</v>
      </c>
      <c r="Q204" s="89">
        <f t="shared" si="7"/>
        <v>330.59999999999997</v>
      </c>
      <c r="R204" s="33">
        <v>0</v>
      </c>
      <c r="S204" s="33">
        <v>0</v>
      </c>
      <c r="T204" s="33">
        <v>0</v>
      </c>
      <c r="U204" s="33">
        <v>0</v>
      </c>
      <c r="V204" s="33">
        <v>0</v>
      </c>
      <c r="W204" s="33">
        <v>0</v>
      </c>
      <c r="X204" s="33">
        <v>0</v>
      </c>
      <c r="Y204" s="33">
        <v>0</v>
      </c>
      <c r="Z204" s="93">
        <v>330.6</v>
      </c>
      <c r="AA204" s="33">
        <v>0</v>
      </c>
      <c r="AB204" s="33">
        <v>0</v>
      </c>
      <c r="AC204" s="33">
        <v>0</v>
      </c>
    </row>
    <row r="205" spans="1:29" s="53" customFormat="1" ht="32.1" customHeight="1" x14ac:dyDescent="0.3">
      <c r="A205" s="92" t="s">
        <v>394</v>
      </c>
      <c r="B205" s="71" t="s">
        <v>115</v>
      </c>
      <c r="C205" s="69">
        <v>1</v>
      </c>
      <c r="D205" s="72" t="s">
        <v>49</v>
      </c>
      <c r="E205" s="70">
        <v>119</v>
      </c>
      <c r="F205" s="72" t="s">
        <v>260</v>
      </c>
      <c r="G205" s="73">
        <v>25401</v>
      </c>
      <c r="H205" s="61" t="s">
        <v>337</v>
      </c>
      <c r="I205" s="60" t="s">
        <v>338</v>
      </c>
      <c r="J205" s="62" t="s">
        <v>339</v>
      </c>
      <c r="K205" s="58"/>
      <c r="L205" s="46"/>
      <c r="M205" s="63" t="s">
        <v>326</v>
      </c>
      <c r="N205" s="64">
        <v>20</v>
      </c>
      <c r="O205" s="65">
        <v>290</v>
      </c>
      <c r="P205" s="58" t="s">
        <v>270</v>
      </c>
      <c r="Q205" s="89">
        <f t="shared" si="7"/>
        <v>5800</v>
      </c>
      <c r="R205" s="33">
        <v>0</v>
      </c>
      <c r="S205" s="33">
        <v>0</v>
      </c>
      <c r="T205" s="33">
        <v>0</v>
      </c>
      <c r="U205" s="33">
        <v>0</v>
      </c>
      <c r="V205" s="33">
        <v>0</v>
      </c>
      <c r="W205" s="33">
        <v>0</v>
      </c>
      <c r="X205" s="33">
        <v>0</v>
      </c>
      <c r="Y205" s="33">
        <v>0</v>
      </c>
      <c r="Z205" s="93">
        <v>5800</v>
      </c>
      <c r="AA205" s="33">
        <v>0</v>
      </c>
      <c r="AB205" s="33">
        <v>0</v>
      </c>
      <c r="AC205" s="33">
        <v>0</v>
      </c>
    </row>
    <row r="206" spans="1:29" s="53" customFormat="1" ht="32.1" customHeight="1" x14ac:dyDescent="0.3">
      <c r="A206" s="92" t="s">
        <v>394</v>
      </c>
      <c r="B206" s="71" t="s">
        <v>115</v>
      </c>
      <c r="C206" s="69">
        <v>1</v>
      </c>
      <c r="D206" s="72" t="s">
        <v>49</v>
      </c>
      <c r="E206" s="70">
        <v>88</v>
      </c>
      <c r="F206" s="72" t="s">
        <v>131</v>
      </c>
      <c r="G206" s="73">
        <v>21101</v>
      </c>
      <c r="H206" s="61" t="s">
        <v>77</v>
      </c>
      <c r="I206" s="60" t="s">
        <v>340</v>
      </c>
      <c r="J206" s="62" t="s">
        <v>341</v>
      </c>
      <c r="K206" s="58"/>
      <c r="L206" s="46"/>
      <c r="M206" s="63" t="s">
        <v>69</v>
      </c>
      <c r="N206" s="64">
        <v>3</v>
      </c>
      <c r="O206" s="65">
        <v>29</v>
      </c>
      <c r="P206" s="58" t="s">
        <v>270</v>
      </c>
      <c r="Q206" s="89">
        <f t="shared" si="7"/>
        <v>87</v>
      </c>
      <c r="R206" s="33">
        <v>0</v>
      </c>
      <c r="S206" s="33">
        <v>0</v>
      </c>
      <c r="T206" s="33">
        <v>0</v>
      </c>
      <c r="U206" s="33">
        <v>0</v>
      </c>
      <c r="V206" s="33">
        <v>0</v>
      </c>
      <c r="W206" s="33">
        <v>0</v>
      </c>
      <c r="X206" s="33">
        <v>0</v>
      </c>
      <c r="Y206" s="33">
        <v>0</v>
      </c>
      <c r="Z206" s="93">
        <v>87</v>
      </c>
      <c r="AA206" s="33">
        <v>0</v>
      </c>
      <c r="AB206" s="33">
        <v>0</v>
      </c>
      <c r="AC206" s="33">
        <v>0</v>
      </c>
    </row>
    <row r="207" spans="1:29" s="53" customFormat="1" ht="32.1" customHeight="1" x14ac:dyDescent="0.3">
      <c r="A207" s="92" t="s">
        <v>394</v>
      </c>
      <c r="B207" s="71" t="s">
        <v>115</v>
      </c>
      <c r="C207" s="69">
        <v>1</v>
      </c>
      <c r="D207" s="72" t="s">
        <v>49</v>
      </c>
      <c r="E207" s="70">
        <v>88</v>
      </c>
      <c r="F207" s="72" t="s">
        <v>113</v>
      </c>
      <c r="G207" s="73">
        <v>31301</v>
      </c>
      <c r="H207" s="61" t="s">
        <v>233</v>
      </c>
      <c r="I207" s="60"/>
      <c r="J207" s="62" t="s">
        <v>312</v>
      </c>
      <c r="K207" s="58"/>
      <c r="L207" s="46"/>
      <c r="M207" s="63" t="s">
        <v>43</v>
      </c>
      <c r="N207" s="64">
        <v>1</v>
      </c>
      <c r="O207" s="65">
        <v>630.49</v>
      </c>
      <c r="P207" s="58" t="s">
        <v>270</v>
      </c>
      <c r="Q207" s="89">
        <f t="shared" si="7"/>
        <v>630.49</v>
      </c>
      <c r="R207" s="33">
        <v>0</v>
      </c>
      <c r="S207" s="33">
        <v>0</v>
      </c>
      <c r="T207" s="33">
        <v>0</v>
      </c>
      <c r="U207" s="33">
        <v>0</v>
      </c>
      <c r="V207" s="33">
        <v>0</v>
      </c>
      <c r="W207" s="33">
        <v>0</v>
      </c>
      <c r="X207" s="33">
        <v>0</v>
      </c>
      <c r="Y207" s="33">
        <v>0</v>
      </c>
      <c r="Z207" s="93">
        <v>630.49</v>
      </c>
      <c r="AA207" s="33">
        <v>0</v>
      </c>
      <c r="AB207" s="33">
        <v>0</v>
      </c>
      <c r="AC207" s="33">
        <v>0</v>
      </c>
    </row>
    <row r="208" spans="1:29" s="53" customFormat="1" ht="32.1" customHeight="1" x14ac:dyDescent="0.3">
      <c r="A208" s="92" t="s">
        <v>394</v>
      </c>
      <c r="B208" s="71" t="s">
        <v>115</v>
      </c>
      <c r="C208" s="69">
        <v>1</v>
      </c>
      <c r="D208" s="72" t="s">
        <v>45</v>
      </c>
      <c r="E208" s="70">
        <v>1</v>
      </c>
      <c r="F208" s="72" t="s">
        <v>207</v>
      </c>
      <c r="G208" s="73">
        <v>31301</v>
      </c>
      <c r="H208" s="61" t="s">
        <v>233</v>
      </c>
      <c r="I208" s="60"/>
      <c r="J208" s="62" t="s">
        <v>313</v>
      </c>
      <c r="K208" s="58"/>
      <c r="L208" s="46"/>
      <c r="M208" s="63" t="s">
        <v>43</v>
      </c>
      <c r="N208" s="64">
        <v>1</v>
      </c>
      <c r="O208" s="65">
        <v>3373.38</v>
      </c>
      <c r="P208" s="58" t="s">
        <v>270</v>
      </c>
      <c r="Q208" s="89">
        <f t="shared" si="7"/>
        <v>3373.38</v>
      </c>
      <c r="R208" s="33">
        <v>0</v>
      </c>
      <c r="S208" s="33">
        <v>0</v>
      </c>
      <c r="T208" s="33">
        <v>0</v>
      </c>
      <c r="U208" s="33">
        <v>0</v>
      </c>
      <c r="V208" s="33">
        <v>0</v>
      </c>
      <c r="W208" s="33">
        <v>0</v>
      </c>
      <c r="X208" s="33">
        <v>0</v>
      </c>
      <c r="Y208" s="33">
        <v>0</v>
      </c>
      <c r="Z208" s="93">
        <v>3373.38</v>
      </c>
      <c r="AA208" s="33">
        <v>0</v>
      </c>
      <c r="AB208" s="33">
        <v>0</v>
      </c>
      <c r="AC208" s="33">
        <v>0</v>
      </c>
    </row>
    <row r="209" spans="1:29" s="53" customFormat="1" ht="32.1" customHeight="1" x14ac:dyDescent="0.3">
      <c r="A209" s="92" t="s">
        <v>394</v>
      </c>
      <c r="B209" s="71" t="s">
        <v>115</v>
      </c>
      <c r="C209" s="69">
        <v>1</v>
      </c>
      <c r="D209" s="72" t="s">
        <v>45</v>
      </c>
      <c r="E209" s="70">
        <v>1</v>
      </c>
      <c r="F209" s="72" t="s">
        <v>46</v>
      </c>
      <c r="G209" s="73">
        <v>21401</v>
      </c>
      <c r="H209" s="61" t="s">
        <v>164</v>
      </c>
      <c r="I209" s="60" t="s">
        <v>342</v>
      </c>
      <c r="J209" s="62" t="s">
        <v>343</v>
      </c>
      <c r="K209" s="58"/>
      <c r="L209" s="46"/>
      <c r="M209" s="63" t="s">
        <v>65</v>
      </c>
      <c r="N209" s="64">
        <v>1</v>
      </c>
      <c r="O209" s="65">
        <v>1559.04</v>
      </c>
      <c r="P209" s="58" t="s">
        <v>270</v>
      </c>
      <c r="Q209" s="89">
        <f t="shared" si="7"/>
        <v>1559.04</v>
      </c>
      <c r="R209" s="33">
        <v>0</v>
      </c>
      <c r="S209" s="33">
        <v>0</v>
      </c>
      <c r="T209" s="33">
        <v>0</v>
      </c>
      <c r="U209" s="33">
        <v>0</v>
      </c>
      <c r="V209" s="33">
        <v>0</v>
      </c>
      <c r="W209" s="33">
        <v>0</v>
      </c>
      <c r="X209" s="33">
        <v>0</v>
      </c>
      <c r="Y209" s="33">
        <v>0</v>
      </c>
      <c r="Z209" s="93">
        <v>1559.04</v>
      </c>
      <c r="AA209" s="33">
        <v>0</v>
      </c>
      <c r="AB209" s="33">
        <v>0</v>
      </c>
      <c r="AC209" s="33">
        <v>0</v>
      </c>
    </row>
    <row r="210" spans="1:29" s="53" customFormat="1" ht="32.1" customHeight="1" x14ac:dyDescent="0.3">
      <c r="A210" s="92" t="s">
        <v>394</v>
      </c>
      <c r="B210" s="71" t="s">
        <v>115</v>
      </c>
      <c r="C210" s="69">
        <v>1</v>
      </c>
      <c r="D210" s="72" t="s">
        <v>49</v>
      </c>
      <c r="E210" s="70">
        <v>88</v>
      </c>
      <c r="F210" s="72" t="s">
        <v>113</v>
      </c>
      <c r="G210" s="73">
        <v>29201</v>
      </c>
      <c r="H210" s="61" t="s">
        <v>302</v>
      </c>
      <c r="I210" s="60" t="s">
        <v>344</v>
      </c>
      <c r="J210" s="62" t="s">
        <v>345</v>
      </c>
      <c r="K210" s="58"/>
      <c r="L210" s="46"/>
      <c r="M210" s="63" t="s">
        <v>65</v>
      </c>
      <c r="N210" s="64">
        <v>1</v>
      </c>
      <c r="O210" s="65">
        <v>97.4</v>
      </c>
      <c r="P210" s="58" t="s">
        <v>270</v>
      </c>
      <c r="Q210" s="89">
        <f t="shared" si="7"/>
        <v>97.4</v>
      </c>
      <c r="R210" s="33">
        <v>0</v>
      </c>
      <c r="S210" s="33">
        <v>0</v>
      </c>
      <c r="T210" s="33">
        <v>0</v>
      </c>
      <c r="U210" s="33">
        <v>0</v>
      </c>
      <c r="V210" s="33">
        <v>0</v>
      </c>
      <c r="W210" s="33">
        <v>0</v>
      </c>
      <c r="X210" s="33">
        <v>0</v>
      </c>
      <c r="Y210" s="33">
        <v>0</v>
      </c>
      <c r="Z210" s="93">
        <v>97.4</v>
      </c>
      <c r="AA210" s="33">
        <v>0</v>
      </c>
      <c r="AB210" s="33">
        <v>0</v>
      </c>
      <c r="AC210" s="33">
        <v>0</v>
      </c>
    </row>
    <row r="211" spans="1:29" s="53" customFormat="1" ht="32.1" customHeight="1" x14ac:dyDescent="0.3">
      <c r="A211" s="92" t="s">
        <v>394</v>
      </c>
      <c r="B211" s="71" t="s">
        <v>115</v>
      </c>
      <c r="C211" s="69">
        <v>1</v>
      </c>
      <c r="D211" s="72" t="s">
        <v>49</v>
      </c>
      <c r="E211" s="70">
        <v>88</v>
      </c>
      <c r="F211" s="72" t="s">
        <v>113</v>
      </c>
      <c r="G211" s="73">
        <v>29901</v>
      </c>
      <c r="H211" s="61" t="s">
        <v>346</v>
      </c>
      <c r="I211" s="60" t="s">
        <v>347</v>
      </c>
      <c r="J211" s="62" t="s">
        <v>348</v>
      </c>
      <c r="K211" s="58"/>
      <c r="L211" s="46"/>
      <c r="M211" s="63" t="s">
        <v>65</v>
      </c>
      <c r="N211" s="64">
        <v>1</v>
      </c>
      <c r="O211" s="65">
        <v>95.7</v>
      </c>
      <c r="P211" s="58" t="s">
        <v>270</v>
      </c>
      <c r="Q211" s="89">
        <f t="shared" si="7"/>
        <v>95.7</v>
      </c>
      <c r="R211" s="33">
        <v>0</v>
      </c>
      <c r="S211" s="33">
        <v>0</v>
      </c>
      <c r="T211" s="33">
        <v>0</v>
      </c>
      <c r="U211" s="33">
        <v>0</v>
      </c>
      <c r="V211" s="33">
        <v>0</v>
      </c>
      <c r="W211" s="33">
        <v>0</v>
      </c>
      <c r="X211" s="33">
        <v>0</v>
      </c>
      <c r="Y211" s="33">
        <v>0</v>
      </c>
      <c r="Z211" s="93">
        <v>95.7</v>
      </c>
      <c r="AA211" s="33">
        <v>0</v>
      </c>
      <c r="AB211" s="33">
        <v>0</v>
      </c>
      <c r="AC211" s="33">
        <v>0</v>
      </c>
    </row>
    <row r="212" spans="1:29" s="53" customFormat="1" ht="32.1" customHeight="1" x14ac:dyDescent="0.3">
      <c r="A212" s="92" t="s">
        <v>394</v>
      </c>
      <c r="B212" s="71" t="s">
        <v>115</v>
      </c>
      <c r="C212" s="69">
        <v>1</v>
      </c>
      <c r="D212" s="72" t="s">
        <v>49</v>
      </c>
      <c r="E212" s="70">
        <v>88</v>
      </c>
      <c r="F212" s="72" t="s">
        <v>113</v>
      </c>
      <c r="G212" s="73">
        <v>24701</v>
      </c>
      <c r="H212" s="61" t="s">
        <v>349</v>
      </c>
      <c r="I212" s="60" t="s">
        <v>350</v>
      </c>
      <c r="J212" s="62" t="s">
        <v>351</v>
      </c>
      <c r="K212" s="58"/>
      <c r="L212" s="46"/>
      <c r="M212" s="63" t="s">
        <v>65</v>
      </c>
      <c r="N212" s="64">
        <v>1</v>
      </c>
      <c r="O212" s="65">
        <v>74</v>
      </c>
      <c r="P212" s="58" t="s">
        <v>270</v>
      </c>
      <c r="Q212" s="89">
        <f t="shared" si="7"/>
        <v>74</v>
      </c>
      <c r="R212" s="33">
        <v>0</v>
      </c>
      <c r="S212" s="33">
        <v>0</v>
      </c>
      <c r="T212" s="33">
        <v>0</v>
      </c>
      <c r="U212" s="33">
        <v>0</v>
      </c>
      <c r="V212" s="33">
        <v>0</v>
      </c>
      <c r="W212" s="33">
        <v>0</v>
      </c>
      <c r="X212" s="33">
        <v>0</v>
      </c>
      <c r="Y212" s="33">
        <v>0</v>
      </c>
      <c r="Z212" s="93">
        <v>74</v>
      </c>
      <c r="AA212" s="33">
        <v>0</v>
      </c>
      <c r="AB212" s="33">
        <v>0</v>
      </c>
      <c r="AC212" s="33">
        <v>0</v>
      </c>
    </row>
    <row r="213" spans="1:29" s="53" customFormat="1" ht="32.1" customHeight="1" x14ac:dyDescent="0.3">
      <c r="A213" s="92" t="s">
        <v>394</v>
      </c>
      <c r="B213" s="71" t="s">
        <v>115</v>
      </c>
      <c r="C213" s="69">
        <v>1</v>
      </c>
      <c r="D213" s="72" t="s">
        <v>49</v>
      </c>
      <c r="E213" s="70">
        <v>88</v>
      </c>
      <c r="F213" s="72" t="s">
        <v>113</v>
      </c>
      <c r="G213" s="73">
        <v>29901</v>
      </c>
      <c r="H213" s="61" t="s">
        <v>346</v>
      </c>
      <c r="I213" s="60" t="s">
        <v>352</v>
      </c>
      <c r="J213" s="62" t="s">
        <v>353</v>
      </c>
      <c r="K213" s="58"/>
      <c r="L213" s="46"/>
      <c r="M213" s="63" t="s">
        <v>65</v>
      </c>
      <c r="N213" s="64">
        <v>1</v>
      </c>
      <c r="O213" s="65">
        <v>9.5</v>
      </c>
      <c r="P213" s="58" t="s">
        <v>270</v>
      </c>
      <c r="Q213" s="89">
        <f t="shared" si="7"/>
        <v>9.5</v>
      </c>
      <c r="R213" s="33">
        <v>0</v>
      </c>
      <c r="S213" s="33">
        <v>0</v>
      </c>
      <c r="T213" s="33">
        <v>0</v>
      </c>
      <c r="U213" s="33">
        <v>0</v>
      </c>
      <c r="V213" s="33">
        <v>0</v>
      </c>
      <c r="W213" s="33">
        <v>0</v>
      </c>
      <c r="X213" s="33">
        <v>0</v>
      </c>
      <c r="Y213" s="33">
        <v>0</v>
      </c>
      <c r="Z213" s="93">
        <v>9.5</v>
      </c>
      <c r="AA213" s="33">
        <v>0</v>
      </c>
      <c r="AB213" s="33">
        <v>0</v>
      </c>
      <c r="AC213" s="33">
        <v>0</v>
      </c>
    </row>
    <row r="214" spans="1:29" s="53" customFormat="1" ht="32.1" customHeight="1" x14ac:dyDescent="0.3">
      <c r="A214" s="92" t="s">
        <v>394</v>
      </c>
      <c r="B214" s="71" t="s">
        <v>115</v>
      </c>
      <c r="C214" s="69">
        <v>1</v>
      </c>
      <c r="D214" s="72" t="s">
        <v>49</v>
      </c>
      <c r="E214" s="70">
        <v>88</v>
      </c>
      <c r="F214" s="72" t="s">
        <v>131</v>
      </c>
      <c r="G214" s="73">
        <v>29401</v>
      </c>
      <c r="H214" s="61" t="s">
        <v>354</v>
      </c>
      <c r="I214" s="60" t="s">
        <v>63</v>
      </c>
      <c r="J214" s="62" t="s">
        <v>355</v>
      </c>
      <c r="K214" s="58"/>
      <c r="L214" s="46"/>
      <c r="M214" s="63" t="s">
        <v>65</v>
      </c>
      <c r="N214" s="64">
        <v>1</v>
      </c>
      <c r="O214" s="65">
        <v>2090</v>
      </c>
      <c r="P214" s="58" t="s">
        <v>270</v>
      </c>
      <c r="Q214" s="89">
        <f t="shared" si="7"/>
        <v>2090</v>
      </c>
      <c r="R214" s="33">
        <v>0</v>
      </c>
      <c r="S214" s="33">
        <v>0</v>
      </c>
      <c r="T214" s="33">
        <v>0</v>
      </c>
      <c r="U214" s="33">
        <v>0</v>
      </c>
      <c r="V214" s="33">
        <v>0</v>
      </c>
      <c r="W214" s="33">
        <v>0</v>
      </c>
      <c r="X214" s="33">
        <v>0</v>
      </c>
      <c r="Y214" s="33">
        <v>0</v>
      </c>
      <c r="Z214" s="93">
        <v>2090</v>
      </c>
      <c r="AA214" s="33">
        <v>0</v>
      </c>
      <c r="AB214" s="33">
        <v>0</v>
      </c>
      <c r="AC214" s="33">
        <v>0</v>
      </c>
    </row>
    <row r="215" spans="1:29" s="53" customFormat="1" ht="32.1" customHeight="1" x14ac:dyDescent="0.3">
      <c r="A215" s="92" t="s">
        <v>394</v>
      </c>
      <c r="B215" s="71" t="s">
        <v>115</v>
      </c>
      <c r="C215" s="69">
        <v>1</v>
      </c>
      <c r="D215" s="72" t="s">
        <v>49</v>
      </c>
      <c r="E215" s="70">
        <v>88</v>
      </c>
      <c r="F215" s="72" t="s">
        <v>113</v>
      </c>
      <c r="G215" s="73">
        <v>24601</v>
      </c>
      <c r="H215" s="61" t="s">
        <v>356</v>
      </c>
      <c r="I215" s="60" t="s">
        <v>357</v>
      </c>
      <c r="J215" s="62" t="s">
        <v>358</v>
      </c>
      <c r="K215" s="58"/>
      <c r="L215" s="46"/>
      <c r="M215" s="63" t="s">
        <v>65</v>
      </c>
      <c r="N215" s="64">
        <v>8</v>
      </c>
      <c r="O215" s="65">
        <v>16.82</v>
      </c>
      <c r="P215" s="58" t="s">
        <v>270</v>
      </c>
      <c r="Q215" s="89">
        <f t="shared" si="7"/>
        <v>134.56</v>
      </c>
      <c r="R215" s="33">
        <v>0</v>
      </c>
      <c r="S215" s="33">
        <v>0</v>
      </c>
      <c r="T215" s="33">
        <v>0</v>
      </c>
      <c r="U215" s="33">
        <v>0</v>
      </c>
      <c r="V215" s="33">
        <v>0</v>
      </c>
      <c r="W215" s="33">
        <v>0</v>
      </c>
      <c r="X215" s="33">
        <v>0</v>
      </c>
      <c r="Y215" s="33">
        <v>0</v>
      </c>
      <c r="Z215" s="93">
        <v>134.56</v>
      </c>
      <c r="AA215" s="33">
        <v>0</v>
      </c>
      <c r="AB215" s="33">
        <v>0</v>
      </c>
      <c r="AC215" s="33">
        <v>0</v>
      </c>
    </row>
    <row r="216" spans="1:29" s="53" customFormat="1" ht="32.1" customHeight="1" x14ac:dyDescent="0.3">
      <c r="A216" s="92" t="s">
        <v>394</v>
      </c>
      <c r="B216" s="71" t="s">
        <v>115</v>
      </c>
      <c r="C216" s="69">
        <v>1</v>
      </c>
      <c r="D216" s="72" t="s">
        <v>49</v>
      </c>
      <c r="E216" s="70">
        <v>88</v>
      </c>
      <c r="F216" s="72" t="s">
        <v>113</v>
      </c>
      <c r="G216" s="73">
        <v>24601</v>
      </c>
      <c r="H216" s="61" t="s">
        <v>356</v>
      </c>
      <c r="I216" s="60" t="s">
        <v>243</v>
      </c>
      <c r="J216" s="62" t="s">
        <v>244</v>
      </c>
      <c r="K216" s="58"/>
      <c r="L216" s="46"/>
      <c r="M216" s="63" t="s">
        <v>65</v>
      </c>
      <c r="N216" s="64">
        <v>8</v>
      </c>
      <c r="O216" s="65">
        <v>22.62</v>
      </c>
      <c r="P216" s="58" t="s">
        <v>270</v>
      </c>
      <c r="Q216" s="89">
        <f t="shared" si="7"/>
        <v>180.96</v>
      </c>
      <c r="R216" s="33">
        <v>0</v>
      </c>
      <c r="S216" s="33">
        <v>0</v>
      </c>
      <c r="T216" s="33">
        <v>0</v>
      </c>
      <c r="U216" s="33">
        <v>0</v>
      </c>
      <c r="V216" s="33">
        <v>0</v>
      </c>
      <c r="W216" s="33">
        <v>0</v>
      </c>
      <c r="X216" s="33">
        <v>0</v>
      </c>
      <c r="Y216" s="33">
        <v>0</v>
      </c>
      <c r="Z216" s="93">
        <v>180.96</v>
      </c>
      <c r="AA216" s="33">
        <v>0</v>
      </c>
      <c r="AB216" s="33">
        <v>0</v>
      </c>
      <c r="AC216" s="33">
        <v>0</v>
      </c>
    </row>
    <row r="217" spans="1:29" s="53" customFormat="1" ht="32.1" customHeight="1" x14ac:dyDescent="0.3">
      <c r="A217" s="92" t="s">
        <v>394</v>
      </c>
      <c r="B217" s="71" t="s">
        <v>115</v>
      </c>
      <c r="C217" s="69">
        <v>1</v>
      </c>
      <c r="D217" s="72" t="s">
        <v>57</v>
      </c>
      <c r="E217" s="70">
        <v>43</v>
      </c>
      <c r="F217" s="72" t="s">
        <v>278</v>
      </c>
      <c r="G217" s="73">
        <v>26102</v>
      </c>
      <c r="H217" s="61" t="s">
        <v>307</v>
      </c>
      <c r="I217" s="60" t="s">
        <v>120</v>
      </c>
      <c r="J217" s="62" t="s">
        <v>228</v>
      </c>
      <c r="K217" s="58" t="s">
        <v>308</v>
      </c>
      <c r="L217" s="46" t="s">
        <v>222</v>
      </c>
      <c r="M217" s="63" t="s">
        <v>122</v>
      </c>
      <c r="N217" s="64">
        <v>1</v>
      </c>
      <c r="O217" s="65">
        <v>1000.01</v>
      </c>
      <c r="P217" s="58" t="s">
        <v>270</v>
      </c>
      <c r="Q217" s="89">
        <f t="shared" si="7"/>
        <v>1000.01</v>
      </c>
      <c r="R217" s="33">
        <v>0</v>
      </c>
      <c r="S217" s="33">
        <v>0</v>
      </c>
      <c r="T217" s="33">
        <v>0</v>
      </c>
      <c r="U217" s="33">
        <v>0</v>
      </c>
      <c r="V217" s="33">
        <v>0</v>
      </c>
      <c r="W217" s="33">
        <v>0</v>
      </c>
      <c r="X217" s="33">
        <v>0</v>
      </c>
      <c r="Y217" s="33">
        <v>0</v>
      </c>
      <c r="Z217" s="93">
        <v>1000.01</v>
      </c>
      <c r="AA217" s="33">
        <v>0</v>
      </c>
      <c r="AB217" s="33">
        <v>0</v>
      </c>
      <c r="AC217" s="33">
        <v>0</v>
      </c>
    </row>
    <row r="218" spans="1:29" s="53" customFormat="1" ht="32.1" customHeight="1" x14ac:dyDescent="0.3">
      <c r="A218" s="92" t="s">
        <v>394</v>
      </c>
      <c r="B218" s="71" t="s">
        <v>115</v>
      </c>
      <c r="C218" s="69">
        <v>1</v>
      </c>
      <c r="D218" s="72" t="s">
        <v>57</v>
      </c>
      <c r="E218" s="70">
        <v>43</v>
      </c>
      <c r="F218" s="72" t="s">
        <v>46</v>
      </c>
      <c r="G218" s="73">
        <v>33901</v>
      </c>
      <c r="H218" s="61" t="s">
        <v>116</v>
      </c>
      <c r="I218" s="60"/>
      <c r="J218" s="62" t="s">
        <v>309</v>
      </c>
      <c r="K218" s="58" t="s">
        <v>308</v>
      </c>
      <c r="L218" s="46" t="s">
        <v>222</v>
      </c>
      <c r="M218" s="63" t="s">
        <v>43</v>
      </c>
      <c r="N218" s="64">
        <v>1</v>
      </c>
      <c r="O218" s="65">
        <v>23.2</v>
      </c>
      <c r="P218" s="58" t="s">
        <v>270</v>
      </c>
      <c r="Q218" s="89">
        <f t="shared" si="7"/>
        <v>23.2</v>
      </c>
      <c r="R218" s="33">
        <v>0</v>
      </c>
      <c r="S218" s="33">
        <v>0</v>
      </c>
      <c r="T218" s="33">
        <v>0</v>
      </c>
      <c r="U218" s="33">
        <v>0</v>
      </c>
      <c r="V218" s="33">
        <v>0</v>
      </c>
      <c r="W218" s="33">
        <v>0</v>
      </c>
      <c r="X218" s="33">
        <v>0</v>
      </c>
      <c r="Y218" s="33">
        <v>0</v>
      </c>
      <c r="Z218" s="93">
        <v>23.2</v>
      </c>
      <c r="AA218" s="33">
        <v>0</v>
      </c>
      <c r="AB218" s="33">
        <v>0</v>
      </c>
      <c r="AC218" s="33">
        <v>0</v>
      </c>
    </row>
    <row r="219" spans="1:29" s="53" customFormat="1" ht="32.1" customHeight="1" x14ac:dyDescent="0.3">
      <c r="A219" s="92" t="s">
        <v>394</v>
      </c>
      <c r="B219" s="71" t="s">
        <v>115</v>
      </c>
      <c r="C219" s="69">
        <v>1</v>
      </c>
      <c r="D219" s="72" t="s">
        <v>45</v>
      </c>
      <c r="E219" s="70">
        <v>1</v>
      </c>
      <c r="F219" s="72" t="s">
        <v>46</v>
      </c>
      <c r="G219" s="73">
        <v>22104</v>
      </c>
      <c r="H219" s="61" t="s">
        <v>359</v>
      </c>
      <c r="I219" s="60" t="s">
        <v>262</v>
      </c>
      <c r="J219" s="62" t="s">
        <v>263</v>
      </c>
      <c r="K219" s="58"/>
      <c r="L219" s="46"/>
      <c r="M219" s="63" t="s">
        <v>65</v>
      </c>
      <c r="N219" s="64">
        <v>25</v>
      </c>
      <c r="O219" s="65">
        <v>38</v>
      </c>
      <c r="P219" s="58" t="s">
        <v>270</v>
      </c>
      <c r="Q219" s="89">
        <f t="shared" si="7"/>
        <v>950</v>
      </c>
      <c r="R219" s="33">
        <v>0</v>
      </c>
      <c r="S219" s="33">
        <v>0</v>
      </c>
      <c r="T219" s="33">
        <v>0</v>
      </c>
      <c r="U219" s="33">
        <v>0</v>
      </c>
      <c r="V219" s="33">
        <v>0</v>
      </c>
      <c r="W219" s="33">
        <v>0</v>
      </c>
      <c r="X219" s="33">
        <v>0</v>
      </c>
      <c r="Y219" s="33">
        <v>0</v>
      </c>
      <c r="Z219" s="93">
        <v>950</v>
      </c>
      <c r="AA219" s="33">
        <v>0</v>
      </c>
      <c r="AB219" s="33">
        <v>0</v>
      </c>
      <c r="AC219" s="33">
        <v>0</v>
      </c>
    </row>
    <row r="220" spans="1:29" s="53" customFormat="1" ht="32.1" customHeight="1" x14ac:dyDescent="0.3">
      <c r="A220" s="92" t="s">
        <v>394</v>
      </c>
      <c r="B220" s="71" t="s">
        <v>115</v>
      </c>
      <c r="C220" s="69">
        <v>1</v>
      </c>
      <c r="D220" s="72" t="s">
        <v>49</v>
      </c>
      <c r="E220" s="70">
        <v>88</v>
      </c>
      <c r="F220" s="72" t="s">
        <v>113</v>
      </c>
      <c r="G220" s="73">
        <v>22104</v>
      </c>
      <c r="H220" s="61" t="s">
        <v>359</v>
      </c>
      <c r="I220" s="60" t="s">
        <v>262</v>
      </c>
      <c r="J220" s="62" t="s">
        <v>263</v>
      </c>
      <c r="K220" s="58"/>
      <c r="L220" s="46"/>
      <c r="M220" s="63" t="s">
        <v>65</v>
      </c>
      <c r="N220" s="64">
        <v>50</v>
      </c>
      <c r="O220" s="65">
        <v>38</v>
      </c>
      <c r="P220" s="58" t="s">
        <v>270</v>
      </c>
      <c r="Q220" s="89">
        <f t="shared" si="7"/>
        <v>1900</v>
      </c>
      <c r="R220" s="33">
        <v>0</v>
      </c>
      <c r="S220" s="33">
        <v>0</v>
      </c>
      <c r="T220" s="33">
        <v>0</v>
      </c>
      <c r="U220" s="33">
        <v>0</v>
      </c>
      <c r="V220" s="33">
        <v>0</v>
      </c>
      <c r="W220" s="33">
        <v>0</v>
      </c>
      <c r="X220" s="33">
        <v>0</v>
      </c>
      <c r="Y220" s="33">
        <v>0</v>
      </c>
      <c r="Z220" s="93">
        <v>1900</v>
      </c>
      <c r="AA220" s="33">
        <v>0</v>
      </c>
      <c r="AB220" s="33">
        <v>0</v>
      </c>
      <c r="AC220" s="33">
        <v>0</v>
      </c>
    </row>
    <row r="221" spans="1:29" s="53" customFormat="1" ht="32.1" customHeight="1" x14ac:dyDescent="0.3">
      <c r="A221" s="92" t="s">
        <v>394</v>
      </c>
      <c r="B221" s="71" t="s">
        <v>115</v>
      </c>
      <c r="C221" s="69">
        <v>1</v>
      </c>
      <c r="D221" s="72" t="s">
        <v>49</v>
      </c>
      <c r="E221" s="70">
        <v>88</v>
      </c>
      <c r="F221" s="72" t="s">
        <v>113</v>
      </c>
      <c r="G221" s="73">
        <v>21101</v>
      </c>
      <c r="H221" s="61" t="s">
        <v>77</v>
      </c>
      <c r="I221" s="60" t="s">
        <v>176</v>
      </c>
      <c r="J221" s="62" t="s">
        <v>177</v>
      </c>
      <c r="K221" s="58"/>
      <c r="L221" s="46"/>
      <c r="M221" s="63" t="s">
        <v>178</v>
      </c>
      <c r="N221" s="64">
        <v>20</v>
      </c>
      <c r="O221" s="65">
        <v>118.33</v>
      </c>
      <c r="P221" s="58" t="s">
        <v>270</v>
      </c>
      <c r="Q221" s="89">
        <f t="shared" si="7"/>
        <v>2366.6</v>
      </c>
      <c r="R221" s="33">
        <v>0</v>
      </c>
      <c r="S221" s="33">
        <v>0</v>
      </c>
      <c r="T221" s="33">
        <v>0</v>
      </c>
      <c r="U221" s="33">
        <v>0</v>
      </c>
      <c r="V221" s="33">
        <v>0</v>
      </c>
      <c r="W221" s="33">
        <v>0</v>
      </c>
      <c r="X221" s="33">
        <v>0</v>
      </c>
      <c r="Y221" s="33">
        <v>0</v>
      </c>
      <c r="Z221" s="93">
        <v>2366.6</v>
      </c>
      <c r="AA221" s="33">
        <v>0</v>
      </c>
      <c r="AB221" s="33">
        <v>0</v>
      </c>
      <c r="AC221" s="33">
        <v>0</v>
      </c>
    </row>
    <row r="222" spans="1:29" s="53" customFormat="1" ht="32.1" customHeight="1" x14ac:dyDescent="0.3">
      <c r="A222" s="92" t="s">
        <v>394</v>
      </c>
      <c r="B222" s="71" t="s">
        <v>115</v>
      </c>
      <c r="C222" s="69">
        <v>1</v>
      </c>
      <c r="D222" s="72" t="s">
        <v>49</v>
      </c>
      <c r="E222" s="70">
        <v>88</v>
      </c>
      <c r="F222" s="72" t="s">
        <v>113</v>
      </c>
      <c r="G222" s="73">
        <v>21101</v>
      </c>
      <c r="H222" s="61" t="s">
        <v>77</v>
      </c>
      <c r="I222" s="60" t="s">
        <v>245</v>
      </c>
      <c r="J222" s="62" t="s">
        <v>246</v>
      </c>
      <c r="K222" s="58"/>
      <c r="L222" s="46"/>
      <c r="M222" s="63" t="s">
        <v>178</v>
      </c>
      <c r="N222" s="64">
        <v>20</v>
      </c>
      <c r="O222" s="65">
        <v>168.2</v>
      </c>
      <c r="P222" s="58" t="s">
        <v>270</v>
      </c>
      <c r="Q222" s="89">
        <f t="shared" si="7"/>
        <v>3364</v>
      </c>
      <c r="R222" s="33">
        <v>0</v>
      </c>
      <c r="S222" s="33">
        <v>0</v>
      </c>
      <c r="T222" s="33">
        <v>0</v>
      </c>
      <c r="U222" s="33">
        <v>0</v>
      </c>
      <c r="V222" s="33">
        <v>0</v>
      </c>
      <c r="W222" s="33">
        <v>0</v>
      </c>
      <c r="X222" s="33">
        <v>0</v>
      </c>
      <c r="Y222" s="33">
        <v>0</v>
      </c>
      <c r="Z222" s="93">
        <v>3364</v>
      </c>
      <c r="AA222" s="33">
        <v>0</v>
      </c>
      <c r="AB222" s="33">
        <v>0</v>
      </c>
      <c r="AC222" s="33">
        <v>0</v>
      </c>
    </row>
    <row r="223" spans="1:29" s="53" customFormat="1" ht="32.1" customHeight="1" x14ac:dyDescent="0.3">
      <c r="A223" s="92" t="s">
        <v>394</v>
      </c>
      <c r="B223" s="71" t="s">
        <v>115</v>
      </c>
      <c r="C223" s="69">
        <v>1</v>
      </c>
      <c r="D223" s="72" t="s">
        <v>49</v>
      </c>
      <c r="E223" s="70">
        <v>88</v>
      </c>
      <c r="F223" s="72" t="s">
        <v>113</v>
      </c>
      <c r="G223" s="73">
        <v>21101</v>
      </c>
      <c r="H223" s="61" t="s">
        <v>77</v>
      </c>
      <c r="I223" s="60" t="s">
        <v>182</v>
      </c>
      <c r="J223" s="62" t="s">
        <v>183</v>
      </c>
      <c r="K223" s="58"/>
      <c r="L223" s="46"/>
      <c r="M223" s="63" t="s">
        <v>65</v>
      </c>
      <c r="N223" s="64">
        <v>5</v>
      </c>
      <c r="O223" s="65">
        <v>49.3</v>
      </c>
      <c r="P223" s="58" t="s">
        <v>270</v>
      </c>
      <c r="Q223" s="89">
        <f t="shared" si="7"/>
        <v>246.5</v>
      </c>
      <c r="R223" s="33">
        <v>0</v>
      </c>
      <c r="S223" s="33">
        <v>0</v>
      </c>
      <c r="T223" s="33">
        <v>0</v>
      </c>
      <c r="U223" s="33">
        <v>0</v>
      </c>
      <c r="V223" s="33">
        <v>0</v>
      </c>
      <c r="W223" s="33">
        <v>0</v>
      </c>
      <c r="X223" s="33">
        <v>0</v>
      </c>
      <c r="Y223" s="33">
        <v>0</v>
      </c>
      <c r="Z223" s="93">
        <v>246.5</v>
      </c>
      <c r="AA223" s="33">
        <v>0</v>
      </c>
      <c r="AB223" s="33">
        <v>0</v>
      </c>
      <c r="AC223" s="33">
        <v>0</v>
      </c>
    </row>
    <row r="224" spans="1:29" s="53" customFormat="1" ht="32.1" customHeight="1" x14ac:dyDescent="0.3">
      <c r="A224" s="92" t="s">
        <v>394</v>
      </c>
      <c r="B224" s="71" t="s">
        <v>115</v>
      </c>
      <c r="C224" s="69">
        <v>1</v>
      </c>
      <c r="D224" s="72" t="s">
        <v>49</v>
      </c>
      <c r="E224" s="70">
        <v>88</v>
      </c>
      <c r="F224" s="72" t="s">
        <v>113</v>
      </c>
      <c r="G224" s="73">
        <v>21101</v>
      </c>
      <c r="H224" s="61" t="s">
        <v>77</v>
      </c>
      <c r="I224" s="60" t="s">
        <v>360</v>
      </c>
      <c r="J224" s="62" t="s">
        <v>361</v>
      </c>
      <c r="K224" s="58"/>
      <c r="L224" s="46"/>
      <c r="M224" s="63" t="s">
        <v>69</v>
      </c>
      <c r="N224" s="64">
        <v>20</v>
      </c>
      <c r="O224" s="65">
        <v>9.2799999999999994</v>
      </c>
      <c r="P224" s="58" t="s">
        <v>270</v>
      </c>
      <c r="Q224" s="89">
        <f t="shared" si="7"/>
        <v>185.6</v>
      </c>
      <c r="R224" s="33">
        <v>0</v>
      </c>
      <c r="S224" s="33">
        <v>0</v>
      </c>
      <c r="T224" s="33">
        <v>0</v>
      </c>
      <c r="U224" s="33">
        <v>0</v>
      </c>
      <c r="V224" s="33">
        <v>0</v>
      </c>
      <c r="W224" s="33">
        <v>0</v>
      </c>
      <c r="X224" s="33">
        <v>0</v>
      </c>
      <c r="Y224" s="33">
        <v>0</v>
      </c>
      <c r="Z224" s="93">
        <v>185.6</v>
      </c>
      <c r="AA224" s="33">
        <v>0</v>
      </c>
      <c r="AB224" s="33">
        <v>0</v>
      </c>
      <c r="AC224" s="33">
        <v>0</v>
      </c>
    </row>
    <row r="225" spans="1:29" s="53" customFormat="1" ht="32.1" customHeight="1" x14ac:dyDescent="0.3">
      <c r="A225" s="92" t="s">
        <v>394</v>
      </c>
      <c r="B225" s="71" t="s">
        <v>115</v>
      </c>
      <c r="C225" s="69">
        <v>1</v>
      </c>
      <c r="D225" s="72" t="s">
        <v>49</v>
      </c>
      <c r="E225" s="70">
        <v>88</v>
      </c>
      <c r="F225" s="72" t="s">
        <v>113</v>
      </c>
      <c r="G225" s="73">
        <v>21101</v>
      </c>
      <c r="H225" s="61" t="s">
        <v>77</v>
      </c>
      <c r="I225" s="60" t="s">
        <v>362</v>
      </c>
      <c r="J225" s="62" t="s">
        <v>363</v>
      </c>
      <c r="K225" s="58"/>
      <c r="L225" s="46"/>
      <c r="M225" s="63" t="s">
        <v>69</v>
      </c>
      <c r="N225" s="64">
        <v>1</v>
      </c>
      <c r="O225" s="65">
        <v>47.56</v>
      </c>
      <c r="P225" s="58" t="s">
        <v>270</v>
      </c>
      <c r="Q225" s="89">
        <f t="shared" si="7"/>
        <v>47.56</v>
      </c>
      <c r="R225" s="33">
        <v>0</v>
      </c>
      <c r="S225" s="33">
        <v>0</v>
      </c>
      <c r="T225" s="33">
        <v>0</v>
      </c>
      <c r="U225" s="33">
        <v>0</v>
      </c>
      <c r="V225" s="33">
        <v>0</v>
      </c>
      <c r="W225" s="33">
        <v>0</v>
      </c>
      <c r="X225" s="33">
        <v>0</v>
      </c>
      <c r="Y225" s="33">
        <v>0</v>
      </c>
      <c r="Z225" s="93">
        <v>47.56</v>
      </c>
      <c r="AA225" s="33">
        <v>0</v>
      </c>
      <c r="AB225" s="33">
        <v>0</v>
      </c>
      <c r="AC225" s="33">
        <v>0</v>
      </c>
    </row>
    <row r="226" spans="1:29" s="53" customFormat="1" ht="32.1" customHeight="1" x14ac:dyDescent="0.3">
      <c r="A226" s="92" t="s">
        <v>394</v>
      </c>
      <c r="B226" s="71" t="s">
        <v>115</v>
      </c>
      <c r="C226" s="69">
        <v>1</v>
      </c>
      <c r="D226" s="72" t="s">
        <v>49</v>
      </c>
      <c r="E226" s="70">
        <v>88</v>
      </c>
      <c r="F226" s="72" t="s">
        <v>113</v>
      </c>
      <c r="G226" s="73">
        <v>21101</v>
      </c>
      <c r="H226" s="61" t="s">
        <v>77</v>
      </c>
      <c r="I226" s="60" t="s">
        <v>364</v>
      </c>
      <c r="J226" s="62" t="s">
        <v>365</v>
      </c>
      <c r="K226" s="58"/>
      <c r="L226" s="46"/>
      <c r="M226" s="63" t="s">
        <v>65</v>
      </c>
      <c r="N226" s="64">
        <v>50</v>
      </c>
      <c r="O226" s="65">
        <v>3.07</v>
      </c>
      <c r="P226" s="58" t="s">
        <v>270</v>
      </c>
      <c r="Q226" s="89">
        <f t="shared" si="7"/>
        <v>153.5</v>
      </c>
      <c r="R226" s="33">
        <v>0</v>
      </c>
      <c r="S226" s="33">
        <v>0</v>
      </c>
      <c r="T226" s="33">
        <v>0</v>
      </c>
      <c r="U226" s="33">
        <v>0</v>
      </c>
      <c r="V226" s="33">
        <v>0</v>
      </c>
      <c r="W226" s="33">
        <v>0</v>
      </c>
      <c r="X226" s="33">
        <v>0</v>
      </c>
      <c r="Y226" s="33">
        <v>0</v>
      </c>
      <c r="Z226" s="93">
        <v>153.5</v>
      </c>
      <c r="AA226" s="33">
        <v>0</v>
      </c>
      <c r="AB226" s="33">
        <v>0</v>
      </c>
      <c r="AC226" s="33">
        <v>0</v>
      </c>
    </row>
    <row r="227" spans="1:29" s="53" customFormat="1" ht="32.1" customHeight="1" x14ac:dyDescent="0.3">
      <c r="A227" s="92" t="s">
        <v>394</v>
      </c>
      <c r="B227" s="71" t="s">
        <v>115</v>
      </c>
      <c r="C227" s="69">
        <v>1</v>
      </c>
      <c r="D227" s="72" t="s">
        <v>49</v>
      </c>
      <c r="E227" s="70">
        <v>88</v>
      </c>
      <c r="F227" s="72" t="s">
        <v>113</v>
      </c>
      <c r="G227" s="73">
        <v>21101</v>
      </c>
      <c r="H227" s="61" t="s">
        <v>77</v>
      </c>
      <c r="I227" s="60" t="s">
        <v>366</v>
      </c>
      <c r="J227" s="62" t="s">
        <v>367</v>
      </c>
      <c r="K227" s="58"/>
      <c r="L227" s="46"/>
      <c r="M227" s="63" t="s">
        <v>65</v>
      </c>
      <c r="N227" s="64">
        <v>25</v>
      </c>
      <c r="O227" s="65">
        <v>3.07</v>
      </c>
      <c r="P227" s="58" t="s">
        <v>270</v>
      </c>
      <c r="Q227" s="89">
        <f t="shared" si="7"/>
        <v>76.75</v>
      </c>
      <c r="R227" s="33">
        <v>0</v>
      </c>
      <c r="S227" s="33">
        <v>0</v>
      </c>
      <c r="T227" s="33">
        <v>0</v>
      </c>
      <c r="U227" s="33">
        <v>0</v>
      </c>
      <c r="V227" s="33">
        <v>0</v>
      </c>
      <c r="W227" s="33">
        <v>0</v>
      </c>
      <c r="X227" s="33">
        <v>0</v>
      </c>
      <c r="Y227" s="33">
        <v>0</v>
      </c>
      <c r="Z227" s="93">
        <v>76.75</v>
      </c>
      <c r="AA227" s="33">
        <v>0</v>
      </c>
      <c r="AB227" s="33">
        <v>0</v>
      </c>
      <c r="AC227" s="33">
        <v>0</v>
      </c>
    </row>
    <row r="228" spans="1:29" s="53" customFormat="1" ht="32.1" customHeight="1" x14ac:dyDescent="0.3">
      <c r="A228" s="92" t="s">
        <v>394</v>
      </c>
      <c r="B228" s="71" t="s">
        <v>115</v>
      </c>
      <c r="C228" s="69">
        <v>1</v>
      </c>
      <c r="D228" s="72" t="s">
        <v>49</v>
      </c>
      <c r="E228" s="70">
        <v>88</v>
      </c>
      <c r="F228" s="72" t="s">
        <v>113</v>
      </c>
      <c r="G228" s="73">
        <v>21101</v>
      </c>
      <c r="H228" s="61" t="s">
        <v>77</v>
      </c>
      <c r="I228" s="60" t="s">
        <v>368</v>
      </c>
      <c r="J228" s="62" t="s">
        <v>369</v>
      </c>
      <c r="K228" s="58"/>
      <c r="L228" s="46"/>
      <c r="M228" s="63" t="s">
        <v>65</v>
      </c>
      <c r="N228" s="64">
        <v>3</v>
      </c>
      <c r="O228" s="65">
        <v>38.28</v>
      </c>
      <c r="P228" s="58" t="s">
        <v>270</v>
      </c>
      <c r="Q228" s="89">
        <f t="shared" si="7"/>
        <v>114.84</v>
      </c>
      <c r="R228" s="33">
        <v>0</v>
      </c>
      <c r="S228" s="33">
        <v>0</v>
      </c>
      <c r="T228" s="33">
        <v>0</v>
      </c>
      <c r="U228" s="33">
        <v>0</v>
      </c>
      <c r="V228" s="33">
        <v>0</v>
      </c>
      <c r="W228" s="33">
        <v>0</v>
      </c>
      <c r="X228" s="33">
        <v>0</v>
      </c>
      <c r="Y228" s="33">
        <v>0</v>
      </c>
      <c r="Z228" s="93">
        <v>114.84</v>
      </c>
      <c r="AA228" s="33">
        <v>0</v>
      </c>
      <c r="AB228" s="33">
        <v>0</v>
      </c>
      <c r="AC228" s="33">
        <v>0</v>
      </c>
    </row>
    <row r="229" spans="1:29" s="53" customFormat="1" ht="32.1" customHeight="1" x14ac:dyDescent="0.3">
      <c r="A229" s="92" t="s">
        <v>394</v>
      </c>
      <c r="B229" s="71" t="s">
        <v>115</v>
      </c>
      <c r="C229" s="69">
        <v>1</v>
      </c>
      <c r="D229" s="72" t="s">
        <v>49</v>
      </c>
      <c r="E229" s="70">
        <v>88</v>
      </c>
      <c r="F229" s="72" t="s">
        <v>113</v>
      </c>
      <c r="G229" s="73">
        <v>21101</v>
      </c>
      <c r="H229" s="61" t="s">
        <v>77</v>
      </c>
      <c r="I229" s="60" t="s">
        <v>370</v>
      </c>
      <c r="J229" s="62" t="s">
        <v>371</v>
      </c>
      <c r="K229" s="58"/>
      <c r="L229" s="46"/>
      <c r="M229" s="63" t="s">
        <v>65</v>
      </c>
      <c r="N229" s="64">
        <v>3</v>
      </c>
      <c r="O229" s="65">
        <v>12.76</v>
      </c>
      <c r="P229" s="58" t="s">
        <v>270</v>
      </c>
      <c r="Q229" s="89">
        <f t="shared" si="7"/>
        <v>38.28</v>
      </c>
      <c r="R229" s="33">
        <v>0</v>
      </c>
      <c r="S229" s="33">
        <v>0</v>
      </c>
      <c r="T229" s="33">
        <v>0</v>
      </c>
      <c r="U229" s="33">
        <v>0</v>
      </c>
      <c r="V229" s="33">
        <v>0</v>
      </c>
      <c r="W229" s="33">
        <v>0</v>
      </c>
      <c r="X229" s="33">
        <v>0</v>
      </c>
      <c r="Y229" s="33">
        <v>0</v>
      </c>
      <c r="Z229" s="93">
        <v>38.28</v>
      </c>
      <c r="AA229" s="33">
        <v>0</v>
      </c>
      <c r="AB229" s="33">
        <v>0</v>
      </c>
      <c r="AC229" s="33">
        <v>0</v>
      </c>
    </row>
    <row r="230" spans="1:29" s="53" customFormat="1" ht="32.1" customHeight="1" x14ac:dyDescent="0.3">
      <c r="A230" s="92" t="s">
        <v>394</v>
      </c>
      <c r="B230" s="71" t="s">
        <v>115</v>
      </c>
      <c r="C230" s="69">
        <v>1</v>
      </c>
      <c r="D230" s="72" t="s">
        <v>49</v>
      </c>
      <c r="E230" s="70">
        <v>88</v>
      </c>
      <c r="F230" s="72" t="s">
        <v>113</v>
      </c>
      <c r="G230" s="73">
        <v>21101</v>
      </c>
      <c r="H230" s="61" t="s">
        <v>77</v>
      </c>
      <c r="I230" s="60" t="s">
        <v>372</v>
      </c>
      <c r="J230" s="62" t="s">
        <v>373</v>
      </c>
      <c r="K230" s="58"/>
      <c r="L230" s="46"/>
      <c r="M230" s="63" t="s">
        <v>65</v>
      </c>
      <c r="N230" s="64">
        <v>3</v>
      </c>
      <c r="O230" s="65">
        <v>12.76</v>
      </c>
      <c r="P230" s="58" t="s">
        <v>270</v>
      </c>
      <c r="Q230" s="89">
        <f t="shared" si="7"/>
        <v>38.28</v>
      </c>
      <c r="R230" s="33">
        <v>0</v>
      </c>
      <c r="S230" s="33">
        <v>0</v>
      </c>
      <c r="T230" s="33">
        <v>0</v>
      </c>
      <c r="U230" s="33">
        <v>0</v>
      </c>
      <c r="V230" s="33">
        <v>0</v>
      </c>
      <c r="W230" s="33">
        <v>0</v>
      </c>
      <c r="X230" s="33">
        <v>0</v>
      </c>
      <c r="Y230" s="33">
        <v>0</v>
      </c>
      <c r="Z230" s="93">
        <v>38.28</v>
      </c>
      <c r="AA230" s="33">
        <v>0</v>
      </c>
      <c r="AB230" s="33">
        <v>0</v>
      </c>
      <c r="AC230" s="33">
        <v>0</v>
      </c>
    </row>
    <row r="231" spans="1:29" s="53" customFormat="1" ht="32.1" customHeight="1" x14ac:dyDescent="0.3">
      <c r="A231" s="92" t="s">
        <v>394</v>
      </c>
      <c r="B231" s="71" t="s">
        <v>115</v>
      </c>
      <c r="C231" s="69">
        <v>1</v>
      </c>
      <c r="D231" s="72" t="s">
        <v>49</v>
      </c>
      <c r="E231" s="70">
        <v>88</v>
      </c>
      <c r="F231" s="72" t="s">
        <v>113</v>
      </c>
      <c r="G231" s="73">
        <v>21101</v>
      </c>
      <c r="H231" s="61" t="s">
        <v>77</v>
      </c>
      <c r="I231" s="60" t="s">
        <v>374</v>
      </c>
      <c r="J231" s="62" t="s">
        <v>375</v>
      </c>
      <c r="K231" s="58"/>
      <c r="L231" s="46"/>
      <c r="M231" s="63" t="s">
        <v>65</v>
      </c>
      <c r="N231" s="64">
        <v>5</v>
      </c>
      <c r="O231" s="65">
        <v>16.7</v>
      </c>
      <c r="P231" s="58" t="s">
        <v>270</v>
      </c>
      <c r="Q231" s="89">
        <f t="shared" si="7"/>
        <v>83.5</v>
      </c>
      <c r="R231" s="33">
        <v>0</v>
      </c>
      <c r="S231" s="33">
        <v>0</v>
      </c>
      <c r="T231" s="33">
        <v>0</v>
      </c>
      <c r="U231" s="33">
        <v>0</v>
      </c>
      <c r="V231" s="33">
        <v>0</v>
      </c>
      <c r="W231" s="33">
        <v>0</v>
      </c>
      <c r="X231" s="33">
        <v>0</v>
      </c>
      <c r="Y231" s="33">
        <v>0</v>
      </c>
      <c r="Z231" s="93">
        <v>83.5</v>
      </c>
      <c r="AA231" s="33">
        <v>0</v>
      </c>
      <c r="AB231" s="33">
        <v>0</v>
      </c>
      <c r="AC231" s="33">
        <v>0</v>
      </c>
    </row>
    <row r="232" spans="1:29" s="53" customFormat="1" ht="32.1" customHeight="1" x14ac:dyDescent="0.3">
      <c r="A232" s="92" t="s">
        <v>394</v>
      </c>
      <c r="B232" s="71" t="s">
        <v>115</v>
      </c>
      <c r="C232" s="69">
        <v>1</v>
      </c>
      <c r="D232" s="72" t="s">
        <v>49</v>
      </c>
      <c r="E232" s="70">
        <v>88</v>
      </c>
      <c r="F232" s="72" t="s">
        <v>113</v>
      </c>
      <c r="G232" s="73">
        <v>21101</v>
      </c>
      <c r="H232" s="61" t="s">
        <v>77</v>
      </c>
      <c r="I232" s="60" t="s">
        <v>82</v>
      </c>
      <c r="J232" s="62" t="s">
        <v>83</v>
      </c>
      <c r="K232" s="58"/>
      <c r="L232" s="46"/>
      <c r="M232" s="63" t="s">
        <v>65</v>
      </c>
      <c r="N232" s="64">
        <v>12</v>
      </c>
      <c r="O232" s="65">
        <v>12.19</v>
      </c>
      <c r="P232" s="58" t="s">
        <v>270</v>
      </c>
      <c r="Q232" s="89">
        <f t="shared" si="7"/>
        <v>146.28</v>
      </c>
      <c r="R232" s="33">
        <v>0</v>
      </c>
      <c r="S232" s="33">
        <v>0</v>
      </c>
      <c r="T232" s="33">
        <v>0</v>
      </c>
      <c r="U232" s="33">
        <v>0</v>
      </c>
      <c r="V232" s="33">
        <v>0</v>
      </c>
      <c r="W232" s="33">
        <v>0</v>
      </c>
      <c r="X232" s="33">
        <v>0</v>
      </c>
      <c r="Y232" s="33">
        <v>0</v>
      </c>
      <c r="Z232" s="93">
        <v>146.28</v>
      </c>
      <c r="AA232" s="33">
        <v>0</v>
      </c>
      <c r="AB232" s="33">
        <v>0</v>
      </c>
      <c r="AC232" s="33">
        <v>0</v>
      </c>
    </row>
    <row r="233" spans="1:29" s="53" customFormat="1" ht="32.1" customHeight="1" x14ac:dyDescent="0.3">
      <c r="A233" s="92" t="s">
        <v>394</v>
      </c>
      <c r="B233" s="71" t="s">
        <v>115</v>
      </c>
      <c r="C233" s="69">
        <v>1</v>
      </c>
      <c r="D233" s="72" t="s">
        <v>49</v>
      </c>
      <c r="E233" s="70">
        <v>88</v>
      </c>
      <c r="F233" s="72" t="s">
        <v>113</v>
      </c>
      <c r="G233" s="73">
        <v>21101</v>
      </c>
      <c r="H233" s="61" t="s">
        <v>77</v>
      </c>
      <c r="I233" s="60" t="s">
        <v>78</v>
      </c>
      <c r="J233" s="62" t="s">
        <v>79</v>
      </c>
      <c r="K233" s="58"/>
      <c r="L233" s="46"/>
      <c r="M233" s="63" t="s">
        <v>65</v>
      </c>
      <c r="N233" s="64">
        <v>4</v>
      </c>
      <c r="O233" s="65">
        <v>110.2</v>
      </c>
      <c r="P233" s="58" t="s">
        <v>270</v>
      </c>
      <c r="Q233" s="89">
        <f t="shared" si="7"/>
        <v>440.8</v>
      </c>
      <c r="R233" s="33">
        <v>0</v>
      </c>
      <c r="S233" s="33">
        <v>0</v>
      </c>
      <c r="T233" s="33">
        <v>0</v>
      </c>
      <c r="U233" s="33">
        <v>0</v>
      </c>
      <c r="V233" s="33">
        <v>0</v>
      </c>
      <c r="W233" s="33">
        <v>0</v>
      </c>
      <c r="X233" s="33">
        <v>0</v>
      </c>
      <c r="Y233" s="33">
        <v>0</v>
      </c>
      <c r="Z233" s="93">
        <v>440.8</v>
      </c>
      <c r="AA233" s="33">
        <v>0</v>
      </c>
      <c r="AB233" s="33">
        <v>0</v>
      </c>
      <c r="AC233" s="33">
        <v>0</v>
      </c>
    </row>
    <row r="234" spans="1:29" s="53" customFormat="1" ht="32.1" customHeight="1" x14ac:dyDescent="0.3">
      <c r="A234" s="92" t="s">
        <v>394</v>
      </c>
      <c r="B234" s="71" t="s">
        <v>115</v>
      </c>
      <c r="C234" s="69">
        <v>1</v>
      </c>
      <c r="D234" s="72" t="s">
        <v>49</v>
      </c>
      <c r="E234" s="70">
        <v>88</v>
      </c>
      <c r="F234" s="72" t="s">
        <v>113</v>
      </c>
      <c r="G234" s="73">
        <v>21101</v>
      </c>
      <c r="H234" s="61" t="s">
        <v>77</v>
      </c>
      <c r="I234" s="60" t="s">
        <v>376</v>
      </c>
      <c r="J234" s="62" t="s">
        <v>377</v>
      </c>
      <c r="K234" s="58"/>
      <c r="L234" s="46"/>
      <c r="M234" s="63" t="s">
        <v>178</v>
      </c>
      <c r="N234" s="64">
        <v>1</v>
      </c>
      <c r="O234" s="65">
        <v>371.2</v>
      </c>
      <c r="P234" s="58" t="s">
        <v>270</v>
      </c>
      <c r="Q234" s="89">
        <f t="shared" si="7"/>
        <v>371.2</v>
      </c>
      <c r="R234" s="33">
        <v>0</v>
      </c>
      <c r="S234" s="33">
        <v>0</v>
      </c>
      <c r="T234" s="33">
        <v>0</v>
      </c>
      <c r="U234" s="33">
        <v>0</v>
      </c>
      <c r="V234" s="33">
        <v>0</v>
      </c>
      <c r="W234" s="33">
        <v>0</v>
      </c>
      <c r="X234" s="33">
        <v>0</v>
      </c>
      <c r="Y234" s="33">
        <v>0</v>
      </c>
      <c r="Z234" s="93">
        <v>371.2</v>
      </c>
      <c r="AA234" s="33">
        <v>0</v>
      </c>
      <c r="AB234" s="33">
        <v>0</v>
      </c>
      <c r="AC234" s="33">
        <v>0</v>
      </c>
    </row>
    <row r="235" spans="1:29" s="53" customFormat="1" ht="32.1" customHeight="1" x14ac:dyDescent="0.3">
      <c r="A235" s="92" t="s">
        <v>394</v>
      </c>
      <c r="B235" s="71" t="s">
        <v>115</v>
      </c>
      <c r="C235" s="69">
        <v>1</v>
      </c>
      <c r="D235" s="72" t="s">
        <v>49</v>
      </c>
      <c r="E235" s="70">
        <v>88</v>
      </c>
      <c r="F235" s="72" t="s">
        <v>113</v>
      </c>
      <c r="G235" s="73">
        <v>21101</v>
      </c>
      <c r="H235" s="61" t="s">
        <v>77</v>
      </c>
      <c r="I235" s="60" t="s">
        <v>378</v>
      </c>
      <c r="J235" s="62" t="s">
        <v>379</v>
      </c>
      <c r="K235" s="58"/>
      <c r="L235" s="46"/>
      <c r="M235" s="63" t="s">
        <v>178</v>
      </c>
      <c r="N235" s="64">
        <v>2</v>
      </c>
      <c r="O235" s="65">
        <v>216.92</v>
      </c>
      <c r="P235" s="58" t="s">
        <v>270</v>
      </c>
      <c r="Q235" s="89">
        <f t="shared" si="7"/>
        <v>433.84</v>
      </c>
      <c r="R235" s="33">
        <v>0</v>
      </c>
      <c r="S235" s="33">
        <v>0</v>
      </c>
      <c r="T235" s="33">
        <v>0</v>
      </c>
      <c r="U235" s="33">
        <v>0</v>
      </c>
      <c r="V235" s="33">
        <v>0</v>
      </c>
      <c r="W235" s="33">
        <v>0</v>
      </c>
      <c r="X235" s="33">
        <v>0</v>
      </c>
      <c r="Y235" s="33">
        <v>0</v>
      </c>
      <c r="Z235" s="93">
        <v>433.84</v>
      </c>
      <c r="AA235" s="33">
        <v>0</v>
      </c>
      <c r="AB235" s="33">
        <v>0</v>
      </c>
      <c r="AC235" s="33">
        <v>0</v>
      </c>
    </row>
    <row r="236" spans="1:29" s="53" customFormat="1" ht="32.1" customHeight="1" x14ac:dyDescent="0.3">
      <c r="A236" s="92" t="s">
        <v>394</v>
      </c>
      <c r="B236" s="71" t="s">
        <v>115</v>
      </c>
      <c r="C236" s="69">
        <v>1</v>
      </c>
      <c r="D236" s="72" t="s">
        <v>57</v>
      </c>
      <c r="E236" s="70">
        <v>43</v>
      </c>
      <c r="F236" s="72" t="s">
        <v>278</v>
      </c>
      <c r="G236" s="73">
        <v>21101</v>
      </c>
      <c r="H236" s="61" t="s">
        <v>77</v>
      </c>
      <c r="I236" s="60" t="s">
        <v>380</v>
      </c>
      <c r="J236" s="62" t="s">
        <v>281</v>
      </c>
      <c r="K236" s="58"/>
      <c r="L236" s="46"/>
      <c r="M236" s="63" t="s">
        <v>65</v>
      </c>
      <c r="N236" s="64">
        <v>10</v>
      </c>
      <c r="O236" s="65">
        <v>57.42</v>
      </c>
      <c r="P236" s="58" t="s">
        <v>270</v>
      </c>
      <c r="Q236" s="89">
        <f t="shared" si="7"/>
        <v>574.20000000000005</v>
      </c>
      <c r="R236" s="33">
        <v>0</v>
      </c>
      <c r="S236" s="33">
        <v>0</v>
      </c>
      <c r="T236" s="33">
        <v>0</v>
      </c>
      <c r="U236" s="33">
        <v>0</v>
      </c>
      <c r="V236" s="33">
        <v>0</v>
      </c>
      <c r="W236" s="33">
        <v>0</v>
      </c>
      <c r="X236" s="33">
        <v>0</v>
      </c>
      <c r="Y236" s="33">
        <v>0</v>
      </c>
      <c r="Z236" s="93">
        <v>574.20000000000005</v>
      </c>
      <c r="AA236" s="33">
        <v>0</v>
      </c>
      <c r="AB236" s="33">
        <v>0</v>
      </c>
      <c r="AC236" s="33">
        <v>0</v>
      </c>
    </row>
    <row r="237" spans="1:29" s="53" customFormat="1" ht="32.1" customHeight="1" x14ac:dyDescent="0.3">
      <c r="A237" s="92" t="s">
        <v>394</v>
      </c>
      <c r="B237" s="71" t="s">
        <v>115</v>
      </c>
      <c r="C237" s="69">
        <v>1</v>
      </c>
      <c r="D237" s="72" t="s">
        <v>57</v>
      </c>
      <c r="E237" s="70">
        <v>43</v>
      </c>
      <c r="F237" s="72" t="s">
        <v>278</v>
      </c>
      <c r="G237" s="73">
        <v>21101</v>
      </c>
      <c r="H237" s="61" t="s">
        <v>77</v>
      </c>
      <c r="I237" s="60" t="s">
        <v>240</v>
      </c>
      <c r="J237" s="62" t="s">
        <v>241</v>
      </c>
      <c r="K237" s="58"/>
      <c r="L237" s="46"/>
      <c r="M237" s="63" t="s">
        <v>65</v>
      </c>
      <c r="N237" s="64">
        <v>12</v>
      </c>
      <c r="O237" s="65">
        <v>14.96</v>
      </c>
      <c r="P237" s="58" t="s">
        <v>270</v>
      </c>
      <c r="Q237" s="89">
        <f t="shared" ref="Q237:Q256" si="8">N237*O237</f>
        <v>179.52</v>
      </c>
      <c r="R237" s="33">
        <v>0</v>
      </c>
      <c r="S237" s="33">
        <v>0</v>
      </c>
      <c r="T237" s="33">
        <v>0</v>
      </c>
      <c r="U237" s="33">
        <v>0</v>
      </c>
      <c r="V237" s="33">
        <v>0</v>
      </c>
      <c r="W237" s="33">
        <v>0</v>
      </c>
      <c r="X237" s="33">
        <v>0</v>
      </c>
      <c r="Y237" s="33">
        <v>0</v>
      </c>
      <c r="Z237" s="93">
        <v>179.52</v>
      </c>
      <c r="AA237" s="33">
        <v>0</v>
      </c>
      <c r="AB237" s="33">
        <v>0</v>
      </c>
      <c r="AC237" s="33">
        <v>0</v>
      </c>
    </row>
    <row r="238" spans="1:29" s="53" customFormat="1" ht="32.1" customHeight="1" x14ac:dyDescent="0.3">
      <c r="A238" s="92" t="s">
        <v>394</v>
      </c>
      <c r="B238" s="71" t="s">
        <v>115</v>
      </c>
      <c r="C238" s="69">
        <v>1</v>
      </c>
      <c r="D238" s="72" t="s">
        <v>57</v>
      </c>
      <c r="E238" s="70">
        <v>43</v>
      </c>
      <c r="F238" s="72" t="s">
        <v>278</v>
      </c>
      <c r="G238" s="73">
        <v>21101</v>
      </c>
      <c r="H238" s="61" t="s">
        <v>77</v>
      </c>
      <c r="I238" s="60" t="s">
        <v>240</v>
      </c>
      <c r="J238" s="62" t="s">
        <v>241</v>
      </c>
      <c r="K238" s="58"/>
      <c r="L238" s="46"/>
      <c r="M238" s="63" t="s">
        <v>65</v>
      </c>
      <c r="N238" s="64">
        <v>8</v>
      </c>
      <c r="O238" s="65">
        <v>14.97</v>
      </c>
      <c r="P238" s="58" t="s">
        <v>270</v>
      </c>
      <c r="Q238" s="89">
        <f t="shared" si="8"/>
        <v>119.76</v>
      </c>
      <c r="R238" s="33">
        <v>0</v>
      </c>
      <c r="S238" s="33">
        <v>0</v>
      </c>
      <c r="T238" s="33">
        <v>0</v>
      </c>
      <c r="U238" s="33">
        <v>0</v>
      </c>
      <c r="V238" s="33">
        <v>0</v>
      </c>
      <c r="W238" s="33">
        <v>0</v>
      </c>
      <c r="X238" s="33">
        <v>0</v>
      </c>
      <c r="Y238" s="33">
        <v>0</v>
      </c>
      <c r="Z238" s="93">
        <v>119.76</v>
      </c>
      <c r="AA238" s="33">
        <v>0</v>
      </c>
      <c r="AB238" s="33">
        <v>0</v>
      </c>
      <c r="AC238" s="33">
        <v>0</v>
      </c>
    </row>
    <row r="239" spans="1:29" s="53" customFormat="1" ht="32.1" customHeight="1" x14ac:dyDescent="0.3">
      <c r="A239" s="92" t="s">
        <v>394</v>
      </c>
      <c r="B239" s="71" t="s">
        <v>115</v>
      </c>
      <c r="C239" s="69">
        <v>1</v>
      </c>
      <c r="D239" s="72" t="s">
        <v>49</v>
      </c>
      <c r="E239" s="70">
        <v>119</v>
      </c>
      <c r="F239" s="72" t="s">
        <v>260</v>
      </c>
      <c r="G239" s="73">
        <v>21601</v>
      </c>
      <c r="H239" s="61" t="s">
        <v>66</v>
      </c>
      <c r="I239" s="60" t="s">
        <v>381</v>
      </c>
      <c r="J239" s="62" t="s">
        <v>382</v>
      </c>
      <c r="K239" s="58"/>
      <c r="L239" s="46"/>
      <c r="M239" s="63" t="s">
        <v>65</v>
      </c>
      <c r="N239" s="64">
        <v>2</v>
      </c>
      <c r="O239" s="65">
        <v>461.49</v>
      </c>
      <c r="P239" s="58" t="s">
        <v>270</v>
      </c>
      <c r="Q239" s="89">
        <f t="shared" si="8"/>
        <v>922.98</v>
      </c>
      <c r="R239" s="33">
        <v>0</v>
      </c>
      <c r="S239" s="33">
        <v>0</v>
      </c>
      <c r="T239" s="33">
        <v>0</v>
      </c>
      <c r="U239" s="33">
        <v>0</v>
      </c>
      <c r="V239" s="33">
        <v>0</v>
      </c>
      <c r="W239" s="33">
        <v>0</v>
      </c>
      <c r="X239" s="33">
        <v>0</v>
      </c>
      <c r="Y239" s="33">
        <v>0</v>
      </c>
      <c r="Z239" s="93">
        <v>922.98</v>
      </c>
      <c r="AA239" s="33">
        <v>0</v>
      </c>
      <c r="AB239" s="33">
        <v>0</v>
      </c>
      <c r="AC239" s="33">
        <v>0</v>
      </c>
    </row>
    <row r="240" spans="1:29" s="53" customFormat="1" ht="32.1" customHeight="1" x14ac:dyDescent="0.3">
      <c r="A240" s="92" t="s">
        <v>394</v>
      </c>
      <c r="B240" s="71" t="s">
        <v>115</v>
      </c>
      <c r="C240" s="69">
        <v>1</v>
      </c>
      <c r="D240" s="72" t="s">
        <v>49</v>
      </c>
      <c r="E240" s="70">
        <v>119</v>
      </c>
      <c r="F240" s="72" t="s">
        <v>260</v>
      </c>
      <c r="G240" s="73">
        <v>21601</v>
      </c>
      <c r="H240" s="61" t="s">
        <v>66</v>
      </c>
      <c r="I240" s="60" t="s">
        <v>381</v>
      </c>
      <c r="J240" s="62" t="s">
        <v>382</v>
      </c>
      <c r="K240" s="58"/>
      <c r="L240" s="46"/>
      <c r="M240" s="63" t="s">
        <v>65</v>
      </c>
      <c r="N240" s="64">
        <v>1</v>
      </c>
      <c r="O240" s="65">
        <v>461.5</v>
      </c>
      <c r="P240" s="58" t="s">
        <v>270</v>
      </c>
      <c r="Q240" s="89">
        <f t="shared" si="8"/>
        <v>461.5</v>
      </c>
      <c r="R240" s="33">
        <v>0</v>
      </c>
      <c r="S240" s="33">
        <v>0</v>
      </c>
      <c r="T240" s="33">
        <v>0</v>
      </c>
      <c r="U240" s="33">
        <v>0</v>
      </c>
      <c r="V240" s="33">
        <v>0</v>
      </c>
      <c r="W240" s="33">
        <v>0</v>
      </c>
      <c r="X240" s="33">
        <v>0</v>
      </c>
      <c r="Y240" s="33">
        <v>0</v>
      </c>
      <c r="Z240" s="93">
        <v>461.5</v>
      </c>
      <c r="AA240" s="33">
        <v>0</v>
      </c>
      <c r="AB240" s="33">
        <v>0</v>
      </c>
      <c r="AC240" s="33">
        <v>0</v>
      </c>
    </row>
    <row r="241" spans="1:29" s="53" customFormat="1" ht="32.1" customHeight="1" x14ac:dyDescent="0.3">
      <c r="A241" s="92" t="s">
        <v>394</v>
      </c>
      <c r="B241" s="71" t="s">
        <v>115</v>
      </c>
      <c r="C241" s="69">
        <v>1</v>
      </c>
      <c r="D241" s="72" t="s">
        <v>49</v>
      </c>
      <c r="E241" s="70">
        <v>119</v>
      </c>
      <c r="F241" s="72" t="s">
        <v>260</v>
      </c>
      <c r="G241" s="73">
        <v>25401</v>
      </c>
      <c r="H241" s="61" t="s">
        <v>337</v>
      </c>
      <c r="I241" s="60" t="s">
        <v>383</v>
      </c>
      <c r="J241" s="62" t="s">
        <v>384</v>
      </c>
      <c r="K241" s="58"/>
      <c r="L241" s="46"/>
      <c r="M241" s="63" t="s">
        <v>69</v>
      </c>
      <c r="N241" s="64">
        <v>8</v>
      </c>
      <c r="O241" s="65">
        <v>134.21</v>
      </c>
      <c r="P241" s="58" t="s">
        <v>270</v>
      </c>
      <c r="Q241" s="89">
        <f t="shared" si="8"/>
        <v>1073.68</v>
      </c>
      <c r="R241" s="33">
        <v>0</v>
      </c>
      <c r="S241" s="33">
        <v>0</v>
      </c>
      <c r="T241" s="33">
        <v>0</v>
      </c>
      <c r="U241" s="33">
        <v>0</v>
      </c>
      <c r="V241" s="33">
        <v>0</v>
      </c>
      <c r="W241" s="33">
        <v>0</v>
      </c>
      <c r="X241" s="33">
        <v>0</v>
      </c>
      <c r="Y241" s="33">
        <v>0</v>
      </c>
      <c r="Z241" s="93">
        <v>1073.68</v>
      </c>
      <c r="AA241" s="33">
        <v>0</v>
      </c>
      <c r="AB241" s="33">
        <v>0</v>
      </c>
      <c r="AC241" s="33">
        <v>0</v>
      </c>
    </row>
    <row r="242" spans="1:29" s="53" customFormat="1" ht="32.1" customHeight="1" x14ac:dyDescent="0.3">
      <c r="A242" s="92" t="s">
        <v>394</v>
      </c>
      <c r="B242" s="71" t="s">
        <v>115</v>
      </c>
      <c r="C242" s="69">
        <v>1</v>
      </c>
      <c r="D242" s="72" t="s">
        <v>49</v>
      </c>
      <c r="E242" s="70">
        <v>119</v>
      </c>
      <c r="F242" s="72" t="s">
        <v>260</v>
      </c>
      <c r="G242" s="73">
        <v>25401</v>
      </c>
      <c r="H242" s="61" t="s">
        <v>337</v>
      </c>
      <c r="I242" s="60" t="s">
        <v>383</v>
      </c>
      <c r="J242" s="62" t="s">
        <v>384</v>
      </c>
      <c r="K242" s="58"/>
      <c r="L242" s="46"/>
      <c r="M242" s="63" t="s">
        <v>69</v>
      </c>
      <c r="N242" s="64">
        <v>2</v>
      </c>
      <c r="O242" s="65">
        <v>134.22</v>
      </c>
      <c r="P242" s="58" t="s">
        <v>270</v>
      </c>
      <c r="Q242" s="89">
        <f t="shared" si="8"/>
        <v>268.44</v>
      </c>
      <c r="R242" s="33">
        <v>0</v>
      </c>
      <c r="S242" s="33">
        <v>0</v>
      </c>
      <c r="T242" s="33">
        <v>0</v>
      </c>
      <c r="U242" s="33">
        <v>0</v>
      </c>
      <c r="V242" s="33">
        <v>0</v>
      </c>
      <c r="W242" s="33">
        <v>0</v>
      </c>
      <c r="X242" s="33">
        <v>0</v>
      </c>
      <c r="Y242" s="33">
        <v>0</v>
      </c>
      <c r="Z242" s="93">
        <v>268.44</v>
      </c>
      <c r="AA242" s="33">
        <v>0</v>
      </c>
      <c r="AB242" s="33">
        <v>0</v>
      </c>
      <c r="AC242" s="33">
        <v>0</v>
      </c>
    </row>
    <row r="243" spans="1:29" s="53" customFormat="1" ht="32.1" customHeight="1" x14ac:dyDescent="0.3">
      <c r="A243" s="92" t="s">
        <v>394</v>
      </c>
      <c r="B243" s="71" t="s">
        <v>115</v>
      </c>
      <c r="C243" s="69">
        <v>1</v>
      </c>
      <c r="D243" s="72" t="s">
        <v>49</v>
      </c>
      <c r="E243" s="70">
        <v>88</v>
      </c>
      <c r="F243" s="72" t="s">
        <v>113</v>
      </c>
      <c r="G243" s="73">
        <v>21601</v>
      </c>
      <c r="H243" s="61" t="s">
        <v>66</v>
      </c>
      <c r="I243" s="60" t="s">
        <v>67</v>
      </c>
      <c r="J243" s="62" t="s">
        <v>237</v>
      </c>
      <c r="K243" s="58"/>
      <c r="L243" s="46"/>
      <c r="M243" s="63" t="s">
        <v>69</v>
      </c>
      <c r="N243" s="64">
        <v>8</v>
      </c>
      <c r="O243" s="65">
        <v>422</v>
      </c>
      <c r="P243" s="58" t="s">
        <v>270</v>
      </c>
      <c r="Q243" s="89">
        <f t="shared" si="8"/>
        <v>3376</v>
      </c>
      <c r="R243" s="33">
        <v>0</v>
      </c>
      <c r="S243" s="33">
        <v>0</v>
      </c>
      <c r="T243" s="33">
        <v>0</v>
      </c>
      <c r="U243" s="33">
        <v>0</v>
      </c>
      <c r="V243" s="33">
        <v>0</v>
      </c>
      <c r="W243" s="33">
        <v>0</v>
      </c>
      <c r="X243" s="33">
        <v>0</v>
      </c>
      <c r="Y243" s="33">
        <v>0</v>
      </c>
      <c r="Z243" s="93">
        <v>3376</v>
      </c>
      <c r="AA243" s="33">
        <v>0</v>
      </c>
      <c r="AB243" s="33">
        <v>0</v>
      </c>
      <c r="AC243" s="33">
        <v>0</v>
      </c>
    </row>
    <row r="244" spans="1:29" s="53" customFormat="1" ht="32.1" customHeight="1" x14ac:dyDescent="0.3">
      <c r="A244" s="92" t="s">
        <v>394</v>
      </c>
      <c r="B244" s="71" t="s">
        <v>115</v>
      </c>
      <c r="C244" s="69">
        <v>1</v>
      </c>
      <c r="D244" s="72" t="s">
        <v>49</v>
      </c>
      <c r="E244" s="70">
        <v>88</v>
      </c>
      <c r="F244" s="72" t="s">
        <v>113</v>
      </c>
      <c r="G244" s="73">
        <v>21601</v>
      </c>
      <c r="H244" s="61" t="s">
        <v>66</v>
      </c>
      <c r="I244" s="60" t="s">
        <v>385</v>
      </c>
      <c r="J244" s="62" t="s">
        <v>386</v>
      </c>
      <c r="K244" s="58"/>
      <c r="L244" s="46"/>
      <c r="M244" s="63" t="s">
        <v>65</v>
      </c>
      <c r="N244" s="64">
        <v>20</v>
      </c>
      <c r="O244" s="65">
        <v>15</v>
      </c>
      <c r="P244" s="58" t="s">
        <v>270</v>
      </c>
      <c r="Q244" s="89">
        <f t="shared" si="8"/>
        <v>300</v>
      </c>
      <c r="R244" s="33">
        <v>0</v>
      </c>
      <c r="S244" s="33">
        <v>0</v>
      </c>
      <c r="T244" s="33">
        <v>0</v>
      </c>
      <c r="U244" s="33">
        <v>0</v>
      </c>
      <c r="V244" s="33">
        <v>0</v>
      </c>
      <c r="W244" s="33">
        <v>0</v>
      </c>
      <c r="X244" s="33">
        <v>0</v>
      </c>
      <c r="Y244" s="33">
        <v>0</v>
      </c>
      <c r="Z244" s="93">
        <v>300</v>
      </c>
      <c r="AA244" s="33">
        <v>0</v>
      </c>
      <c r="AB244" s="33">
        <v>0</v>
      </c>
      <c r="AC244" s="33">
        <v>0</v>
      </c>
    </row>
    <row r="245" spans="1:29" s="53" customFormat="1" ht="32.1" customHeight="1" x14ac:dyDescent="0.3">
      <c r="A245" s="92" t="s">
        <v>394</v>
      </c>
      <c r="B245" s="71" t="s">
        <v>115</v>
      </c>
      <c r="C245" s="69">
        <v>1</v>
      </c>
      <c r="D245" s="72" t="s">
        <v>49</v>
      </c>
      <c r="E245" s="70">
        <v>88</v>
      </c>
      <c r="F245" s="72" t="s">
        <v>113</v>
      </c>
      <c r="G245" s="73">
        <v>21601</v>
      </c>
      <c r="H245" s="61" t="s">
        <v>66</v>
      </c>
      <c r="I245" s="60" t="s">
        <v>67</v>
      </c>
      <c r="J245" s="62" t="s">
        <v>237</v>
      </c>
      <c r="K245" s="58"/>
      <c r="L245" s="46"/>
      <c r="M245" s="63" t="s">
        <v>69</v>
      </c>
      <c r="N245" s="64">
        <v>5</v>
      </c>
      <c r="O245" s="65">
        <v>284</v>
      </c>
      <c r="P245" s="58" t="s">
        <v>270</v>
      </c>
      <c r="Q245" s="89">
        <f t="shared" si="8"/>
        <v>1420</v>
      </c>
      <c r="R245" s="33">
        <v>0</v>
      </c>
      <c r="S245" s="33">
        <v>0</v>
      </c>
      <c r="T245" s="33">
        <v>0</v>
      </c>
      <c r="U245" s="33">
        <v>0</v>
      </c>
      <c r="V245" s="33">
        <v>0</v>
      </c>
      <c r="W245" s="33">
        <v>0</v>
      </c>
      <c r="X245" s="33">
        <v>0</v>
      </c>
      <c r="Y245" s="33">
        <v>0</v>
      </c>
      <c r="Z245" s="93">
        <v>1420</v>
      </c>
      <c r="AA245" s="33">
        <v>0</v>
      </c>
      <c r="AB245" s="33">
        <v>0</v>
      </c>
      <c r="AC245" s="33">
        <v>0</v>
      </c>
    </row>
    <row r="246" spans="1:29" s="53" customFormat="1" ht="32.1" customHeight="1" x14ac:dyDescent="0.3">
      <c r="A246" s="92" t="s">
        <v>394</v>
      </c>
      <c r="B246" s="71" t="s">
        <v>115</v>
      </c>
      <c r="C246" s="69">
        <v>1</v>
      </c>
      <c r="D246" s="72" t="s">
        <v>49</v>
      </c>
      <c r="E246" s="70">
        <v>88</v>
      </c>
      <c r="F246" s="72" t="s">
        <v>113</v>
      </c>
      <c r="G246" s="73">
        <v>21601</v>
      </c>
      <c r="H246" s="61" t="s">
        <v>66</v>
      </c>
      <c r="I246" s="60" t="s">
        <v>387</v>
      </c>
      <c r="J246" s="62" t="s">
        <v>388</v>
      </c>
      <c r="K246" s="58"/>
      <c r="L246" s="46"/>
      <c r="M246" s="63" t="s">
        <v>69</v>
      </c>
      <c r="N246" s="64">
        <v>10</v>
      </c>
      <c r="O246" s="65">
        <v>235</v>
      </c>
      <c r="P246" s="58" t="s">
        <v>270</v>
      </c>
      <c r="Q246" s="89">
        <f t="shared" si="8"/>
        <v>2350</v>
      </c>
      <c r="R246" s="33">
        <v>0</v>
      </c>
      <c r="S246" s="33">
        <v>0</v>
      </c>
      <c r="T246" s="33">
        <v>0</v>
      </c>
      <c r="U246" s="33">
        <v>0</v>
      </c>
      <c r="V246" s="33">
        <v>0</v>
      </c>
      <c r="W246" s="33">
        <v>0</v>
      </c>
      <c r="X246" s="33">
        <v>0</v>
      </c>
      <c r="Y246" s="33">
        <v>0</v>
      </c>
      <c r="Z246" s="93">
        <v>2350</v>
      </c>
      <c r="AA246" s="33">
        <v>0</v>
      </c>
      <c r="AB246" s="33">
        <v>0</v>
      </c>
      <c r="AC246" s="33">
        <v>0</v>
      </c>
    </row>
    <row r="247" spans="1:29" s="53" customFormat="1" ht="32.1" customHeight="1" x14ac:dyDescent="0.3">
      <c r="A247" s="92" t="s">
        <v>394</v>
      </c>
      <c r="B247" s="71" t="s">
        <v>115</v>
      </c>
      <c r="C247" s="69">
        <v>1</v>
      </c>
      <c r="D247" s="72" t="s">
        <v>45</v>
      </c>
      <c r="E247" s="70">
        <v>1</v>
      </c>
      <c r="F247" s="72" t="s">
        <v>46</v>
      </c>
      <c r="G247" s="73">
        <v>32601</v>
      </c>
      <c r="H247" s="61" t="s">
        <v>55</v>
      </c>
      <c r="I247" s="60"/>
      <c r="J247" s="62" t="s">
        <v>311</v>
      </c>
      <c r="K247" s="58"/>
      <c r="L247" s="46"/>
      <c r="M247" s="63" t="s">
        <v>43</v>
      </c>
      <c r="N247" s="64">
        <v>1</v>
      </c>
      <c r="O247" s="65">
        <v>1392</v>
      </c>
      <c r="P247" s="58" t="s">
        <v>270</v>
      </c>
      <c r="Q247" s="89">
        <f t="shared" si="8"/>
        <v>1392</v>
      </c>
      <c r="R247" s="33">
        <v>0</v>
      </c>
      <c r="S247" s="33">
        <v>0</v>
      </c>
      <c r="T247" s="33">
        <v>0</v>
      </c>
      <c r="U247" s="33">
        <v>0</v>
      </c>
      <c r="V247" s="33">
        <v>0</v>
      </c>
      <c r="W247" s="33">
        <v>0</v>
      </c>
      <c r="X247" s="33">
        <v>0</v>
      </c>
      <c r="Y247" s="33">
        <v>0</v>
      </c>
      <c r="Z247" s="93">
        <v>1392</v>
      </c>
      <c r="AA247" s="33">
        <v>0</v>
      </c>
      <c r="AB247" s="33">
        <v>0</v>
      </c>
      <c r="AC247" s="33">
        <v>0</v>
      </c>
    </row>
    <row r="248" spans="1:29" s="53" customFormat="1" ht="32.1" customHeight="1" x14ac:dyDescent="0.3">
      <c r="A248" s="92" t="s">
        <v>394</v>
      </c>
      <c r="B248" s="71" t="s">
        <v>115</v>
      </c>
      <c r="C248" s="69">
        <v>1</v>
      </c>
      <c r="D248" s="72" t="s">
        <v>49</v>
      </c>
      <c r="E248" s="70">
        <v>45</v>
      </c>
      <c r="F248" s="72" t="s">
        <v>46</v>
      </c>
      <c r="G248" s="73">
        <v>26102</v>
      </c>
      <c r="H248" s="61" t="s">
        <v>307</v>
      </c>
      <c r="I248" s="60" t="s">
        <v>120</v>
      </c>
      <c r="J248" s="62" t="s">
        <v>228</v>
      </c>
      <c r="K248" s="58" t="s">
        <v>308</v>
      </c>
      <c r="L248" s="46" t="s">
        <v>222</v>
      </c>
      <c r="M248" s="63" t="s">
        <v>122</v>
      </c>
      <c r="N248" s="64">
        <v>1</v>
      </c>
      <c r="O248" s="65">
        <v>1499.03</v>
      </c>
      <c r="P248" s="58" t="s">
        <v>270</v>
      </c>
      <c r="Q248" s="89">
        <f t="shared" si="8"/>
        <v>1499.03</v>
      </c>
      <c r="R248" s="33">
        <v>0</v>
      </c>
      <c r="S248" s="33">
        <v>0</v>
      </c>
      <c r="T248" s="33">
        <v>0</v>
      </c>
      <c r="U248" s="33">
        <v>0</v>
      </c>
      <c r="V248" s="33">
        <v>0</v>
      </c>
      <c r="W248" s="33">
        <v>0</v>
      </c>
      <c r="X248" s="33">
        <v>0</v>
      </c>
      <c r="Y248" s="33">
        <v>0</v>
      </c>
      <c r="Z248" s="93">
        <v>1499.03</v>
      </c>
      <c r="AA248" s="33">
        <v>0</v>
      </c>
      <c r="AB248" s="33">
        <v>0</v>
      </c>
      <c r="AC248" s="33">
        <v>0</v>
      </c>
    </row>
    <row r="249" spans="1:29" s="53" customFormat="1" ht="32.1" customHeight="1" x14ac:dyDescent="0.3">
      <c r="A249" s="92" t="s">
        <v>394</v>
      </c>
      <c r="B249" s="71" t="s">
        <v>115</v>
      </c>
      <c r="C249" s="69">
        <v>1</v>
      </c>
      <c r="D249" s="72" t="s">
        <v>49</v>
      </c>
      <c r="E249" s="70">
        <v>45</v>
      </c>
      <c r="F249" s="72" t="s">
        <v>46</v>
      </c>
      <c r="G249" s="73">
        <v>33901</v>
      </c>
      <c r="H249" s="61" t="s">
        <v>116</v>
      </c>
      <c r="I249" s="60"/>
      <c r="J249" s="62" t="s">
        <v>309</v>
      </c>
      <c r="K249" s="58" t="s">
        <v>308</v>
      </c>
      <c r="L249" s="46" t="s">
        <v>222</v>
      </c>
      <c r="M249" s="63" t="s">
        <v>43</v>
      </c>
      <c r="N249" s="64">
        <v>1</v>
      </c>
      <c r="O249" s="65">
        <v>34.770000000000003</v>
      </c>
      <c r="P249" s="58" t="s">
        <v>270</v>
      </c>
      <c r="Q249" s="89">
        <f t="shared" si="8"/>
        <v>34.770000000000003</v>
      </c>
      <c r="R249" s="33">
        <v>0</v>
      </c>
      <c r="S249" s="33">
        <v>0</v>
      </c>
      <c r="T249" s="33">
        <v>0</v>
      </c>
      <c r="U249" s="33">
        <v>0</v>
      </c>
      <c r="V249" s="33">
        <v>0</v>
      </c>
      <c r="W249" s="33">
        <v>0</v>
      </c>
      <c r="X249" s="33">
        <v>0</v>
      </c>
      <c r="Y249" s="33">
        <v>0</v>
      </c>
      <c r="Z249" s="93">
        <v>34.770000000000003</v>
      </c>
      <c r="AA249" s="33">
        <v>0</v>
      </c>
      <c r="AB249" s="33">
        <v>0</v>
      </c>
      <c r="AC249" s="33">
        <v>0</v>
      </c>
    </row>
    <row r="250" spans="1:29" s="53" customFormat="1" ht="32.1" customHeight="1" x14ac:dyDescent="0.3">
      <c r="A250" s="92" t="s">
        <v>394</v>
      </c>
      <c r="B250" s="71" t="s">
        <v>115</v>
      </c>
      <c r="C250" s="69">
        <v>1</v>
      </c>
      <c r="D250" s="72" t="s">
        <v>45</v>
      </c>
      <c r="E250" s="70">
        <v>1</v>
      </c>
      <c r="F250" s="72" t="s">
        <v>207</v>
      </c>
      <c r="G250" s="73">
        <v>33801</v>
      </c>
      <c r="H250" s="61" t="s">
        <v>211</v>
      </c>
      <c r="I250" s="60"/>
      <c r="J250" s="62" t="s">
        <v>389</v>
      </c>
      <c r="K250" s="58" t="s">
        <v>317</v>
      </c>
      <c r="L250" s="46" t="s">
        <v>222</v>
      </c>
      <c r="M250" s="63" t="s">
        <v>43</v>
      </c>
      <c r="N250" s="64">
        <v>1</v>
      </c>
      <c r="O250" s="65">
        <v>12238</v>
      </c>
      <c r="P250" s="58" t="s">
        <v>270</v>
      </c>
      <c r="Q250" s="89">
        <f t="shared" si="8"/>
        <v>12238</v>
      </c>
      <c r="R250" s="33">
        <v>0</v>
      </c>
      <c r="S250" s="33">
        <v>0</v>
      </c>
      <c r="T250" s="33">
        <v>0</v>
      </c>
      <c r="U250" s="33">
        <v>0</v>
      </c>
      <c r="V250" s="33">
        <v>0</v>
      </c>
      <c r="W250" s="33">
        <v>0</v>
      </c>
      <c r="X250" s="33">
        <v>0</v>
      </c>
      <c r="Y250" s="33">
        <v>0</v>
      </c>
      <c r="Z250" s="93">
        <v>12238</v>
      </c>
      <c r="AA250" s="33">
        <v>0</v>
      </c>
      <c r="AB250" s="33">
        <v>0</v>
      </c>
      <c r="AC250" s="33">
        <v>0</v>
      </c>
    </row>
    <row r="251" spans="1:29" s="53" customFormat="1" ht="32.1" customHeight="1" x14ac:dyDescent="0.3">
      <c r="A251" s="92" t="s">
        <v>394</v>
      </c>
      <c r="B251" s="71" t="s">
        <v>115</v>
      </c>
      <c r="C251" s="69">
        <v>1</v>
      </c>
      <c r="D251" s="72" t="s">
        <v>45</v>
      </c>
      <c r="E251" s="70">
        <v>1</v>
      </c>
      <c r="F251" s="72" t="s">
        <v>207</v>
      </c>
      <c r="G251" s="73">
        <v>33801</v>
      </c>
      <c r="H251" s="61" t="s">
        <v>211</v>
      </c>
      <c r="I251" s="60"/>
      <c r="J251" s="62" t="s">
        <v>389</v>
      </c>
      <c r="K251" s="58" t="s">
        <v>317</v>
      </c>
      <c r="L251" s="46" t="s">
        <v>222</v>
      </c>
      <c r="M251" s="63" t="s">
        <v>43</v>
      </c>
      <c r="N251" s="64">
        <v>1</v>
      </c>
      <c r="O251" s="65">
        <v>10913</v>
      </c>
      <c r="P251" s="58" t="s">
        <v>270</v>
      </c>
      <c r="Q251" s="89">
        <f t="shared" si="8"/>
        <v>10913</v>
      </c>
      <c r="R251" s="33">
        <v>0</v>
      </c>
      <c r="S251" s="33">
        <v>0</v>
      </c>
      <c r="T251" s="33">
        <v>0</v>
      </c>
      <c r="U251" s="33">
        <v>0</v>
      </c>
      <c r="V251" s="33">
        <v>0</v>
      </c>
      <c r="W251" s="33">
        <v>0</v>
      </c>
      <c r="X251" s="33">
        <v>0</v>
      </c>
      <c r="Y251" s="33">
        <v>0</v>
      </c>
      <c r="Z251" s="93">
        <v>10913</v>
      </c>
      <c r="AA251" s="33">
        <v>0</v>
      </c>
      <c r="AB251" s="33">
        <v>0</v>
      </c>
      <c r="AC251" s="33">
        <v>0</v>
      </c>
    </row>
    <row r="252" spans="1:29" s="53" customFormat="1" ht="32.1" customHeight="1" x14ac:dyDescent="0.3">
      <c r="A252" s="92" t="s">
        <v>394</v>
      </c>
      <c r="B252" s="71" t="s">
        <v>115</v>
      </c>
      <c r="C252" s="69">
        <v>1</v>
      </c>
      <c r="D252" s="72" t="s">
        <v>45</v>
      </c>
      <c r="E252" s="70">
        <v>1</v>
      </c>
      <c r="F252" s="72" t="s">
        <v>207</v>
      </c>
      <c r="G252" s="73">
        <v>35801</v>
      </c>
      <c r="H252" s="61" t="s">
        <v>208</v>
      </c>
      <c r="I252" s="60"/>
      <c r="J252" s="62" t="s">
        <v>390</v>
      </c>
      <c r="K252" s="58" t="s">
        <v>319</v>
      </c>
      <c r="L252" s="46" t="s">
        <v>222</v>
      </c>
      <c r="M252" s="63" t="s">
        <v>43</v>
      </c>
      <c r="N252" s="64">
        <v>1</v>
      </c>
      <c r="O252" s="65">
        <v>10092</v>
      </c>
      <c r="P252" s="58" t="s">
        <v>270</v>
      </c>
      <c r="Q252" s="89">
        <f t="shared" si="8"/>
        <v>10092</v>
      </c>
      <c r="R252" s="33">
        <v>0</v>
      </c>
      <c r="S252" s="33">
        <v>0</v>
      </c>
      <c r="T252" s="33">
        <v>0</v>
      </c>
      <c r="U252" s="33">
        <v>0</v>
      </c>
      <c r="V252" s="33">
        <v>0</v>
      </c>
      <c r="W252" s="33">
        <v>0</v>
      </c>
      <c r="X252" s="33">
        <v>0</v>
      </c>
      <c r="Y252" s="33">
        <v>0</v>
      </c>
      <c r="Z252" s="93">
        <v>10092</v>
      </c>
      <c r="AA252" s="33">
        <v>0</v>
      </c>
      <c r="AB252" s="33">
        <v>0</v>
      </c>
      <c r="AC252" s="33">
        <v>0</v>
      </c>
    </row>
    <row r="253" spans="1:29" s="53" customFormat="1" ht="32.1" customHeight="1" x14ac:dyDescent="0.3">
      <c r="A253" s="92" t="s">
        <v>394</v>
      </c>
      <c r="B253" s="71" t="s">
        <v>115</v>
      </c>
      <c r="C253" s="69">
        <v>1</v>
      </c>
      <c r="D253" s="72" t="s">
        <v>45</v>
      </c>
      <c r="E253" s="70">
        <v>1</v>
      </c>
      <c r="F253" s="72" t="s">
        <v>207</v>
      </c>
      <c r="G253" s="73">
        <v>35801</v>
      </c>
      <c r="H253" s="61" t="s">
        <v>208</v>
      </c>
      <c r="I253" s="60"/>
      <c r="J253" s="62" t="s">
        <v>390</v>
      </c>
      <c r="K253" s="58" t="s">
        <v>319</v>
      </c>
      <c r="L253" s="46" t="s">
        <v>222</v>
      </c>
      <c r="M253" s="63" t="s">
        <v>43</v>
      </c>
      <c r="N253" s="64">
        <v>1</v>
      </c>
      <c r="O253" s="65">
        <v>10092</v>
      </c>
      <c r="P253" s="58" t="s">
        <v>270</v>
      </c>
      <c r="Q253" s="89">
        <f t="shared" si="8"/>
        <v>10092</v>
      </c>
      <c r="R253" s="33">
        <v>0</v>
      </c>
      <c r="S253" s="33">
        <v>0</v>
      </c>
      <c r="T253" s="33">
        <v>0</v>
      </c>
      <c r="U253" s="33">
        <v>0</v>
      </c>
      <c r="V253" s="33">
        <v>0</v>
      </c>
      <c r="W253" s="33">
        <v>0</v>
      </c>
      <c r="X253" s="33">
        <v>0</v>
      </c>
      <c r="Y253" s="33">
        <v>0</v>
      </c>
      <c r="Z253" s="93">
        <v>10092</v>
      </c>
      <c r="AA253" s="33">
        <v>0</v>
      </c>
      <c r="AB253" s="33">
        <v>0</v>
      </c>
      <c r="AC253" s="33">
        <v>0</v>
      </c>
    </row>
    <row r="254" spans="1:29" s="53" customFormat="1" ht="32.1" customHeight="1" x14ac:dyDescent="0.3">
      <c r="A254" s="92" t="s">
        <v>394</v>
      </c>
      <c r="B254" s="71" t="s">
        <v>115</v>
      </c>
      <c r="C254" s="69">
        <v>1</v>
      </c>
      <c r="D254" s="72" t="s">
        <v>49</v>
      </c>
      <c r="E254" s="70">
        <v>88</v>
      </c>
      <c r="F254" s="72" t="s">
        <v>113</v>
      </c>
      <c r="G254" s="73">
        <v>33801</v>
      </c>
      <c r="H254" s="61" t="s">
        <v>211</v>
      </c>
      <c r="I254" s="60"/>
      <c r="J254" s="62" t="s">
        <v>391</v>
      </c>
      <c r="K254" s="58" t="s">
        <v>317</v>
      </c>
      <c r="L254" s="46" t="s">
        <v>222</v>
      </c>
      <c r="M254" s="63" t="s">
        <v>43</v>
      </c>
      <c r="N254" s="64">
        <v>1</v>
      </c>
      <c r="O254" s="65">
        <v>260</v>
      </c>
      <c r="P254" s="58" t="s">
        <v>270</v>
      </c>
      <c r="Q254" s="89">
        <f t="shared" si="8"/>
        <v>260</v>
      </c>
      <c r="R254" s="33">
        <v>0</v>
      </c>
      <c r="S254" s="33">
        <v>0</v>
      </c>
      <c r="T254" s="33">
        <v>0</v>
      </c>
      <c r="U254" s="33">
        <v>0</v>
      </c>
      <c r="V254" s="33">
        <v>0</v>
      </c>
      <c r="W254" s="33">
        <v>0</v>
      </c>
      <c r="X254" s="33">
        <v>0</v>
      </c>
      <c r="Y254" s="33">
        <v>0</v>
      </c>
      <c r="Z254" s="93">
        <v>260</v>
      </c>
      <c r="AA254" s="33">
        <v>0</v>
      </c>
      <c r="AB254" s="33">
        <v>0</v>
      </c>
      <c r="AC254" s="33">
        <v>0</v>
      </c>
    </row>
    <row r="255" spans="1:29" s="53" customFormat="1" ht="32.1" customHeight="1" x14ac:dyDescent="0.3">
      <c r="A255" s="92" t="s">
        <v>394</v>
      </c>
      <c r="B255" s="71" t="s">
        <v>115</v>
      </c>
      <c r="C255" s="69">
        <v>1</v>
      </c>
      <c r="D255" s="72" t="s">
        <v>45</v>
      </c>
      <c r="E255" s="70">
        <v>1</v>
      </c>
      <c r="F255" s="72" t="s">
        <v>207</v>
      </c>
      <c r="G255" s="73">
        <v>33801</v>
      </c>
      <c r="H255" s="61" t="s">
        <v>211</v>
      </c>
      <c r="I255" s="60"/>
      <c r="J255" s="62" t="s">
        <v>392</v>
      </c>
      <c r="K255" s="58" t="s">
        <v>317</v>
      </c>
      <c r="L255" s="46" t="s">
        <v>222</v>
      </c>
      <c r="M255" s="63" t="s">
        <v>43</v>
      </c>
      <c r="N255" s="64">
        <v>1</v>
      </c>
      <c r="O255" s="65">
        <v>260</v>
      </c>
      <c r="P255" s="58" t="s">
        <v>270</v>
      </c>
      <c r="Q255" s="89">
        <f t="shared" si="8"/>
        <v>260</v>
      </c>
      <c r="R255" s="33">
        <v>0</v>
      </c>
      <c r="S255" s="33">
        <v>0</v>
      </c>
      <c r="T255" s="33">
        <v>0</v>
      </c>
      <c r="U255" s="33">
        <v>0</v>
      </c>
      <c r="V255" s="33">
        <v>0</v>
      </c>
      <c r="W255" s="33">
        <v>0</v>
      </c>
      <c r="X255" s="33">
        <v>0</v>
      </c>
      <c r="Y255" s="33">
        <v>0</v>
      </c>
      <c r="Z255" s="93">
        <v>260</v>
      </c>
      <c r="AA255" s="33">
        <v>0</v>
      </c>
      <c r="AB255" s="33">
        <v>0</v>
      </c>
      <c r="AC255" s="33">
        <v>0</v>
      </c>
    </row>
    <row r="256" spans="1:29" s="53" customFormat="1" ht="32.1" customHeight="1" x14ac:dyDescent="0.3">
      <c r="A256" s="92" t="s">
        <v>394</v>
      </c>
      <c r="B256" s="71" t="s">
        <v>115</v>
      </c>
      <c r="C256" s="69">
        <v>1</v>
      </c>
      <c r="D256" s="72" t="s">
        <v>45</v>
      </c>
      <c r="E256" s="70">
        <v>1</v>
      </c>
      <c r="F256" s="72" t="s">
        <v>46</v>
      </c>
      <c r="G256" s="73">
        <v>33602</v>
      </c>
      <c r="H256" s="61" t="s">
        <v>322</v>
      </c>
      <c r="I256" s="60"/>
      <c r="J256" s="62" t="s">
        <v>393</v>
      </c>
      <c r="K256" s="58"/>
      <c r="L256" s="46"/>
      <c r="M256" s="63" t="s">
        <v>43</v>
      </c>
      <c r="N256" s="64">
        <v>1</v>
      </c>
      <c r="O256" s="65">
        <v>3480</v>
      </c>
      <c r="P256" s="58" t="s">
        <v>270</v>
      </c>
      <c r="Q256" s="89">
        <f t="shared" si="8"/>
        <v>3480</v>
      </c>
      <c r="R256" s="33">
        <v>0</v>
      </c>
      <c r="S256" s="33">
        <v>0</v>
      </c>
      <c r="T256" s="33">
        <v>0</v>
      </c>
      <c r="U256" s="33">
        <v>0</v>
      </c>
      <c r="V256" s="33">
        <v>0</v>
      </c>
      <c r="W256" s="33">
        <v>0</v>
      </c>
      <c r="X256" s="33">
        <v>0</v>
      </c>
      <c r="Y256" s="33">
        <v>0</v>
      </c>
      <c r="Z256" s="93">
        <v>3480</v>
      </c>
      <c r="AA256" s="33">
        <v>0</v>
      </c>
      <c r="AB256" s="33">
        <v>0</v>
      </c>
      <c r="AC256" s="33">
        <v>0</v>
      </c>
    </row>
    <row r="259" spans="1:29" s="75" customFormat="1" ht="22.2" customHeight="1" x14ac:dyDescent="0.25">
      <c r="A259" s="95" t="s">
        <v>213</v>
      </c>
      <c r="B259" s="96"/>
      <c r="C259" s="96"/>
      <c r="D259" s="96"/>
      <c r="E259" s="96"/>
      <c r="F259" s="96"/>
      <c r="G259" s="96"/>
      <c r="H259" s="97"/>
      <c r="J259" s="76"/>
      <c r="K259" s="77"/>
      <c r="L259" s="77"/>
      <c r="N259" s="78"/>
      <c r="Q259" s="79">
        <f>SUM(Q7:Q256)</f>
        <v>659468.6823462802</v>
      </c>
      <c r="R259" s="80"/>
      <c r="S259" s="80"/>
      <c r="T259" s="80"/>
      <c r="U259" s="80"/>
      <c r="V259" s="81"/>
      <c r="W259" s="80"/>
      <c r="X259" s="79"/>
      <c r="Y259" s="80"/>
      <c r="Z259" s="79">
        <f>SUM(Z7:Z256)</f>
        <v>659468.6823462802</v>
      </c>
      <c r="AA259" s="80"/>
      <c r="AB259" s="80"/>
      <c r="AC259" s="80"/>
    </row>
    <row r="260" spans="1:29" s="82" customFormat="1" x14ac:dyDescent="0.3">
      <c r="G260" s="83"/>
      <c r="H260" s="84"/>
      <c r="J260" s="84"/>
      <c r="K260" s="85"/>
      <c r="L260" s="85"/>
      <c r="N260" s="86"/>
      <c r="P260" s="87"/>
    </row>
    <row r="261" spans="1:29" s="82" customFormat="1" x14ac:dyDescent="0.3">
      <c r="G261" s="83"/>
      <c r="H261" s="84"/>
      <c r="J261" s="84"/>
      <c r="K261" s="85"/>
      <c r="L261" s="85"/>
      <c r="N261" s="86"/>
      <c r="P261" s="87"/>
    </row>
    <row r="262" spans="1:29" s="82" customFormat="1" ht="14.4" customHeight="1" x14ac:dyDescent="0.3">
      <c r="A262" s="98" t="s">
        <v>214</v>
      </c>
      <c r="B262" s="99"/>
      <c r="C262" s="99"/>
      <c r="D262" s="99"/>
      <c r="E262" s="99"/>
      <c r="F262" s="99"/>
      <c r="G262" s="99"/>
      <c r="H262" s="84"/>
      <c r="J262" s="84"/>
      <c r="K262" s="85"/>
      <c r="L262" s="85"/>
      <c r="N262" s="86"/>
      <c r="P262" s="88"/>
    </row>
  </sheetData>
  <protectedRanges>
    <protectedRange sqref="J65:J66" name="Rango1_26_3_4_1_2_1"/>
    <protectedRange sqref="J89" name="Rango1_26_3_4_1_1_7_1"/>
  </protectedRanges>
  <mergeCells count="3">
    <mergeCell ref="A4:AC4"/>
    <mergeCell ref="A259:H259"/>
    <mergeCell ref="A262:G262"/>
  </mergeCells>
  <conditionalFormatting sqref="I31">
    <cfRule type="duplicateValues" dxfId="7" priority="8"/>
  </conditionalFormatting>
  <conditionalFormatting sqref="I12">
    <cfRule type="duplicateValues" dxfId="6" priority="7"/>
  </conditionalFormatting>
  <conditionalFormatting sqref="I90">
    <cfRule type="duplicateValues" dxfId="5" priority="6"/>
  </conditionalFormatting>
  <conditionalFormatting sqref="I18">
    <cfRule type="duplicateValues" dxfId="4" priority="5"/>
  </conditionalFormatting>
  <conditionalFormatting sqref="I74">
    <cfRule type="duplicateValues" dxfId="3" priority="4"/>
  </conditionalFormatting>
  <conditionalFormatting sqref="I91">
    <cfRule type="duplicateValues" dxfId="2" priority="3"/>
  </conditionalFormatting>
  <conditionalFormatting sqref="I10">
    <cfRule type="duplicateValues" dxfId="1" priority="2"/>
  </conditionalFormatting>
  <conditionalFormatting sqref="I95">
    <cfRule type="duplicateValues" dxfId="0" priority="1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 SEPTIEMBRE AGUASCALIENTES</vt:lpstr>
      <vt:lpstr>'PAAAS SEPTIEMBRE AGUASCALIENTES'!Títulos_a_imprimir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2022-10-24T19:02:24Z</dcterms:created>
  <dcterms:modified xsi:type="dcterms:W3CDTF">2022-10-25T15:49:09Z</dcterms:modified>
</cp:coreProperties>
</file>