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INFORMES SUBCOMITE 2022\INFORMES SEPTIEMBRE 2022\INFORMES SEPTIEMBRE\INFORMES\"/>
    </mc:Choice>
  </mc:AlternateContent>
  <xr:revisionPtr revIDLastSave="0" documentId="13_ncr:1_{5ECF2848-2972-4ABE-9E5A-BEF7F94621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GOSTO" sheetId="5" r:id="rId1"/>
  </sheets>
  <definedNames>
    <definedName name="_xlnm._FilterDatabase" localSheetId="0" hidden="1">AGOSTO!$A$4:$AE$64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60" i="5" l="1"/>
  <c r="S159" i="5"/>
  <c r="S158" i="5"/>
  <c r="S157" i="5"/>
  <c r="S156" i="5"/>
  <c r="S155" i="5"/>
  <c r="S154" i="5"/>
  <c r="S140" i="5"/>
  <c r="Q139" i="5"/>
  <c r="S139" i="5" s="1"/>
  <c r="Q138" i="5"/>
  <c r="S138" i="5" s="1"/>
  <c r="S137" i="5"/>
  <c r="S136" i="5"/>
  <c r="S135" i="5"/>
  <c r="S134" i="5"/>
  <c r="S133" i="5"/>
  <c r="S132" i="5"/>
  <c r="S131" i="5"/>
  <c r="S130" i="5"/>
  <c r="S129" i="5"/>
  <c r="S128" i="5"/>
  <c r="S127" i="5"/>
  <c r="S126" i="5"/>
  <c r="S125" i="5"/>
  <c r="S124" i="5"/>
  <c r="S123" i="5"/>
  <c r="S122" i="5"/>
  <c r="S121" i="5"/>
  <c r="S120" i="5"/>
  <c r="S119" i="5"/>
  <c r="S118" i="5"/>
  <c r="S117" i="5"/>
  <c r="S116" i="5"/>
  <c r="S115" i="5"/>
  <c r="S114" i="5"/>
  <c r="S113" i="5"/>
  <c r="S112" i="5"/>
  <c r="S111" i="5"/>
  <c r="S110" i="5"/>
  <c r="S109" i="5"/>
  <c r="S108" i="5"/>
  <c r="S107" i="5"/>
  <c r="S106" i="5"/>
  <c r="S105" i="5"/>
  <c r="S104" i="5"/>
  <c r="S103" i="5"/>
  <c r="S102" i="5"/>
  <c r="S101" i="5"/>
  <c r="S100" i="5"/>
  <c r="S99" i="5"/>
  <c r="S98" i="5"/>
  <c r="S97" i="5"/>
  <c r="S96" i="5"/>
  <c r="S95" i="5"/>
  <c r="S94" i="5"/>
  <c r="S93" i="5" l="1"/>
  <c r="S92" i="5"/>
  <c r="S91" i="5"/>
  <c r="S90" i="5"/>
  <c r="S89" i="5"/>
  <c r="S88" i="5"/>
  <c r="S87" i="5"/>
  <c r="S86" i="5"/>
  <c r="S85" i="5"/>
  <c r="S84" i="5"/>
  <c r="S83" i="5"/>
  <c r="S82" i="5"/>
  <c r="S81" i="5"/>
  <c r="S80" i="5"/>
  <c r="S79" i="5"/>
  <c r="S78" i="5"/>
  <c r="S77" i="5"/>
  <c r="S76" i="5"/>
  <c r="S75" i="5"/>
  <c r="S74" i="5"/>
  <c r="S73" i="5"/>
  <c r="S72" i="5"/>
  <c r="S70" i="5"/>
  <c r="S69" i="5"/>
  <c r="S68" i="5"/>
  <c r="S67" i="5"/>
  <c r="S66" i="5"/>
  <c r="S65" i="5" l="1"/>
  <c r="AA65" i="5" s="1"/>
  <c r="S61" i="5"/>
  <c r="AA61" i="5" s="1"/>
  <c r="S47" i="5" l="1"/>
  <c r="AA47" i="5" s="1"/>
  <c r="S44" i="5" l="1"/>
  <c r="AA44" i="5" s="1"/>
  <c r="S43" i="5"/>
  <c r="AA43" i="5" s="1"/>
  <c r="S42" i="5"/>
  <c r="AA42" i="5" s="1"/>
  <c r="S41" i="5"/>
  <c r="AA41" i="5" s="1"/>
  <c r="S40" i="5"/>
  <c r="AA40" i="5" s="1"/>
  <c r="S38" i="5"/>
  <c r="AA38" i="5" s="1"/>
  <c r="S37" i="5"/>
  <c r="AA37" i="5" s="1"/>
  <c r="S36" i="5"/>
  <c r="AA36" i="5" s="1"/>
  <c r="S35" i="5"/>
  <c r="AA35" i="5" s="1"/>
  <c r="S34" i="5"/>
  <c r="AA34" i="5" s="1"/>
  <c r="S33" i="5"/>
  <c r="AA33" i="5" s="1"/>
  <c r="S32" i="5"/>
  <c r="AA32" i="5" s="1"/>
  <c r="S31" i="5"/>
  <c r="AA31" i="5" s="1"/>
  <c r="S30" i="5" l="1"/>
  <c r="AA30" i="5" s="1"/>
  <c r="S29" i="5"/>
  <c r="AA29" i="5" s="1"/>
  <c r="S28" i="5"/>
  <c r="AA28" i="5" s="1"/>
  <c r="S27" i="5"/>
  <c r="AA27" i="5" s="1"/>
  <c r="S25" i="5"/>
  <c r="AA25" i="5" s="1"/>
  <c r="S24" i="5"/>
  <c r="AA24" i="5" s="1"/>
  <c r="S22" i="5"/>
  <c r="AA22" i="5" s="1"/>
  <c r="S21" i="5"/>
  <c r="AA21" i="5" s="1"/>
  <c r="S63" i="5" l="1"/>
  <c r="AA63" i="5" s="1"/>
  <c r="S59" i="5"/>
  <c r="AA59" i="5" s="1"/>
  <c r="S60" i="5" l="1"/>
  <c r="AA60" i="5" s="1"/>
  <c r="S46" i="5"/>
  <c r="AA46" i="5" s="1"/>
  <c r="S62" i="5" l="1"/>
  <c r="AA62" i="5" s="1"/>
  <c r="S50" i="5"/>
  <c r="AA50" i="5" s="1"/>
  <c r="S45" i="5" l="1"/>
  <c r="AA45" i="5" s="1"/>
  <c r="S39" i="5" l="1"/>
  <c r="AA39" i="5" s="1"/>
  <c r="S26" i="5"/>
  <c r="AA26" i="5" s="1"/>
  <c r="S23" i="5"/>
  <c r="AA23" i="5" s="1"/>
  <c r="S6" i="5"/>
  <c r="AA6" i="5" s="1"/>
  <c r="S7" i="5"/>
  <c r="AA7" i="5" s="1"/>
  <c r="S8" i="5"/>
  <c r="AA8" i="5" s="1"/>
  <c r="S9" i="5"/>
  <c r="AA9" i="5" s="1"/>
  <c r="S10" i="5"/>
  <c r="AA10" i="5" s="1"/>
  <c r="S11" i="5"/>
  <c r="AA11" i="5" s="1"/>
  <c r="S12" i="5"/>
  <c r="AA12" i="5" s="1"/>
  <c r="S13" i="5"/>
  <c r="AA13" i="5" s="1"/>
  <c r="S14" i="5"/>
  <c r="AA14" i="5" s="1"/>
  <c r="S15" i="5"/>
  <c r="AA15" i="5" s="1"/>
  <c r="S16" i="5"/>
  <c r="AA16" i="5" s="1"/>
  <c r="S17" i="5"/>
  <c r="AA17" i="5" s="1"/>
  <c r="S18" i="5"/>
  <c r="AA18" i="5" s="1"/>
  <c r="S19" i="5"/>
  <c r="AA19" i="5" s="1"/>
  <c r="S20" i="5"/>
  <c r="AA20" i="5" s="1"/>
  <c r="S5" i="5"/>
  <c r="AA5" i="5" s="1"/>
  <c r="S64" i="5"/>
  <c r="AA64" i="5" s="1"/>
  <c r="S58" i="5"/>
  <c r="AA58" i="5" s="1"/>
  <c r="S57" i="5"/>
  <c r="AA57" i="5" s="1"/>
  <c r="S56" i="5"/>
  <c r="AA56" i="5" s="1"/>
  <c r="S55" i="5"/>
  <c r="AA55" i="5" s="1"/>
  <c r="S54" i="5"/>
  <c r="AA54" i="5" s="1"/>
  <c r="S53" i="5"/>
  <c r="AA53" i="5" s="1"/>
  <c r="S52" i="5"/>
  <c r="AA52" i="5" s="1"/>
  <c r="S51" i="5"/>
  <c r="AA51" i="5" s="1"/>
  <c r="S49" i="5"/>
  <c r="AA49" i="5" s="1"/>
  <c r="S48" i="5"/>
  <c r="AA48" i="5" s="1"/>
</calcChain>
</file>

<file path=xl/sharedStrings.xml><?xml version="1.0" encoding="utf-8"?>
<sst xmlns="http://schemas.openxmlformats.org/spreadsheetml/2006/main" count="1923" uniqueCount="323">
  <si>
    <t>26102001-0011</t>
  </si>
  <si>
    <t>VALE DE GASOLINA DE $1 PESO - SERVICIOS PUBLICOS</t>
  </si>
  <si>
    <t>21401001-0013</t>
  </si>
  <si>
    <t>TONER HP</t>
  </si>
  <si>
    <t>21100033-0015</t>
  </si>
  <si>
    <t>CINTA DIUREX 24 X 65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</si>
  <si>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</si>
  <si>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</si>
  <si>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</si>
  <si>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</si>
  <si>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</si>
  <si>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</si>
  <si>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</si>
  <si>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</si>
  <si>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</si>
  <si>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</si>
  <si>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</si>
  <si>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</si>
  <si>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</si>
  <si>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</si>
  <si>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</si>
  <si>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</si>
  <si>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</si>
  <si>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</si>
  <si>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</si>
  <si>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</si>
  <si>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</si>
  <si>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</si>
  <si>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</si>
  <si>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</si>
  <si>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</si>
  <si>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</si>
  <si>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</si>
  <si>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</si>
  <si>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</si>
  <si>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</si>
  <si>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</si>
  <si>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</si>
  <si>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</si>
  <si>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</si>
  <si>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</si>
  <si>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</si>
  <si>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</si>
  <si>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</si>
  <si>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</si>
  <si>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</si>
  <si>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</si>
  <si>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</si>
  <si>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>21100132-0002</t>
  </si>
  <si>
    <t>CUCHARA DESECHABLE</t>
  </si>
  <si>
    <t>21100132-0007</t>
  </si>
  <si>
    <t>VASO  THERMICO DESECHABLE</t>
  </si>
  <si>
    <t>21100033-0006</t>
  </si>
  <si>
    <t>CINTA CANELA 48 X 50</t>
  </si>
  <si>
    <t>21600008-0002</t>
  </si>
  <si>
    <t>AROMATIZANTE (VARIOS)</t>
  </si>
  <si>
    <t>22104001-0069</t>
  </si>
  <si>
    <t>AZUCAR</t>
  </si>
  <si>
    <t>22104001-0078</t>
  </si>
  <si>
    <t>TE DE FRUTOS ROJOS</t>
  </si>
  <si>
    <t>24600031-0002</t>
  </si>
  <si>
    <t>PILA AAA</t>
  </si>
  <si>
    <t>R003</t>
  </si>
  <si>
    <t>GEL ANTIBACTERIAL</t>
  </si>
  <si>
    <t>21601001-0065</t>
  </si>
  <si>
    <t>TOALLAS HUMEDAS DESINFECTANTES</t>
  </si>
  <si>
    <t>21601001-0006</t>
  </si>
  <si>
    <t>DESINFECTANTE EN AEROSOL</t>
  </si>
  <si>
    <t>B00CV01</t>
  </si>
  <si>
    <t>21100014-0002</t>
  </si>
  <si>
    <t>BORRADOR (VARIOS)</t>
  </si>
  <si>
    <t>044</t>
  </si>
  <si>
    <t>22104001-0098</t>
  </si>
  <si>
    <t>CAFE SOLUBLE</t>
  </si>
  <si>
    <t xml:space="preserve"> Materiales y útiles de oficina</t>
  </si>
  <si>
    <t>Material de limpieza</t>
  </si>
  <si>
    <t>Materiales, accesorios y suministros médicos</t>
  </si>
  <si>
    <t>Refacciones y accesorios para equipo de cómputo y telecomunicaciones.</t>
  </si>
  <si>
    <t>B00OD02</t>
  </si>
  <si>
    <t>67</t>
  </si>
  <si>
    <t>Servicios de telecomunicaciones</t>
  </si>
  <si>
    <t>Arrendamiento de edificios y locales</t>
  </si>
  <si>
    <t>21100013-0002</t>
  </si>
  <si>
    <t>BOLIGRAFO (VARIOS)</t>
  </si>
  <si>
    <t>25401001-0142</t>
  </si>
  <si>
    <t>CUBREBOCAS</t>
  </si>
  <si>
    <t>Servicios de Servicio Postal</t>
  </si>
  <si>
    <t>SERVICIO POSTAL</t>
  </si>
  <si>
    <t xml:space="preserve">Mantenimiento y conservación de inmuebles </t>
  </si>
  <si>
    <t>21100013-0009</t>
  </si>
  <si>
    <t>MARCADOR (VARIOS)</t>
  </si>
  <si>
    <t>Productos Alimenticios</t>
  </si>
  <si>
    <t>Plaguicidas, abonos y fertilizantes</t>
  </si>
  <si>
    <t>29400013-0033</t>
  </si>
  <si>
    <t>MEMORIA USB DE 32 GB</t>
  </si>
  <si>
    <t xml:space="preserve">PAGO DE FACTURA 750B4B, SERVICIO DE TELEFONO DE LA FACTURA DEL MES DE JULIO CONSUMO DE MAYO 2022 EN ESTA JLE </t>
  </si>
  <si>
    <t>SERVICIO DE TV POR CABLE FACTURA DE JULIO CONSUMO DE JUNIO 2022, PARA EL AREA DE CEVEM</t>
  </si>
  <si>
    <t>Vigilancia</t>
  </si>
  <si>
    <t>Limpieza</t>
  </si>
  <si>
    <t>Servicio Telefonico</t>
  </si>
  <si>
    <t>21100041-0035</t>
  </si>
  <si>
    <t>LIBRETA 1/6 DE LARGO</t>
  </si>
  <si>
    <t>21101001-0242</t>
  </si>
  <si>
    <t>MARCATEXTO</t>
  </si>
  <si>
    <t>21100132-0006</t>
  </si>
  <si>
    <t>TENEDOR DESECHABLE</t>
  </si>
  <si>
    <t>21101001-0187</t>
  </si>
  <si>
    <t>VASO TERMICO DESECHABLE</t>
  </si>
  <si>
    <t>21100081-0001</t>
  </si>
  <si>
    <t>BANDERITAS POST-IT (VARIAS)</t>
  </si>
  <si>
    <t>21100013-0018</t>
  </si>
  <si>
    <t>MARCADOR PARA PINTARRON</t>
  </si>
  <si>
    <t>21100013-0022</t>
  </si>
  <si>
    <t>MARCADOR TINTA PERMANENTE NEGRO</t>
  </si>
  <si>
    <t>21101001-0171</t>
  </si>
  <si>
    <t>PAÑUELOS DESECHABLES</t>
  </si>
  <si>
    <t>21101001-0154</t>
  </si>
  <si>
    <t>SERVILLETAS DESECHABLES 6000 PZAS</t>
  </si>
  <si>
    <t xml:space="preserve"> Materiales de informatica</t>
  </si>
  <si>
    <t>21401001-0042</t>
  </si>
  <si>
    <t>TORRE DE CD/DVD</t>
  </si>
  <si>
    <t>22104001-0152</t>
  </si>
  <si>
    <t>GALLETAS</t>
  </si>
  <si>
    <t>Material Electrico</t>
  </si>
  <si>
    <t>24600031-0001</t>
  </si>
  <si>
    <t>PILA AA</t>
  </si>
  <si>
    <t>24601001-0461</t>
  </si>
  <si>
    <t>PILA</t>
  </si>
  <si>
    <t>25201001-0001</t>
  </si>
  <si>
    <t>HERBICIDA</t>
  </si>
  <si>
    <t>119</t>
  </si>
  <si>
    <t>25401001-0147</t>
  </si>
  <si>
    <t>TERMOMETRO DIGITAL</t>
  </si>
  <si>
    <t>25401001-0139</t>
  </si>
  <si>
    <t>25401001-0270</t>
  </si>
  <si>
    <t>SANTIZANTE NATURAL LIQUIDO P/MANOS Y SUPERFCIES</t>
  </si>
  <si>
    <t>Combustible</t>
  </si>
  <si>
    <t>29901001-0007</t>
  </si>
  <si>
    <t>TELEFONO INALAMBRICO  -  GASTO</t>
  </si>
  <si>
    <t xml:space="preserve">PAGO DE FACTURA 1217, ARRENDAMIENTO DE OFICINAS DE LA JLE CORRESPONDIENTE AL MES </t>
  </si>
  <si>
    <t xml:space="preserve">PAGO DE FACTURA A 52, ARRENDAMIENTO DE INMUEBLE UBICADO EN CALLE AMAPA PARA ESTA JLE CORRESPONDIENTE AL MES </t>
  </si>
  <si>
    <t xml:space="preserve">PAGO DE FACTURA A 53, ARRENDAMIENTO DE BODEGA PARA ESTA JLE CORRESPONDIENTE AL MES </t>
  </si>
  <si>
    <t xml:space="preserve">PAGO DE FACTURA A 11, RENTA DE INMUEBLE UBICADO EN COUNTRY CLUB 39 COL. VERSALLES, CORRESPONDIENTE AL MES </t>
  </si>
  <si>
    <t>PAGO DE FACTURA 4229,  ARRENDAMIENTO DE FOTOCOPIADO EN EL AREA DE ADMINISTRATIVA CORRESPONDIENTE AL MES</t>
  </si>
  <si>
    <t>PAGO DE FACTURA 4646, SERVICIO DE FOTOCOPIADO EN LA VRFE CORRESPONDIENTE AL MES</t>
  </si>
  <si>
    <t>PAGO DE FACTURA 4647, SERVICIO DE FOTOCOPIADO EN AREA DE VOCALIAS CORRESPONDIENTE AL MES</t>
  </si>
  <si>
    <t>PAGO DE FACTURA 4648 , SERVICIO DE FOTOCOPIADO EN EL AREA ADMINISTRATIVA CORRESPONDIENTE AL MES</t>
  </si>
  <si>
    <t>PAGO DE FACTURA 943, MANTENIMIENTO DE AIRES ACONDICIONADOS EN LA VRFE</t>
  </si>
  <si>
    <t>PAGO DE FACTURA S-155, SUMINISTRO E INSTALACION DE CHAPA, DUPLICADO DE LLAVES</t>
  </si>
  <si>
    <t xml:space="preserve">PAGO DE FACTURA 225, SERVICIO DE PENSION VEHICULAR CORRESPONDIENTE AL MES </t>
  </si>
  <si>
    <t xml:space="preserve">PAGO DE SERVICIO DE VIGILANCIA EN LAS OFICINAS DE LA JLE CORRESPONDIENTE AL MES </t>
  </si>
  <si>
    <t xml:space="preserve">PAGO DE FACTURA B 596, SERVICIO DE LIMPIEZA EN LAS OFICINAS DE LA VRFE CORRESPONDIENTE AL MES </t>
  </si>
  <si>
    <t>SERVICIO DE DESINFECCION Y SANITIZACION EN LAS OFICINAS LA JLE CORRESPONDIENTE AL PERIODO DE AGOSTO 2022</t>
  </si>
  <si>
    <t>SUBDELEGACIONAL</t>
  </si>
  <si>
    <t>NT01</t>
  </si>
  <si>
    <t>MATERIALES Y UTILES DE OFICINA</t>
  </si>
  <si>
    <t xml:space="preserve">21101001-0256   </t>
  </si>
  <si>
    <t>BOLIGRAFO PUNTO MEDIANO</t>
  </si>
  <si>
    <t>CAJA</t>
  </si>
  <si>
    <t>ADJUDICACION DIRECTA</t>
  </si>
  <si>
    <t xml:space="preserve"> 21100033-0035 </t>
  </si>
  <si>
    <t>CINTA MASKING TAPE 24X50</t>
  </si>
  <si>
    <t>PIEZA</t>
  </si>
  <si>
    <t xml:space="preserve">21100077-0002 </t>
  </si>
  <si>
    <t>PAPEL COPIA T/CARTA</t>
  </si>
  <si>
    <t xml:space="preserve">PAQUETE </t>
  </si>
  <si>
    <t>21100087-0015</t>
  </si>
  <si>
    <t xml:space="preserve">PAPEL BOND T/CARTA C/5000 HJS. </t>
  </si>
  <si>
    <t>PRODUCTOS ALIMENTICIOS PARA EL PERSONAL EN LAS INSTALACIONES DE LAS UNIDADES RESPONSABLES</t>
  </si>
  <si>
    <t>22104001-0068</t>
  </si>
  <si>
    <t>GARRAFONES DE AGUA (SUMINISTRO)</t>
  </si>
  <si>
    <t>SERVICIO TELEFONICO CONVENCIONAL</t>
  </si>
  <si>
    <t>SERVICIO TELEFÓNICO CONVENCIONA</t>
  </si>
  <si>
    <t>SERVICIO</t>
  </si>
  <si>
    <t>ARRENDAMIENTO DE MAQUINARIA Y EQUIPO</t>
  </si>
  <si>
    <t xml:space="preserve">RENTA DE MULTIFUNCIONAL </t>
  </si>
  <si>
    <t>MANTENIMIENTO Y CONSERVACION DE VEHICULOS TERRESTRES, AÉREOS, MARÍTIMOS, LACUSTRES Y FLUVIALES</t>
  </si>
  <si>
    <t>SUMINISTRO E INSTALACIÓN DE NEUMÁTICOS</t>
  </si>
  <si>
    <t>MATERIALES, ACCESORIOS Y SUMINISTROS MÉDICOS</t>
  </si>
  <si>
    <t xml:space="preserve">25401001-0142 </t>
  </si>
  <si>
    <t>MATERIAL DE LIMPIEZA</t>
  </si>
  <si>
    <t>088</t>
  </si>
  <si>
    <t>B00MO02</t>
  </si>
  <si>
    <t xml:space="preserve">21101001-0145  </t>
  </si>
  <si>
    <t>CALCULADORA ELÉCTRICA</t>
  </si>
  <si>
    <t xml:space="preserve">21100101-0001  </t>
  </si>
  <si>
    <t>PORTACLIPS</t>
  </si>
  <si>
    <t>21100003-0004</t>
  </si>
  <si>
    <t>SACAPUNTAS ELÉCTRICO</t>
  </si>
  <si>
    <t>COMBUSTIBLES, LUBRICANTES Y ADITIVOS PARA VEHÍCULOS TERRESTRES, AÉREOS, MARÍTIMOS, LACUSTRES Y FLUVIALES DESTINADOS A SERVICIOS ADMINISTRATIVOS</t>
  </si>
  <si>
    <t xml:space="preserve">26102001-0015 </t>
  </si>
  <si>
    <t>VALE DE GASOLINA DE $500 PESOS</t>
  </si>
  <si>
    <t xml:space="preserve"> 26102001-0008 </t>
  </si>
  <si>
    <t>VALE DE GASOLINA DE $20 PESOS</t>
  </si>
  <si>
    <t>26102001-0012</t>
  </si>
  <si>
    <t>VALE DE GASOLINA DE $2 PESOS</t>
  </si>
  <si>
    <t>REFACCIONES Y ACCESORIOS PARA EQUIPO DE CÓMPUTO</t>
  </si>
  <si>
    <t>29400015-0005</t>
  </si>
  <si>
    <t>TAPETE PARA MOUSE</t>
  </si>
  <si>
    <t>B00PE01</t>
  </si>
  <si>
    <t xml:space="preserve">26102001-0017 </t>
  </si>
  <si>
    <t>VALE DE GASOLINA DE $400 PESOS</t>
  </si>
  <si>
    <t xml:space="preserve">26102001-0007 </t>
  </si>
  <si>
    <t>VALE DE GASOLINA DE $30 PESOS</t>
  </si>
  <si>
    <t>VALE DE GASOLINA DE $1 PESOS</t>
  </si>
  <si>
    <t>26103001-0013</t>
  </si>
  <si>
    <t xml:space="preserve">  26103001-0010</t>
  </si>
  <si>
    <t>26103001-0017</t>
  </si>
  <si>
    <t>21100036-0001</t>
  </si>
  <si>
    <t>CLIP ESTANDAR #1</t>
  </si>
  <si>
    <t>21100036-0002</t>
  </si>
  <si>
    <t>CLIP ESTANDAR #2</t>
  </si>
  <si>
    <t>21100050-0009</t>
  </si>
  <si>
    <t xml:space="preserve">ESCUADRA 25 MM C/BISEL </t>
  </si>
  <si>
    <t>21100003-0001</t>
  </si>
  <si>
    <t xml:space="preserve">SACAPUNTAS DE METAL </t>
  </si>
  <si>
    <t>NT02</t>
  </si>
  <si>
    <t>11510</t>
  </si>
  <si>
    <t>R002</t>
  </si>
  <si>
    <t>043</t>
  </si>
  <si>
    <t xml:space="preserve">Materiales y útiles de oficina </t>
  </si>
  <si>
    <t>21101001-0086</t>
  </si>
  <si>
    <t>Folder t/c</t>
  </si>
  <si>
    <t>Paquete</t>
  </si>
  <si>
    <t>21100033-0014</t>
  </si>
  <si>
    <t>Cinta diurex 18 x 65</t>
  </si>
  <si>
    <t>Pieza</t>
  </si>
  <si>
    <t>21100065-0001</t>
  </si>
  <si>
    <t>Grapa estándar</t>
  </si>
  <si>
    <t>Caja</t>
  </si>
  <si>
    <t>Papel bond t/carta c/5000 hjs.</t>
  </si>
  <si>
    <t>21100074-0013</t>
  </si>
  <si>
    <t>Lápiz</t>
  </si>
  <si>
    <t>21100105-0001</t>
  </si>
  <si>
    <t>Portaminas y/o lapicero (varios)</t>
  </si>
  <si>
    <t>21100111-0003</t>
  </si>
  <si>
    <t>Minas ¾ puntillas 0.7 m.m.</t>
  </si>
  <si>
    <t>25401001-0153</t>
  </si>
  <si>
    <t>Gel antibacterial</t>
  </si>
  <si>
    <t>Bote</t>
  </si>
  <si>
    <t>Cinta canela 48 x 50</t>
  </si>
  <si>
    <t>Productos alimenticios para el personal en las instalaciones de la unidades responsables</t>
  </si>
  <si>
    <t>22104001-0096</t>
  </si>
  <si>
    <t>Café molido</t>
  </si>
  <si>
    <t>22104001-0074</t>
  </si>
  <si>
    <t>Galleta surtido especial</t>
  </si>
  <si>
    <t>22104001-0073</t>
  </si>
  <si>
    <t xml:space="preserve">Café soluble </t>
  </si>
  <si>
    <t>Frasco</t>
  </si>
  <si>
    <t>22104001-0072</t>
  </si>
  <si>
    <t xml:space="preserve">Crema en polvo </t>
  </si>
  <si>
    <t xml:space="preserve">Azucar </t>
  </si>
  <si>
    <t>Kilo</t>
  </si>
  <si>
    <t>21101001-0217</t>
  </si>
  <si>
    <t>Filtro para cafetera c/500</t>
  </si>
  <si>
    <t>22104001-0142</t>
  </si>
  <si>
    <t>Refresco agua mineral lata</t>
  </si>
  <si>
    <t>22104001-0127</t>
  </si>
  <si>
    <t>Agua purificada de 600 ml</t>
  </si>
  <si>
    <t>22104001-0123</t>
  </si>
  <si>
    <t xml:space="preserve">Te de yerbabuena </t>
  </si>
  <si>
    <t>22104001-0077</t>
  </si>
  <si>
    <t>22104001-0071</t>
  </si>
  <si>
    <t xml:space="preserve">TE de manzanilla </t>
  </si>
  <si>
    <t>22104001-0133</t>
  </si>
  <si>
    <t xml:space="preserve">Café de grano </t>
  </si>
  <si>
    <t>22104001-0107</t>
  </si>
  <si>
    <t>Jugos de frutas envasados o enlatados</t>
  </si>
  <si>
    <t>22104001-0154</t>
  </si>
  <si>
    <t>Garrafón  de agua 20 lts</t>
  </si>
  <si>
    <t>51319</t>
  </si>
  <si>
    <t>Otros servicios comerciales</t>
  </si>
  <si>
    <t>Pensión Vehicular</t>
  </si>
  <si>
    <t>Servicio</t>
  </si>
  <si>
    <t>51326</t>
  </si>
  <si>
    <t>Arrendamiento de maquinaria</t>
  </si>
  <si>
    <t>Arrendamiento de fotocopiadora</t>
  </si>
  <si>
    <t>servicio</t>
  </si>
  <si>
    <t>G16191I</t>
  </si>
  <si>
    <t>Medicinas y productos farmacéuticos</t>
  </si>
  <si>
    <t>25301001-0239</t>
  </si>
  <si>
    <t>Pruebas rápidas covid-19 certificadas</t>
  </si>
  <si>
    <t>51314</t>
  </si>
  <si>
    <t>Servicio Telefónico</t>
  </si>
  <si>
    <t>51358</t>
  </si>
  <si>
    <t>Servicio de limpieza e higiene</t>
  </si>
  <si>
    <t xml:space="preserve">Servicio de limpieza </t>
  </si>
  <si>
    <t xml:space="preserve">Mantenimiento de edificios mac </t>
  </si>
  <si>
    <t>NT03</t>
  </si>
  <si>
    <t>21601001-0106</t>
  </si>
  <si>
    <t>SANITIZANTE LIQUIDO</t>
  </si>
  <si>
    <t>21601001-0012</t>
  </si>
  <si>
    <t>PINOL</t>
  </si>
  <si>
    <t>21600021-0001</t>
  </si>
  <si>
    <t>DESPACHADOR PARA JABON LIQUIDO</t>
  </si>
  <si>
    <t>Materiales, Accesorios y Suministros Médicos.</t>
  </si>
  <si>
    <t>25401001-0225</t>
  </si>
  <si>
    <t>TERMOMETRO INFRARROJO C/ TRIPIE</t>
  </si>
  <si>
    <t>25401001-0202</t>
  </si>
  <si>
    <t>CUBRE BOCAS</t>
  </si>
  <si>
    <t xml:space="preserve">Combustibles, lubricantes y aditivos para vehículos terrestres, aéreos,
marítimos, lacustres y fluviales destinados a servicios públicos y la operación de programas públicos
</t>
  </si>
  <si>
    <t>26102001-0005</t>
  </si>
  <si>
    <t>VALE DE GASOLINA DE $100 PESOS - SERVICIOS PUBLICOS</t>
  </si>
  <si>
    <t>29401001-0047</t>
  </si>
  <si>
    <t>CAMARA WEB - GASTO</t>
  </si>
  <si>
    <t>29400001-0001</t>
  </si>
  <si>
    <t>AUDIFONOS P/COMPUTADORA T/DIADEMA</t>
  </si>
  <si>
    <t>29401001-0106</t>
  </si>
  <si>
    <t>DISCO DURO EXTERNO DE 2T - GASTO</t>
  </si>
  <si>
    <t>GARRAFON  DE AGUA 20 LTS</t>
  </si>
  <si>
    <t>Servicio telefónico convencional</t>
  </si>
  <si>
    <t>SERVICIO DE TELÉFONO DE LA FACTURA DEL MES DE JULIO CONSUMO DE JUNIO</t>
  </si>
  <si>
    <t>Arrendamiento de maquinaria y equipo</t>
  </si>
  <si>
    <t>ARRENDAMIENTO DE EQUIPOS DE FOTOCOPIADO E IMPRESORAS</t>
  </si>
  <si>
    <t>Servicios de lavandería, limpieza e higiene</t>
  </si>
  <si>
    <t>SERVICIOS DE LAVANDERÍA, LIMPIEZA E HIGIENE</t>
  </si>
  <si>
    <t>SERVICIO DE SANITIZACION  MAC 180352</t>
  </si>
  <si>
    <t>SERVICIO DE SANITIZACION  03 JDE</t>
  </si>
  <si>
    <t>B16AM01</t>
  </si>
  <si>
    <t>Servicios de vigilancia</t>
  </si>
  <si>
    <t>SERVICIO DE VIGILANCIA MES DE AGOSTO</t>
  </si>
  <si>
    <t xml:space="preserve"> estado de Nayarit</t>
  </si>
  <si>
    <t xml:space="preserve">Programa Anual de Adquisiciones, Arrendamientos y Servicios del INE  2022 (PAAASINE) modificado del mes de agosto del ejercicio presupuestal 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</si>
</sst>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88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7" fillId="2" borderId="1" xfId="3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1" fontId="7" fillId="0" borderId="1" xfId="3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44" fontId="8" fillId="0" borderId="1" xfId="2" applyFont="1" applyFill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4" fontId="8" fillId="0" borderId="1" xfId="4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7" fontId="8" fillId="0" borderId="1" xfId="2" applyNumberFormat="1" applyFont="1" applyFill="1" applyBorder="1" applyAlignment="1">
      <alignment horizontal="center" vertical="center" wrapText="1"/>
    </xf>
    <xf numFmtId="44" fontId="8" fillId="0" borderId="2" xfId="2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44" fontId="8" fillId="0" borderId="1" xfId="2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1" applyNumberFormat="1" applyFont="1" applyFill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/>
    </xf>
    <xf numFmtId="49" fontId="8" fillId="0" borderId="1" xfId="1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4" fontId="8" fillId="0" borderId="1" xfId="2" applyFont="1" applyFill="1" applyBorder="1" applyAlignment="1">
      <alignment horizontal="center" vertical="center"/>
    </xf>
    <xf numFmtId="4" fontId="8" fillId="0" borderId="1" xfId="5" applyNumberFormat="1" applyFont="1" applyFill="1" applyBorder="1" applyAlignment="1">
      <alignment horizontal="center" vertical="center"/>
    </xf>
    <xf numFmtId="1" fontId="2" fillId="2" borderId="1" xfId="3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4" fontId="8" fillId="0" borderId="0" xfId="1" applyNumberFormat="1" applyFont="1" applyFill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5" quotePrefix="1" applyNumberFormat="1" applyFont="1" applyFill="1" applyBorder="1" applyAlignment="1">
      <alignment horizontal="center" vertical="center" wrapText="1"/>
    </xf>
    <xf numFmtId="49" fontId="8" fillId="0" borderId="1" xfId="5" applyNumberFormat="1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1" xfId="5" applyFont="1" applyFill="1" applyBorder="1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4" fontId="8" fillId="0" borderId="1" xfId="1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1" fillId="0" borderId="1" xfId="6" applyFont="1" applyFill="1" applyBorder="1" applyAlignment="1">
      <alignment horizontal="center" vertical="center"/>
    </xf>
    <xf numFmtId="0" fontId="1" fillId="0" borderId="1" xfId="7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00000000-0005-0000-0000-000005000000}"/>
    <cellStyle name="Normal 5" xfId="7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162"/>
  <sheetViews>
    <sheetView tabSelected="1" topLeftCell="K1" workbookViewId="0">
      <selection activeCell="AB94" sqref="AB94:AE140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11.42578125" style="14"/>
    <col min="11" max="11" width="11.42578125" style="10"/>
    <col min="12" max="12" width="20.42578125" style="54" customWidth="1"/>
    <col min="16" max="16" width="11.42578125" style="16"/>
    <col min="17" max="17" width="11.42578125" style="10"/>
    <col min="18" max="18" width="12.7109375" style="10" customWidth="1"/>
    <col min="19" max="19" width="12.5703125" bestFit="1" customWidth="1"/>
    <col min="32" max="170" width="11.42578125" style="18"/>
  </cols>
  <sheetData>
    <row r="1" spans="1:170" ht="26.25" x14ac:dyDescent="0.4">
      <c r="A1" s="86" t="s">
        <v>322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</row>
    <row r="2" spans="1:170" ht="26.25" x14ac:dyDescent="0.25">
      <c r="A2" s="87" t="s">
        <v>321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</row>
    <row r="4" spans="1:170" ht="45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2" t="s">
        <v>14</v>
      </c>
      <c r="J4" s="23" t="s">
        <v>15</v>
      </c>
      <c r="K4" s="2" t="s">
        <v>16</v>
      </c>
      <c r="L4" s="53" t="s">
        <v>17</v>
      </c>
      <c r="M4" s="2" t="s">
        <v>18</v>
      </c>
      <c r="N4" s="2" t="s">
        <v>19</v>
      </c>
      <c r="O4" s="2" t="s">
        <v>20</v>
      </c>
      <c r="P4" s="15" t="s">
        <v>21</v>
      </c>
      <c r="Q4" s="2" t="s">
        <v>22</v>
      </c>
      <c r="R4" s="3" t="s">
        <v>23</v>
      </c>
      <c r="S4" s="4" t="s">
        <v>24</v>
      </c>
      <c r="T4" s="4" t="s">
        <v>25</v>
      </c>
      <c r="U4" s="4" t="s">
        <v>26</v>
      </c>
      <c r="V4" s="4" t="s">
        <v>27</v>
      </c>
      <c r="W4" s="4" t="s">
        <v>28</v>
      </c>
      <c r="X4" s="4" t="s">
        <v>29</v>
      </c>
      <c r="Y4" s="4" t="s">
        <v>30</v>
      </c>
      <c r="Z4" s="4" t="s">
        <v>31</v>
      </c>
      <c r="AA4" s="4" t="s">
        <v>32</v>
      </c>
      <c r="AB4" s="4" t="s">
        <v>33</v>
      </c>
      <c r="AC4" s="4" t="s">
        <v>34</v>
      </c>
      <c r="AD4" s="4" t="s">
        <v>35</v>
      </c>
      <c r="AE4" s="17" t="s">
        <v>36</v>
      </c>
    </row>
    <row r="5" spans="1:170" s="76" customFormat="1" ht="22.5" x14ac:dyDescent="0.25">
      <c r="A5" s="31" t="s">
        <v>37</v>
      </c>
      <c r="B5" s="31" t="s">
        <v>38</v>
      </c>
      <c r="C5" s="31">
        <v>11510</v>
      </c>
      <c r="D5" s="31" t="s">
        <v>38</v>
      </c>
      <c r="E5" s="31" t="s">
        <v>39</v>
      </c>
      <c r="F5" s="31" t="s">
        <v>62</v>
      </c>
      <c r="G5" s="48" t="s">
        <v>71</v>
      </c>
      <c r="H5" s="31" t="s">
        <v>45</v>
      </c>
      <c r="I5" s="27">
        <v>21101</v>
      </c>
      <c r="J5" s="27">
        <v>21101</v>
      </c>
      <c r="K5" s="69" t="s">
        <v>100</v>
      </c>
      <c r="L5" s="70" t="s">
        <v>101</v>
      </c>
      <c r="M5" s="30"/>
      <c r="N5" s="30"/>
      <c r="O5" s="7" t="s">
        <v>41</v>
      </c>
      <c r="P5" s="7">
        <v>4</v>
      </c>
      <c r="Q5" s="8">
        <v>58</v>
      </c>
      <c r="R5" s="6" t="s">
        <v>42</v>
      </c>
      <c r="S5" s="29">
        <f>(P5*Q5)</f>
        <v>232</v>
      </c>
      <c r="T5" s="33">
        <v>0</v>
      </c>
      <c r="U5" s="33">
        <v>0</v>
      </c>
      <c r="V5" s="33">
        <v>0</v>
      </c>
      <c r="W5" s="33">
        <v>0</v>
      </c>
      <c r="X5" s="33">
        <v>0</v>
      </c>
      <c r="Y5" s="34">
        <v>0</v>
      </c>
      <c r="Z5" s="33">
        <v>0</v>
      </c>
      <c r="AA5" s="33">
        <f>S5</f>
        <v>232</v>
      </c>
      <c r="AB5" s="33">
        <v>0</v>
      </c>
      <c r="AC5" s="33">
        <v>0</v>
      </c>
      <c r="AD5" s="33">
        <v>0</v>
      </c>
      <c r="AE5" s="33">
        <v>0</v>
      </c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</row>
    <row r="6" spans="1:170" s="76" customFormat="1" ht="33.75" x14ac:dyDescent="0.25">
      <c r="A6" s="31" t="s">
        <v>37</v>
      </c>
      <c r="B6" s="31" t="s">
        <v>38</v>
      </c>
      <c r="C6" s="31">
        <v>11510</v>
      </c>
      <c r="D6" s="31" t="s">
        <v>38</v>
      </c>
      <c r="E6" s="31" t="s">
        <v>39</v>
      </c>
      <c r="F6" s="31" t="s">
        <v>62</v>
      </c>
      <c r="G6" s="48" t="s">
        <v>71</v>
      </c>
      <c r="H6" s="31" t="s">
        <v>45</v>
      </c>
      <c r="I6" s="27">
        <v>21101</v>
      </c>
      <c r="J6" s="11" t="s">
        <v>74</v>
      </c>
      <c r="K6" s="69" t="s">
        <v>102</v>
      </c>
      <c r="L6" s="70" t="s">
        <v>103</v>
      </c>
      <c r="M6" s="30"/>
      <c r="N6" s="30"/>
      <c r="O6" s="7" t="s">
        <v>41</v>
      </c>
      <c r="P6" s="7">
        <v>12</v>
      </c>
      <c r="Q6" s="8">
        <v>115</v>
      </c>
      <c r="R6" s="6" t="s">
        <v>42</v>
      </c>
      <c r="S6" s="29">
        <f t="shared" ref="S6:S39" si="0">(P6*Q6)</f>
        <v>1380</v>
      </c>
      <c r="T6" s="33">
        <v>0</v>
      </c>
      <c r="U6" s="33">
        <v>0</v>
      </c>
      <c r="V6" s="33">
        <v>0</v>
      </c>
      <c r="W6" s="33">
        <v>0</v>
      </c>
      <c r="X6" s="33">
        <v>0</v>
      </c>
      <c r="Y6" s="34">
        <v>0</v>
      </c>
      <c r="Z6" s="33">
        <v>0</v>
      </c>
      <c r="AA6" s="33">
        <f t="shared" ref="AA6:AA65" si="1">S6</f>
        <v>1380</v>
      </c>
      <c r="AB6" s="33">
        <v>0</v>
      </c>
      <c r="AC6" s="33">
        <v>0</v>
      </c>
      <c r="AD6" s="33">
        <v>0</v>
      </c>
      <c r="AE6" s="33">
        <v>0</v>
      </c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</row>
    <row r="7" spans="1:170" s="76" customFormat="1" ht="33.75" x14ac:dyDescent="0.25">
      <c r="A7" s="31" t="s">
        <v>37</v>
      </c>
      <c r="B7" s="31" t="s">
        <v>38</v>
      </c>
      <c r="C7" s="31">
        <v>11510</v>
      </c>
      <c r="D7" s="31" t="s">
        <v>38</v>
      </c>
      <c r="E7" s="31" t="s">
        <v>39</v>
      </c>
      <c r="F7" s="31" t="s">
        <v>62</v>
      </c>
      <c r="G7" s="48" t="s">
        <v>71</v>
      </c>
      <c r="H7" s="31" t="s">
        <v>45</v>
      </c>
      <c r="I7" s="27">
        <v>21101</v>
      </c>
      <c r="J7" s="11" t="s">
        <v>74</v>
      </c>
      <c r="K7" s="69" t="s">
        <v>69</v>
      </c>
      <c r="L7" s="70" t="s">
        <v>70</v>
      </c>
      <c r="M7" s="30"/>
      <c r="N7" s="30"/>
      <c r="O7" s="7" t="s">
        <v>41</v>
      </c>
      <c r="P7" s="7">
        <v>1</v>
      </c>
      <c r="Q7" s="8">
        <v>14</v>
      </c>
      <c r="R7" s="6" t="s">
        <v>42</v>
      </c>
      <c r="S7" s="29">
        <f t="shared" si="0"/>
        <v>14</v>
      </c>
      <c r="T7" s="33">
        <v>0</v>
      </c>
      <c r="U7" s="33">
        <v>0</v>
      </c>
      <c r="V7" s="33">
        <v>0</v>
      </c>
      <c r="W7" s="33">
        <v>0</v>
      </c>
      <c r="X7" s="33">
        <v>0</v>
      </c>
      <c r="Y7" s="34">
        <v>0</v>
      </c>
      <c r="Z7" s="33">
        <v>0</v>
      </c>
      <c r="AA7" s="33">
        <f t="shared" si="1"/>
        <v>14</v>
      </c>
      <c r="AB7" s="33">
        <v>0</v>
      </c>
      <c r="AC7" s="33">
        <v>0</v>
      </c>
      <c r="AD7" s="33">
        <v>0</v>
      </c>
      <c r="AE7" s="33">
        <v>0</v>
      </c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</row>
    <row r="8" spans="1:170" s="76" customFormat="1" ht="33.75" x14ac:dyDescent="0.25">
      <c r="A8" s="31" t="s">
        <v>37</v>
      </c>
      <c r="B8" s="31" t="s">
        <v>38</v>
      </c>
      <c r="C8" s="31">
        <v>11510</v>
      </c>
      <c r="D8" s="31" t="s">
        <v>38</v>
      </c>
      <c r="E8" s="31" t="s">
        <v>39</v>
      </c>
      <c r="F8" s="31" t="s">
        <v>62</v>
      </c>
      <c r="G8" s="48" t="s">
        <v>71</v>
      </c>
      <c r="H8" s="31" t="s">
        <v>45</v>
      </c>
      <c r="I8" s="27">
        <v>21101</v>
      </c>
      <c r="J8" s="11" t="s">
        <v>74</v>
      </c>
      <c r="K8" s="69" t="s">
        <v>104</v>
      </c>
      <c r="L8" s="70" t="s">
        <v>105</v>
      </c>
      <c r="M8" s="30"/>
      <c r="N8" s="30"/>
      <c r="O8" s="7" t="s">
        <v>41</v>
      </c>
      <c r="P8" s="7">
        <v>10</v>
      </c>
      <c r="Q8" s="8">
        <v>68</v>
      </c>
      <c r="R8" s="6" t="s">
        <v>42</v>
      </c>
      <c r="S8" s="29">
        <f t="shared" si="0"/>
        <v>680</v>
      </c>
      <c r="T8" s="33">
        <v>0</v>
      </c>
      <c r="U8" s="33">
        <v>0</v>
      </c>
      <c r="V8" s="33">
        <v>0</v>
      </c>
      <c r="W8" s="33">
        <v>0</v>
      </c>
      <c r="X8" s="33">
        <v>0</v>
      </c>
      <c r="Y8" s="34">
        <v>0</v>
      </c>
      <c r="Z8" s="33">
        <v>0</v>
      </c>
      <c r="AA8" s="33">
        <f t="shared" si="1"/>
        <v>680</v>
      </c>
      <c r="AB8" s="33">
        <v>0</v>
      </c>
      <c r="AC8" s="33">
        <v>0</v>
      </c>
      <c r="AD8" s="33">
        <v>0</v>
      </c>
      <c r="AE8" s="33">
        <v>0</v>
      </c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</row>
    <row r="9" spans="1:170" s="76" customFormat="1" ht="33.75" x14ac:dyDescent="0.25">
      <c r="A9" s="31" t="s">
        <v>37</v>
      </c>
      <c r="B9" s="31" t="s">
        <v>38</v>
      </c>
      <c r="C9" s="31">
        <v>11510</v>
      </c>
      <c r="D9" s="31" t="s">
        <v>38</v>
      </c>
      <c r="E9" s="31" t="s">
        <v>39</v>
      </c>
      <c r="F9" s="31" t="s">
        <v>62</v>
      </c>
      <c r="G9" s="48" t="s">
        <v>71</v>
      </c>
      <c r="H9" s="31" t="s">
        <v>45</v>
      </c>
      <c r="I9" s="27">
        <v>21101</v>
      </c>
      <c r="J9" s="11" t="s">
        <v>74</v>
      </c>
      <c r="K9" s="69" t="s">
        <v>48</v>
      </c>
      <c r="L9" s="70" t="s">
        <v>49</v>
      </c>
      <c r="M9" s="30"/>
      <c r="N9" s="30"/>
      <c r="O9" s="7" t="s">
        <v>41</v>
      </c>
      <c r="P9" s="7">
        <v>30</v>
      </c>
      <c r="Q9" s="8">
        <v>222</v>
      </c>
      <c r="R9" s="6" t="s">
        <v>42</v>
      </c>
      <c r="S9" s="29">
        <f t="shared" si="0"/>
        <v>6660</v>
      </c>
      <c r="T9" s="33">
        <v>0</v>
      </c>
      <c r="U9" s="33">
        <v>0</v>
      </c>
      <c r="V9" s="33">
        <v>0</v>
      </c>
      <c r="W9" s="33">
        <v>0</v>
      </c>
      <c r="X9" s="33">
        <v>0</v>
      </c>
      <c r="Y9" s="34">
        <v>0</v>
      </c>
      <c r="Z9" s="33">
        <v>0</v>
      </c>
      <c r="AA9" s="33">
        <f t="shared" si="1"/>
        <v>6660</v>
      </c>
      <c r="AB9" s="33">
        <v>0</v>
      </c>
      <c r="AC9" s="33">
        <v>0</v>
      </c>
      <c r="AD9" s="33">
        <v>0</v>
      </c>
      <c r="AE9" s="33">
        <v>0</v>
      </c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77"/>
      <c r="CB9" s="77"/>
      <c r="CC9" s="77"/>
      <c r="CD9" s="77"/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/>
      <c r="CQ9" s="77"/>
      <c r="CR9" s="77"/>
      <c r="CS9" s="77"/>
      <c r="CT9" s="77"/>
      <c r="CU9" s="77"/>
      <c r="CV9" s="77"/>
      <c r="CW9" s="77"/>
      <c r="CX9" s="77"/>
      <c r="CY9" s="77"/>
      <c r="CZ9" s="77"/>
      <c r="DA9" s="77"/>
      <c r="DB9" s="77"/>
      <c r="DC9" s="77"/>
      <c r="DD9" s="77"/>
      <c r="DE9" s="77"/>
      <c r="DF9" s="77"/>
      <c r="DG9" s="77"/>
      <c r="DH9" s="77"/>
      <c r="DI9" s="77"/>
      <c r="DJ9" s="77"/>
      <c r="DK9" s="77"/>
      <c r="DL9" s="77"/>
      <c r="DM9" s="77"/>
      <c r="DN9" s="77"/>
      <c r="DO9" s="77"/>
      <c r="DP9" s="77"/>
      <c r="DQ9" s="77"/>
      <c r="DR9" s="77"/>
      <c r="DS9" s="77"/>
      <c r="DT9" s="77"/>
      <c r="DU9" s="77"/>
      <c r="DV9" s="77"/>
      <c r="DW9" s="77"/>
      <c r="DX9" s="77"/>
      <c r="DY9" s="77"/>
      <c r="DZ9" s="77"/>
      <c r="EA9" s="77"/>
      <c r="EB9" s="77"/>
      <c r="EC9" s="77"/>
      <c r="ED9" s="77"/>
      <c r="EE9" s="77"/>
      <c r="EF9" s="77"/>
      <c r="EG9" s="77"/>
      <c r="EH9" s="77"/>
      <c r="EI9" s="77"/>
      <c r="EJ9" s="77"/>
      <c r="EK9" s="77"/>
      <c r="EL9" s="77"/>
      <c r="EM9" s="77"/>
      <c r="EN9" s="77"/>
      <c r="EO9" s="77"/>
      <c r="EP9" s="77"/>
      <c r="EQ9" s="77"/>
      <c r="ER9" s="77"/>
      <c r="ES9" s="77"/>
      <c r="ET9" s="77"/>
      <c r="EU9" s="77"/>
      <c r="EV9" s="77"/>
      <c r="EW9" s="77"/>
      <c r="EX9" s="77"/>
      <c r="EY9" s="77"/>
      <c r="EZ9" s="77"/>
      <c r="FA9" s="77"/>
      <c r="FB9" s="77"/>
      <c r="FC9" s="77"/>
      <c r="FD9" s="77"/>
      <c r="FE9" s="77"/>
      <c r="FF9" s="77"/>
      <c r="FG9" s="77"/>
      <c r="FH9" s="77"/>
      <c r="FI9" s="77"/>
      <c r="FJ9" s="77"/>
      <c r="FK9" s="77"/>
      <c r="FL9" s="77"/>
      <c r="FM9" s="77"/>
      <c r="FN9" s="77"/>
    </row>
    <row r="10" spans="1:170" s="76" customFormat="1" ht="33.75" x14ac:dyDescent="0.25">
      <c r="A10" s="31" t="s">
        <v>37</v>
      </c>
      <c r="B10" s="31" t="s">
        <v>38</v>
      </c>
      <c r="C10" s="31">
        <v>11510</v>
      </c>
      <c r="D10" s="31" t="s">
        <v>38</v>
      </c>
      <c r="E10" s="31" t="s">
        <v>39</v>
      </c>
      <c r="F10" s="31" t="s">
        <v>62</v>
      </c>
      <c r="G10" s="48" t="s">
        <v>71</v>
      </c>
      <c r="H10" s="31" t="s">
        <v>45</v>
      </c>
      <c r="I10" s="27">
        <v>21101</v>
      </c>
      <c r="J10" s="11" t="s">
        <v>74</v>
      </c>
      <c r="K10" s="69" t="s">
        <v>50</v>
      </c>
      <c r="L10" s="70" t="s">
        <v>51</v>
      </c>
      <c r="M10" s="30"/>
      <c r="N10" s="30"/>
      <c r="O10" s="7" t="s">
        <v>41</v>
      </c>
      <c r="P10" s="7">
        <v>10</v>
      </c>
      <c r="Q10" s="8">
        <v>439</v>
      </c>
      <c r="R10" s="6" t="s">
        <v>42</v>
      </c>
      <c r="S10" s="29">
        <f t="shared" si="0"/>
        <v>4390</v>
      </c>
      <c r="T10" s="33">
        <v>0</v>
      </c>
      <c r="U10" s="33">
        <v>0</v>
      </c>
      <c r="V10" s="33">
        <v>0</v>
      </c>
      <c r="W10" s="33">
        <v>0</v>
      </c>
      <c r="X10" s="33">
        <v>0</v>
      </c>
      <c r="Y10" s="34">
        <v>0</v>
      </c>
      <c r="Z10" s="33">
        <v>0</v>
      </c>
      <c r="AA10" s="33">
        <f t="shared" si="1"/>
        <v>4390</v>
      </c>
      <c r="AB10" s="33">
        <v>0</v>
      </c>
      <c r="AC10" s="33">
        <v>0</v>
      </c>
      <c r="AD10" s="33">
        <v>0</v>
      </c>
      <c r="AE10" s="33">
        <v>0</v>
      </c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77"/>
      <c r="CB10" s="77"/>
      <c r="CC10" s="77"/>
      <c r="CD10" s="77"/>
      <c r="CE10" s="77"/>
      <c r="CF10" s="77"/>
      <c r="CG10" s="77"/>
      <c r="CH10" s="77"/>
      <c r="CI10" s="77"/>
      <c r="CJ10" s="77"/>
      <c r="CK10" s="77"/>
      <c r="CL10" s="77"/>
      <c r="CM10" s="77"/>
      <c r="CN10" s="77"/>
      <c r="CO10" s="77"/>
      <c r="CP10" s="77"/>
      <c r="CQ10" s="77"/>
      <c r="CR10" s="77"/>
      <c r="CS10" s="77"/>
      <c r="CT10" s="77"/>
      <c r="CU10" s="77"/>
      <c r="CV10" s="77"/>
      <c r="CW10" s="77"/>
      <c r="CX10" s="77"/>
      <c r="CY10" s="77"/>
      <c r="CZ10" s="77"/>
      <c r="DA10" s="77"/>
      <c r="DB10" s="77"/>
      <c r="DC10" s="77"/>
      <c r="DD10" s="77"/>
      <c r="DE10" s="77"/>
      <c r="DF10" s="77"/>
      <c r="DG10" s="77"/>
      <c r="DH10" s="77"/>
      <c r="DI10" s="77"/>
      <c r="DJ10" s="77"/>
      <c r="DK10" s="77"/>
      <c r="DL10" s="77"/>
      <c r="DM10" s="77"/>
      <c r="DN10" s="77"/>
      <c r="DO10" s="77"/>
      <c r="DP10" s="77"/>
      <c r="DQ10" s="77"/>
      <c r="DR10" s="77"/>
      <c r="DS10" s="77"/>
      <c r="DT10" s="77"/>
      <c r="DU10" s="77"/>
      <c r="DV10" s="77"/>
      <c r="DW10" s="77"/>
      <c r="DX10" s="77"/>
      <c r="DY10" s="77"/>
      <c r="DZ10" s="77"/>
      <c r="EA10" s="77"/>
      <c r="EB10" s="77"/>
      <c r="EC10" s="77"/>
      <c r="ED10" s="77"/>
      <c r="EE10" s="77"/>
      <c r="EF10" s="77"/>
      <c r="EG10" s="77"/>
      <c r="EH10" s="77"/>
      <c r="EI10" s="77"/>
      <c r="EJ10" s="77"/>
      <c r="EK10" s="77"/>
      <c r="EL10" s="77"/>
      <c r="EM10" s="77"/>
      <c r="EN10" s="77"/>
      <c r="EO10" s="77"/>
      <c r="EP10" s="77"/>
      <c r="EQ10" s="77"/>
      <c r="ER10" s="77"/>
      <c r="ES10" s="77"/>
      <c r="ET10" s="77"/>
      <c r="EU10" s="77"/>
      <c r="EV10" s="77"/>
      <c r="EW10" s="77"/>
      <c r="EX10" s="77"/>
      <c r="EY10" s="77"/>
      <c r="EZ10" s="77"/>
      <c r="FA10" s="77"/>
      <c r="FB10" s="77"/>
      <c r="FC10" s="77"/>
      <c r="FD10" s="77"/>
      <c r="FE10" s="77"/>
      <c r="FF10" s="77"/>
      <c r="FG10" s="77"/>
      <c r="FH10" s="77"/>
      <c r="FI10" s="77"/>
      <c r="FJ10" s="77"/>
      <c r="FK10" s="77"/>
      <c r="FL10" s="77"/>
      <c r="FM10" s="77"/>
      <c r="FN10" s="77"/>
    </row>
    <row r="11" spans="1:170" s="76" customFormat="1" ht="33.75" x14ac:dyDescent="0.25">
      <c r="A11" s="31" t="s">
        <v>37</v>
      </c>
      <c r="B11" s="31" t="s">
        <v>38</v>
      </c>
      <c r="C11" s="31">
        <v>11510</v>
      </c>
      <c r="D11" s="31" t="s">
        <v>38</v>
      </c>
      <c r="E11" s="31" t="s">
        <v>39</v>
      </c>
      <c r="F11" s="31" t="s">
        <v>62</v>
      </c>
      <c r="G11" s="48" t="s">
        <v>71</v>
      </c>
      <c r="H11" s="31" t="s">
        <v>45</v>
      </c>
      <c r="I11" s="27">
        <v>21101</v>
      </c>
      <c r="J11" s="11" t="s">
        <v>74</v>
      </c>
      <c r="K11" s="69" t="s">
        <v>106</v>
      </c>
      <c r="L11" s="70" t="s">
        <v>107</v>
      </c>
      <c r="M11" s="30"/>
      <c r="N11" s="30"/>
      <c r="O11" s="7" t="s">
        <v>41</v>
      </c>
      <c r="P11" s="7">
        <v>20</v>
      </c>
      <c r="Q11" s="8">
        <v>324</v>
      </c>
      <c r="R11" s="6" t="s">
        <v>42</v>
      </c>
      <c r="S11" s="29">
        <f t="shared" si="0"/>
        <v>6480</v>
      </c>
      <c r="T11" s="33">
        <v>0</v>
      </c>
      <c r="U11" s="33">
        <v>0</v>
      </c>
      <c r="V11" s="33">
        <v>0</v>
      </c>
      <c r="W11" s="33">
        <v>0</v>
      </c>
      <c r="X11" s="33">
        <v>0</v>
      </c>
      <c r="Y11" s="34">
        <v>0</v>
      </c>
      <c r="Z11" s="33">
        <v>0</v>
      </c>
      <c r="AA11" s="33">
        <f t="shared" si="1"/>
        <v>6480</v>
      </c>
      <c r="AB11" s="33">
        <v>0</v>
      </c>
      <c r="AC11" s="33">
        <v>0</v>
      </c>
      <c r="AD11" s="33">
        <v>0</v>
      </c>
      <c r="AE11" s="33">
        <v>0</v>
      </c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/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/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  <c r="DN11" s="77"/>
      <c r="DO11" s="77"/>
      <c r="DP11" s="77"/>
      <c r="DQ11" s="77"/>
      <c r="DR11" s="77"/>
      <c r="DS11" s="77"/>
      <c r="DT11" s="77"/>
      <c r="DU11" s="77"/>
      <c r="DV11" s="77"/>
      <c r="DW11" s="77"/>
      <c r="DX11" s="77"/>
      <c r="DY11" s="77"/>
      <c r="DZ11" s="77"/>
      <c r="EA11" s="77"/>
      <c r="EB11" s="77"/>
      <c r="EC11" s="77"/>
      <c r="ED11" s="77"/>
      <c r="EE11" s="77"/>
      <c r="EF11" s="77"/>
      <c r="EG11" s="77"/>
      <c r="EH11" s="77"/>
      <c r="EI11" s="77"/>
      <c r="EJ11" s="77"/>
      <c r="EK11" s="77"/>
      <c r="EL11" s="77"/>
      <c r="EM11" s="77"/>
      <c r="EN11" s="77"/>
      <c r="EO11" s="77"/>
      <c r="EP11" s="77"/>
      <c r="EQ11" s="77"/>
      <c r="ER11" s="77"/>
      <c r="ES11" s="77"/>
      <c r="ET11" s="77"/>
      <c r="EU11" s="77"/>
      <c r="EV11" s="77"/>
      <c r="EW11" s="77"/>
      <c r="EX11" s="77"/>
      <c r="EY11" s="77"/>
      <c r="EZ11" s="77"/>
      <c r="FA11" s="77"/>
      <c r="FB11" s="77"/>
      <c r="FC11" s="77"/>
      <c r="FD11" s="77"/>
      <c r="FE11" s="77"/>
      <c r="FF11" s="77"/>
      <c r="FG11" s="77"/>
      <c r="FH11" s="77"/>
      <c r="FI11" s="77"/>
      <c r="FJ11" s="77"/>
      <c r="FK11" s="77"/>
      <c r="FL11" s="77"/>
      <c r="FM11" s="77"/>
      <c r="FN11" s="77"/>
    </row>
    <row r="12" spans="1:170" s="76" customFormat="1" ht="33.75" x14ac:dyDescent="0.25">
      <c r="A12" s="31" t="s">
        <v>37</v>
      </c>
      <c r="B12" s="31" t="s">
        <v>38</v>
      </c>
      <c r="C12" s="31">
        <v>11510</v>
      </c>
      <c r="D12" s="31" t="s">
        <v>38</v>
      </c>
      <c r="E12" s="31" t="s">
        <v>39</v>
      </c>
      <c r="F12" s="31" t="s">
        <v>62</v>
      </c>
      <c r="G12" s="48" t="s">
        <v>71</v>
      </c>
      <c r="H12" s="31" t="s">
        <v>45</v>
      </c>
      <c r="I12" s="27">
        <v>21101</v>
      </c>
      <c r="J12" s="11" t="s">
        <v>74</v>
      </c>
      <c r="K12" s="69" t="s">
        <v>82</v>
      </c>
      <c r="L12" s="70" t="s">
        <v>83</v>
      </c>
      <c r="M12" s="30"/>
      <c r="N12" s="30"/>
      <c r="O12" s="7" t="s">
        <v>41</v>
      </c>
      <c r="P12" s="7">
        <v>30</v>
      </c>
      <c r="Q12" s="8">
        <v>125</v>
      </c>
      <c r="R12" s="6" t="s">
        <v>42</v>
      </c>
      <c r="S12" s="29">
        <f t="shared" si="0"/>
        <v>3750</v>
      </c>
      <c r="T12" s="33">
        <v>0</v>
      </c>
      <c r="U12" s="33">
        <v>0</v>
      </c>
      <c r="V12" s="33">
        <v>0</v>
      </c>
      <c r="W12" s="33">
        <v>0</v>
      </c>
      <c r="X12" s="33">
        <v>0</v>
      </c>
      <c r="Y12" s="34">
        <v>0</v>
      </c>
      <c r="Z12" s="33">
        <v>0</v>
      </c>
      <c r="AA12" s="33">
        <f t="shared" si="1"/>
        <v>3750</v>
      </c>
      <c r="AB12" s="33">
        <v>0</v>
      </c>
      <c r="AC12" s="33">
        <v>0</v>
      </c>
      <c r="AD12" s="33">
        <v>0</v>
      </c>
      <c r="AE12" s="33">
        <v>0</v>
      </c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7"/>
      <c r="CU12" s="77"/>
      <c r="CV12" s="77"/>
      <c r="CW12" s="77"/>
      <c r="CX12" s="77"/>
      <c r="CY12" s="77"/>
      <c r="CZ12" s="77"/>
      <c r="DA12" s="77"/>
      <c r="DB12" s="77"/>
      <c r="DC12" s="77"/>
      <c r="DD12" s="77"/>
      <c r="DE12" s="77"/>
      <c r="DF12" s="77"/>
      <c r="DG12" s="77"/>
      <c r="DH12" s="77"/>
      <c r="DI12" s="77"/>
      <c r="DJ12" s="77"/>
      <c r="DK12" s="77"/>
      <c r="DL12" s="77"/>
      <c r="DM12" s="77"/>
      <c r="DN12" s="77"/>
      <c r="DO12" s="77"/>
      <c r="DP12" s="77"/>
      <c r="DQ12" s="77"/>
      <c r="DR12" s="77"/>
      <c r="DS12" s="77"/>
      <c r="DT12" s="77"/>
      <c r="DU12" s="77"/>
      <c r="DV12" s="77"/>
      <c r="DW12" s="77"/>
      <c r="DX12" s="77"/>
      <c r="DY12" s="77"/>
      <c r="DZ12" s="77"/>
      <c r="EA12" s="77"/>
      <c r="EB12" s="77"/>
      <c r="EC12" s="77"/>
      <c r="ED12" s="77"/>
      <c r="EE12" s="77"/>
      <c r="EF12" s="77"/>
      <c r="EG12" s="77"/>
      <c r="EH12" s="77"/>
      <c r="EI12" s="77"/>
      <c r="EJ12" s="77"/>
      <c r="EK12" s="77"/>
      <c r="EL12" s="77"/>
      <c r="EM12" s="77"/>
      <c r="EN12" s="77"/>
      <c r="EO12" s="77"/>
      <c r="EP12" s="77"/>
      <c r="EQ12" s="77"/>
      <c r="ER12" s="77"/>
      <c r="ES12" s="77"/>
      <c r="ET12" s="77"/>
      <c r="EU12" s="77"/>
      <c r="EV12" s="77"/>
      <c r="EW12" s="77"/>
      <c r="EX12" s="77"/>
      <c r="EY12" s="77"/>
      <c r="EZ12" s="77"/>
      <c r="FA12" s="77"/>
      <c r="FB12" s="77"/>
      <c r="FC12" s="77"/>
      <c r="FD12" s="77"/>
      <c r="FE12" s="77"/>
      <c r="FF12" s="77"/>
      <c r="FG12" s="77"/>
      <c r="FH12" s="77"/>
      <c r="FI12" s="77"/>
      <c r="FJ12" s="77"/>
      <c r="FK12" s="77"/>
      <c r="FL12" s="77"/>
      <c r="FM12" s="77"/>
      <c r="FN12" s="77"/>
    </row>
    <row r="13" spans="1:170" s="76" customFormat="1" ht="33.75" x14ac:dyDescent="0.25">
      <c r="A13" s="31" t="s">
        <v>37</v>
      </c>
      <c r="B13" s="31" t="s">
        <v>38</v>
      </c>
      <c r="C13" s="31">
        <v>11510</v>
      </c>
      <c r="D13" s="31" t="s">
        <v>38</v>
      </c>
      <c r="E13" s="31" t="s">
        <v>39</v>
      </c>
      <c r="F13" s="31" t="s">
        <v>62</v>
      </c>
      <c r="G13" s="48" t="s">
        <v>71</v>
      </c>
      <c r="H13" s="31" t="s">
        <v>45</v>
      </c>
      <c r="I13" s="27">
        <v>21101</v>
      </c>
      <c r="J13" s="11" t="s">
        <v>74</v>
      </c>
      <c r="K13" s="69" t="s">
        <v>52</v>
      </c>
      <c r="L13" s="70" t="s">
        <v>53</v>
      </c>
      <c r="M13" s="30"/>
      <c r="N13" s="30"/>
      <c r="O13" s="7" t="s">
        <v>41</v>
      </c>
      <c r="P13" s="7">
        <v>5</v>
      </c>
      <c r="Q13" s="8">
        <v>230</v>
      </c>
      <c r="R13" s="6" t="s">
        <v>42</v>
      </c>
      <c r="S13" s="29">
        <f t="shared" si="0"/>
        <v>1150</v>
      </c>
      <c r="T13" s="33">
        <v>0</v>
      </c>
      <c r="U13" s="33">
        <v>0</v>
      </c>
      <c r="V13" s="33">
        <v>0</v>
      </c>
      <c r="W13" s="33">
        <v>0</v>
      </c>
      <c r="X13" s="33">
        <v>0</v>
      </c>
      <c r="Y13" s="34">
        <v>0</v>
      </c>
      <c r="Z13" s="33">
        <v>0</v>
      </c>
      <c r="AA13" s="33">
        <f t="shared" si="1"/>
        <v>1150</v>
      </c>
      <c r="AB13" s="33">
        <v>0</v>
      </c>
      <c r="AC13" s="33">
        <v>0</v>
      </c>
      <c r="AD13" s="33">
        <v>0</v>
      </c>
      <c r="AE13" s="33">
        <v>0</v>
      </c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/>
      <c r="DM13" s="77"/>
      <c r="DN13" s="77"/>
      <c r="DO13" s="77"/>
      <c r="DP13" s="77"/>
      <c r="DQ13" s="77"/>
      <c r="DR13" s="77"/>
      <c r="DS13" s="77"/>
      <c r="DT13" s="77"/>
      <c r="DU13" s="77"/>
      <c r="DV13" s="77"/>
      <c r="DW13" s="77"/>
      <c r="DX13" s="77"/>
      <c r="DY13" s="77"/>
      <c r="DZ13" s="77"/>
      <c r="EA13" s="77"/>
      <c r="EB13" s="77"/>
      <c r="EC13" s="77"/>
      <c r="ED13" s="77"/>
      <c r="EE13" s="77"/>
      <c r="EF13" s="77"/>
      <c r="EG13" s="77"/>
      <c r="EH13" s="77"/>
      <c r="EI13" s="77"/>
      <c r="EJ13" s="77"/>
      <c r="EK13" s="77"/>
      <c r="EL13" s="77"/>
      <c r="EM13" s="77"/>
      <c r="EN13" s="77"/>
      <c r="EO13" s="77"/>
      <c r="EP13" s="77"/>
      <c r="EQ13" s="77"/>
      <c r="ER13" s="77"/>
      <c r="ES13" s="77"/>
      <c r="ET13" s="77"/>
      <c r="EU13" s="77"/>
      <c r="EV13" s="77"/>
      <c r="EW13" s="77"/>
      <c r="EX13" s="77"/>
      <c r="EY13" s="77"/>
      <c r="EZ13" s="77"/>
      <c r="FA13" s="77"/>
      <c r="FB13" s="77"/>
      <c r="FC13" s="77"/>
      <c r="FD13" s="77"/>
      <c r="FE13" s="77"/>
      <c r="FF13" s="77"/>
      <c r="FG13" s="77"/>
      <c r="FH13" s="77"/>
      <c r="FI13" s="77"/>
      <c r="FJ13" s="77"/>
      <c r="FK13" s="77"/>
      <c r="FL13" s="77"/>
      <c r="FM13" s="77"/>
      <c r="FN13" s="77"/>
    </row>
    <row r="14" spans="1:170" s="76" customFormat="1" ht="33.75" x14ac:dyDescent="0.25">
      <c r="A14" s="31" t="s">
        <v>37</v>
      </c>
      <c r="B14" s="31" t="s">
        <v>38</v>
      </c>
      <c r="C14" s="31">
        <v>11510</v>
      </c>
      <c r="D14" s="31" t="s">
        <v>38</v>
      </c>
      <c r="E14" s="31" t="s">
        <v>39</v>
      </c>
      <c r="F14" s="31" t="s">
        <v>62</v>
      </c>
      <c r="G14" s="48" t="s">
        <v>71</v>
      </c>
      <c r="H14" s="31" t="s">
        <v>45</v>
      </c>
      <c r="I14" s="27">
        <v>21101</v>
      </c>
      <c r="J14" s="11" t="s">
        <v>74</v>
      </c>
      <c r="K14" s="69" t="s">
        <v>4</v>
      </c>
      <c r="L14" s="70" t="s">
        <v>5</v>
      </c>
      <c r="M14" s="30"/>
      <c r="N14" s="30"/>
      <c r="O14" s="7" t="s">
        <v>41</v>
      </c>
      <c r="P14" s="7">
        <v>5</v>
      </c>
      <c r="Q14" s="8">
        <v>176</v>
      </c>
      <c r="R14" s="6" t="s">
        <v>42</v>
      </c>
      <c r="S14" s="29">
        <f t="shared" si="0"/>
        <v>880</v>
      </c>
      <c r="T14" s="33">
        <v>0</v>
      </c>
      <c r="U14" s="33">
        <v>0</v>
      </c>
      <c r="V14" s="33">
        <v>0</v>
      </c>
      <c r="W14" s="33">
        <v>0</v>
      </c>
      <c r="X14" s="33">
        <v>0</v>
      </c>
      <c r="Y14" s="34">
        <v>0</v>
      </c>
      <c r="Z14" s="33">
        <v>0</v>
      </c>
      <c r="AA14" s="33">
        <f t="shared" si="1"/>
        <v>880</v>
      </c>
      <c r="AB14" s="33">
        <v>0</v>
      </c>
      <c r="AC14" s="33">
        <v>0</v>
      </c>
      <c r="AD14" s="33">
        <v>0</v>
      </c>
      <c r="AE14" s="33">
        <v>0</v>
      </c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77"/>
      <c r="CO14" s="77"/>
      <c r="CP14" s="77"/>
      <c r="CQ14" s="77"/>
      <c r="CR14" s="77"/>
      <c r="CS14" s="77"/>
      <c r="CT14" s="77"/>
      <c r="CU14" s="77"/>
      <c r="CV14" s="77"/>
      <c r="CW14" s="77"/>
      <c r="CX14" s="77"/>
      <c r="CY14" s="77"/>
      <c r="CZ14" s="77"/>
      <c r="DA14" s="77"/>
      <c r="DB14" s="77"/>
      <c r="DC14" s="77"/>
      <c r="DD14" s="77"/>
      <c r="DE14" s="77"/>
      <c r="DF14" s="77"/>
      <c r="DG14" s="77"/>
      <c r="DH14" s="77"/>
      <c r="DI14" s="77"/>
      <c r="DJ14" s="77"/>
      <c r="DK14" s="77"/>
      <c r="DL14" s="77"/>
      <c r="DM14" s="77"/>
      <c r="DN14" s="77"/>
      <c r="DO14" s="77"/>
      <c r="DP14" s="77"/>
      <c r="DQ14" s="77"/>
      <c r="DR14" s="77"/>
      <c r="DS14" s="77"/>
      <c r="DT14" s="77"/>
      <c r="DU14" s="77"/>
      <c r="DV14" s="77"/>
      <c r="DW14" s="77"/>
      <c r="DX14" s="77"/>
      <c r="DY14" s="77"/>
      <c r="DZ14" s="77"/>
      <c r="EA14" s="77"/>
      <c r="EB14" s="77"/>
      <c r="EC14" s="77"/>
      <c r="ED14" s="77"/>
      <c r="EE14" s="77"/>
      <c r="EF14" s="77"/>
      <c r="EG14" s="77"/>
      <c r="EH14" s="77"/>
      <c r="EI14" s="77"/>
      <c r="EJ14" s="77"/>
      <c r="EK14" s="77"/>
      <c r="EL14" s="77"/>
      <c r="EM14" s="77"/>
      <c r="EN14" s="77"/>
      <c r="EO14" s="77"/>
      <c r="EP14" s="77"/>
      <c r="EQ14" s="77"/>
      <c r="ER14" s="77"/>
      <c r="ES14" s="77"/>
      <c r="ET14" s="77"/>
      <c r="EU14" s="77"/>
      <c r="EV14" s="77"/>
      <c r="EW14" s="77"/>
      <c r="EX14" s="77"/>
      <c r="EY14" s="77"/>
      <c r="EZ14" s="77"/>
      <c r="FA14" s="77"/>
      <c r="FB14" s="77"/>
      <c r="FC14" s="77"/>
      <c r="FD14" s="77"/>
      <c r="FE14" s="77"/>
      <c r="FF14" s="77"/>
      <c r="FG14" s="77"/>
      <c r="FH14" s="77"/>
      <c r="FI14" s="77"/>
      <c r="FJ14" s="77"/>
      <c r="FK14" s="77"/>
      <c r="FL14" s="77"/>
      <c r="FM14" s="77"/>
      <c r="FN14" s="77"/>
    </row>
    <row r="15" spans="1:170" s="76" customFormat="1" ht="33.75" x14ac:dyDescent="0.25">
      <c r="A15" s="31" t="s">
        <v>37</v>
      </c>
      <c r="B15" s="31" t="s">
        <v>38</v>
      </c>
      <c r="C15" s="31">
        <v>11510</v>
      </c>
      <c r="D15" s="31" t="s">
        <v>38</v>
      </c>
      <c r="E15" s="31" t="s">
        <v>39</v>
      </c>
      <c r="F15" s="31" t="s">
        <v>62</v>
      </c>
      <c r="G15" s="48" t="s">
        <v>71</v>
      </c>
      <c r="H15" s="31" t="s">
        <v>45</v>
      </c>
      <c r="I15" s="27">
        <v>21101</v>
      </c>
      <c r="J15" s="11" t="s">
        <v>74</v>
      </c>
      <c r="K15" s="69" t="s">
        <v>108</v>
      </c>
      <c r="L15" s="70" t="s">
        <v>109</v>
      </c>
      <c r="M15" s="30"/>
      <c r="N15" s="30"/>
      <c r="O15" s="7" t="s">
        <v>41</v>
      </c>
      <c r="P15" s="7">
        <v>2</v>
      </c>
      <c r="Q15" s="8">
        <v>78</v>
      </c>
      <c r="R15" s="6" t="s">
        <v>42</v>
      </c>
      <c r="S15" s="29">
        <f t="shared" si="0"/>
        <v>156</v>
      </c>
      <c r="T15" s="33">
        <v>0</v>
      </c>
      <c r="U15" s="33">
        <v>0</v>
      </c>
      <c r="V15" s="33">
        <v>0</v>
      </c>
      <c r="W15" s="33">
        <v>0</v>
      </c>
      <c r="X15" s="33">
        <v>0</v>
      </c>
      <c r="Y15" s="34">
        <v>0</v>
      </c>
      <c r="Z15" s="33">
        <v>0</v>
      </c>
      <c r="AA15" s="33">
        <f t="shared" si="1"/>
        <v>156</v>
      </c>
      <c r="AB15" s="33">
        <v>0</v>
      </c>
      <c r="AC15" s="33">
        <v>0</v>
      </c>
      <c r="AD15" s="33">
        <v>0</v>
      </c>
      <c r="AE15" s="33">
        <v>0</v>
      </c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/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7"/>
      <c r="EL15" s="77"/>
      <c r="EM15" s="77"/>
      <c r="EN15" s="77"/>
      <c r="EO15" s="77"/>
      <c r="EP15" s="77"/>
      <c r="EQ15" s="77"/>
      <c r="ER15" s="77"/>
      <c r="ES15" s="77"/>
      <c r="ET15" s="77"/>
      <c r="EU15" s="77"/>
      <c r="EV15" s="77"/>
      <c r="EW15" s="77"/>
      <c r="EX15" s="77"/>
      <c r="EY15" s="77"/>
      <c r="EZ15" s="77"/>
      <c r="FA15" s="77"/>
      <c r="FB15" s="77"/>
      <c r="FC15" s="77"/>
      <c r="FD15" s="77"/>
      <c r="FE15" s="77"/>
      <c r="FF15" s="77"/>
      <c r="FG15" s="77"/>
      <c r="FH15" s="77"/>
      <c r="FI15" s="77"/>
      <c r="FJ15" s="77"/>
      <c r="FK15" s="77"/>
      <c r="FL15" s="77"/>
      <c r="FM15" s="77"/>
      <c r="FN15" s="77"/>
    </row>
    <row r="16" spans="1:170" s="76" customFormat="1" ht="33.75" x14ac:dyDescent="0.25">
      <c r="A16" s="31" t="s">
        <v>37</v>
      </c>
      <c r="B16" s="31" t="s">
        <v>38</v>
      </c>
      <c r="C16" s="31">
        <v>11510</v>
      </c>
      <c r="D16" s="31" t="s">
        <v>38</v>
      </c>
      <c r="E16" s="31" t="s">
        <v>39</v>
      </c>
      <c r="F16" s="31" t="s">
        <v>62</v>
      </c>
      <c r="G16" s="48" t="s">
        <v>71</v>
      </c>
      <c r="H16" s="31" t="s">
        <v>45</v>
      </c>
      <c r="I16" s="27">
        <v>21101</v>
      </c>
      <c r="J16" s="11" t="s">
        <v>74</v>
      </c>
      <c r="K16" s="69" t="s">
        <v>89</v>
      </c>
      <c r="L16" s="70" t="s">
        <v>90</v>
      </c>
      <c r="M16" s="30"/>
      <c r="N16" s="30"/>
      <c r="O16" s="7" t="s">
        <v>41</v>
      </c>
      <c r="P16" s="7">
        <v>1</v>
      </c>
      <c r="Q16" s="8">
        <v>47</v>
      </c>
      <c r="R16" s="6" t="s">
        <v>42</v>
      </c>
      <c r="S16" s="29">
        <f t="shared" si="0"/>
        <v>47</v>
      </c>
      <c r="T16" s="33">
        <v>0</v>
      </c>
      <c r="U16" s="33">
        <v>0</v>
      </c>
      <c r="V16" s="33">
        <v>0</v>
      </c>
      <c r="W16" s="33">
        <v>0</v>
      </c>
      <c r="X16" s="33">
        <v>0</v>
      </c>
      <c r="Y16" s="34">
        <v>0</v>
      </c>
      <c r="Z16" s="33">
        <v>0</v>
      </c>
      <c r="AA16" s="33">
        <f t="shared" si="1"/>
        <v>47</v>
      </c>
      <c r="AB16" s="33">
        <v>0</v>
      </c>
      <c r="AC16" s="33">
        <v>0</v>
      </c>
      <c r="AD16" s="33">
        <v>0</v>
      </c>
      <c r="AE16" s="33">
        <v>0</v>
      </c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  <c r="DX16" s="77"/>
      <c r="DY16" s="77"/>
      <c r="DZ16" s="77"/>
      <c r="EA16" s="77"/>
      <c r="EB16" s="77"/>
      <c r="EC16" s="77"/>
      <c r="ED16" s="77"/>
      <c r="EE16" s="77"/>
      <c r="EF16" s="77"/>
      <c r="EG16" s="77"/>
      <c r="EH16" s="77"/>
      <c r="EI16" s="77"/>
      <c r="EJ16" s="77"/>
      <c r="EK16" s="77"/>
      <c r="EL16" s="77"/>
      <c r="EM16" s="77"/>
      <c r="EN16" s="77"/>
      <c r="EO16" s="77"/>
      <c r="EP16" s="77"/>
      <c r="EQ16" s="77"/>
      <c r="ER16" s="77"/>
      <c r="ES16" s="77"/>
      <c r="ET16" s="77"/>
      <c r="EU16" s="77"/>
      <c r="EV16" s="77"/>
      <c r="EW16" s="77"/>
      <c r="EX16" s="77"/>
      <c r="EY16" s="77"/>
      <c r="EZ16" s="77"/>
      <c r="FA16" s="77"/>
      <c r="FB16" s="77"/>
      <c r="FC16" s="77"/>
      <c r="FD16" s="77"/>
      <c r="FE16" s="77"/>
      <c r="FF16" s="77"/>
      <c r="FG16" s="77"/>
      <c r="FH16" s="77"/>
      <c r="FI16" s="77"/>
      <c r="FJ16" s="77"/>
      <c r="FK16" s="77"/>
      <c r="FL16" s="77"/>
      <c r="FM16" s="77"/>
      <c r="FN16" s="77"/>
    </row>
    <row r="17" spans="1:170" s="76" customFormat="1" ht="33.75" x14ac:dyDescent="0.25">
      <c r="A17" s="31" t="s">
        <v>37</v>
      </c>
      <c r="B17" s="31" t="s">
        <v>38</v>
      </c>
      <c r="C17" s="31">
        <v>11510</v>
      </c>
      <c r="D17" s="31" t="s">
        <v>38</v>
      </c>
      <c r="E17" s="31" t="s">
        <v>39</v>
      </c>
      <c r="F17" s="31" t="s">
        <v>62</v>
      </c>
      <c r="G17" s="48" t="s">
        <v>71</v>
      </c>
      <c r="H17" s="31" t="s">
        <v>45</v>
      </c>
      <c r="I17" s="27">
        <v>21101</v>
      </c>
      <c r="J17" s="11" t="s">
        <v>74</v>
      </c>
      <c r="K17" s="69" t="s">
        <v>110</v>
      </c>
      <c r="L17" s="70" t="s">
        <v>111</v>
      </c>
      <c r="M17" s="30"/>
      <c r="N17" s="30"/>
      <c r="O17" s="7" t="s">
        <v>41</v>
      </c>
      <c r="P17" s="7">
        <v>1</v>
      </c>
      <c r="Q17" s="8">
        <v>11</v>
      </c>
      <c r="R17" s="6" t="s">
        <v>42</v>
      </c>
      <c r="S17" s="29">
        <f t="shared" si="0"/>
        <v>11</v>
      </c>
      <c r="T17" s="33">
        <v>0</v>
      </c>
      <c r="U17" s="33">
        <v>0</v>
      </c>
      <c r="V17" s="33">
        <v>0</v>
      </c>
      <c r="W17" s="33">
        <v>0</v>
      </c>
      <c r="X17" s="33">
        <v>0</v>
      </c>
      <c r="Y17" s="34">
        <v>0</v>
      </c>
      <c r="Z17" s="33">
        <v>0</v>
      </c>
      <c r="AA17" s="33">
        <f t="shared" si="1"/>
        <v>11</v>
      </c>
      <c r="AB17" s="33">
        <v>0</v>
      </c>
      <c r="AC17" s="33">
        <v>0</v>
      </c>
      <c r="AD17" s="33">
        <v>0</v>
      </c>
      <c r="AE17" s="33">
        <v>0</v>
      </c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7"/>
      <c r="EL17" s="77"/>
      <c r="EM17" s="77"/>
      <c r="EN17" s="77"/>
      <c r="EO17" s="77"/>
      <c r="EP17" s="77"/>
      <c r="EQ17" s="77"/>
      <c r="ER17" s="77"/>
      <c r="ES17" s="77"/>
      <c r="ET17" s="77"/>
      <c r="EU17" s="77"/>
      <c r="EV17" s="77"/>
      <c r="EW17" s="77"/>
      <c r="EX17" s="77"/>
      <c r="EY17" s="77"/>
      <c r="EZ17" s="77"/>
      <c r="FA17" s="77"/>
      <c r="FB17" s="77"/>
      <c r="FC17" s="77"/>
      <c r="FD17" s="77"/>
      <c r="FE17" s="77"/>
      <c r="FF17" s="77"/>
      <c r="FG17" s="77"/>
      <c r="FH17" s="77"/>
      <c r="FI17" s="77"/>
      <c r="FJ17" s="77"/>
      <c r="FK17" s="77"/>
      <c r="FL17" s="77"/>
      <c r="FM17" s="77"/>
      <c r="FN17" s="77"/>
    </row>
    <row r="18" spans="1:170" s="76" customFormat="1" ht="33.75" x14ac:dyDescent="0.25">
      <c r="A18" s="31" t="s">
        <v>37</v>
      </c>
      <c r="B18" s="31" t="s">
        <v>38</v>
      </c>
      <c r="C18" s="31">
        <v>11510</v>
      </c>
      <c r="D18" s="31" t="s">
        <v>38</v>
      </c>
      <c r="E18" s="31" t="s">
        <v>39</v>
      </c>
      <c r="F18" s="31" t="s">
        <v>62</v>
      </c>
      <c r="G18" s="48" t="s">
        <v>71</v>
      </c>
      <c r="H18" s="31" t="s">
        <v>45</v>
      </c>
      <c r="I18" s="27">
        <v>21101</v>
      </c>
      <c r="J18" s="11" t="s">
        <v>74</v>
      </c>
      <c r="K18" s="69" t="s">
        <v>112</v>
      </c>
      <c r="L18" s="70" t="s">
        <v>113</v>
      </c>
      <c r="M18" s="30"/>
      <c r="N18" s="30"/>
      <c r="O18" s="7" t="s">
        <v>41</v>
      </c>
      <c r="P18" s="7">
        <v>2</v>
      </c>
      <c r="Q18" s="8">
        <v>57</v>
      </c>
      <c r="R18" s="6" t="s">
        <v>42</v>
      </c>
      <c r="S18" s="29">
        <f t="shared" si="0"/>
        <v>114</v>
      </c>
      <c r="T18" s="33">
        <v>0</v>
      </c>
      <c r="U18" s="33">
        <v>0</v>
      </c>
      <c r="V18" s="33">
        <v>0</v>
      </c>
      <c r="W18" s="33">
        <v>0</v>
      </c>
      <c r="X18" s="33">
        <v>0</v>
      </c>
      <c r="Y18" s="34">
        <v>0</v>
      </c>
      <c r="Z18" s="33">
        <v>0</v>
      </c>
      <c r="AA18" s="33">
        <f t="shared" si="1"/>
        <v>114</v>
      </c>
      <c r="AB18" s="33">
        <v>0</v>
      </c>
      <c r="AC18" s="33">
        <v>0</v>
      </c>
      <c r="AD18" s="33">
        <v>0</v>
      </c>
      <c r="AE18" s="33">
        <v>0</v>
      </c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/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/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/>
      <c r="DS18" s="77"/>
      <c r="DT18" s="77"/>
      <c r="DU18" s="77"/>
      <c r="DV18" s="77"/>
      <c r="DW18" s="77"/>
      <c r="DX18" s="77"/>
      <c r="DY18" s="77"/>
      <c r="DZ18" s="77"/>
      <c r="EA18" s="77"/>
      <c r="EB18" s="77"/>
      <c r="EC18" s="77"/>
      <c r="ED18" s="77"/>
      <c r="EE18" s="77"/>
      <c r="EF18" s="77"/>
      <c r="EG18" s="77"/>
      <c r="EH18" s="77"/>
      <c r="EI18" s="77"/>
      <c r="EJ18" s="77"/>
      <c r="EK18" s="77"/>
      <c r="EL18" s="77"/>
      <c r="EM18" s="77"/>
      <c r="EN18" s="77"/>
      <c r="EO18" s="77"/>
      <c r="EP18" s="77"/>
      <c r="EQ18" s="77"/>
      <c r="ER18" s="77"/>
      <c r="ES18" s="77"/>
      <c r="ET18" s="77"/>
      <c r="EU18" s="77"/>
      <c r="EV18" s="77"/>
      <c r="EW18" s="77"/>
      <c r="EX18" s="77"/>
      <c r="EY18" s="77"/>
      <c r="EZ18" s="77"/>
      <c r="FA18" s="77"/>
      <c r="FB18" s="77"/>
      <c r="FC18" s="77"/>
      <c r="FD18" s="77"/>
      <c r="FE18" s="77"/>
      <c r="FF18" s="77"/>
      <c r="FG18" s="77"/>
      <c r="FH18" s="77"/>
      <c r="FI18" s="77"/>
      <c r="FJ18" s="77"/>
      <c r="FK18" s="77"/>
      <c r="FL18" s="77"/>
      <c r="FM18" s="77"/>
      <c r="FN18" s="77"/>
    </row>
    <row r="19" spans="1:170" s="76" customFormat="1" ht="33.75" x14ac:dyDescent="0.25">
      <c r="A19" s="31" t="s">
        <v>37</v>
      </c>
      <c r="B19" s="31" t="s">
        <v>38</v>
      </c>
      <c r="C19" s="31">
        <v>11510</v>
      </c>
      <c r="D19" s="31" t="s">
        <v>38</v>
      </c>
      <c r="E19" s="31" t="s">
        <v>39</v>
      </c>
      <c r="F19" s="31" t="s">
        <v>40</v>
      </c>
      <c r="G19" s="31" t="s">
        <v>39</v>
      </c>
      <c r="H19" s="31" t="s">
        <v>45</v>
      </c>
      <c r="I19" s="27">
        <v>21101</v>
      </c>
      <c r="J19" s="11" t="s">
        <v>74</v>
      </c>
      <c r="K19" s="69" t="s">
        <v>114</v>
      </c>
      <c r="L19" s="70" t="s">
        <v>115</v>
      </c>
      <c r="M19" s="30"/>
      <c r="N19" s="30"/>
      <c r="O19" s="7" t="s">
        <v>41</v>
      </c>
      <c r="P19" s="7">
        <v>2</v>
      </c>
      <c r="Q19" s="8">
        <v>490</v>
      </c>
      <c r="R19" s="6" t="s">
        <v>42</v>
      </c>
      <c r="S19" s="29">
        <f t="shared" si="0"/>
        <v>980</v>
      </c>
      <c r="T19" s="33">
        <v>0</v>
      </c>
      <c r="U19" s="33">
        <v>0</v>
      </c>
      <c r="V19" s="33">
        <v>0</v>
      </c>
      <c r="W19" s="33">
        <v>0</v>
      </c>
      <c r="X19" s="33">
        <v>0</v>
      </c>
      <c r="Y19" s="34">
        <v>0</v>
      </c>
      <c r="Z19" s="33">
        <v>0</v>
      </c>
      <c r="AA19" s="33">
        <f t="shared" si="1"/>
        <v>980</v>
      </c>
      <c r="AB19" s="33">
        <v>0</v>
      </c>
      <c r="AC19" s="33">
        <v>0</v>
      </c>
      <c r="AD19" s="33">
        <v>0</v>
      </c>
      <c r="AE19" s="33">
        <v>0</v>
      </c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/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/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/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/>
      <c r="DM19" s="77"/>
      <c r="DN19" s="77"/>
      <c r="DO19" s="77"/>
      <c r="DP19" s="77"/>
      <c r="DQ19" s="77"/>
      <c r="DR19" s="77"/>
      <c r="DS19" s="77"/>
      <c r="DT19" s="77"/>
      <c r="DU19" s="77"/>
      <c r="DV19" s="77"/>
      <c r="DW19" s="77"/>
      <c r="DX19" s="77"/>
      <c r="DY19" s="77"/>
      <c r="DZ19" s="77"/>
      <c r="EA19" s="77"/>
      <c r="EB19" s="77"/>
      <c r="EC19" s="77"/>
      <c r="ED19" s="77"/>
      <c r="EE19" s="77"/>
      <c r="EF19" s="77"/>
      <c r="EG19" s="77"/>
      <c r="EH19" s="77"/>
      <c r="EI19" s="77"/>
      <c r="EJ19" s="77"/>
      <c r="EK19" s="77"/>
      <c r="EL19" s="77"/>
      <c r="EM19" s="77"/>
      <c r="EN19" s="77"/>
      <c r="EO19" s="77"/>
      <c r="EP19" s="77"/>
      <c r="EQ19" s="77"/>
      <c r="ER19" s="77"/>
      <c r="ES19" s="77"/>
      <c r="ET19" s="77"/>
      <c r="EU19" s="77"/>
      <c r="EV19" s="77"/>
      <c r="EW19" s="77"/>
      <c r="EX19" s="77"/>
      <c r="EY19" s="77"/>
      <c r="EZ19" s="77"/>
      <c r="FA19" s="77"/>
      <c r="FB19" s="77"/>
      <c r="FC19" s="77"/>
      <c r="FD19" s="77"/>
      <c r="FE19" s="77"/>
      <c r="FF19" s="77"/>
      <c r="FG19" s="77"/>
      <c r="FH19" s="77"/>
      <c r="FI19" s="77"/>
      <c r="FJ19" s="77"/>
      <c r="FK19" s="77"/>
      <c r="FL19" s="77"/>
      <c r="FM19" s="77"/>
      <c r="FN19" s="77"/>
    </row>
    <row r="20" spans="1:170" s="76" customFormat="1" ht="33.75" x14ac:dyDescent="0.25">
      <c r="A20" s="31" t="s">
        <v>37</v>
      </c>
      <c r="B20" s="31" t="s">
        <v>38</v>
      </c>
      <c r="C20" s="31">
        <v>11510</v>
      </c>
      <c r="D20" s="31" t="s">
        <v>38</v>
      </c>
      <c r="E20" s="31" t="s">
        <v>39</v>
      </c>
      <c r="F20" s="31" t="s">
        <v>40</v>
      </c>
      <c r="G20" s="31" t="s">
        <v>39</v>
      </c>
      <c r="H20" s="31" t="s">
        <v>45</v>
      </c>
      <c r="I20" s="27">
        <v>21101</v>
      </c>
      <c r="J20" s="11" t="s">
        <v>74</v>
      </c>
      <c r="K20" s="69" t="s">
        <v>116</v>
      </c>
      <c r="L20" s="70" t="s">
        <v>117</v>
      </c>
      <c r="M20" s="30"/>
      <c r="N20" s="30"/>
      <c r="O20" s="7" t="s">
        <v>41</v>
      </c>
      <c r="P20" s="7">
        <v>2</v>
      </c>
      <c r="Q20" s="8">
        <v>396</v>
      </c>
      <c r="R20" s="6" t="s">
        <v>42</v>
      </c>
      <c r="S20" s="29">
        <f t="shared" si="0"/>
        <v>792</v>
      </c>
      <c r="T20" s="33">
        <v>0</v>
      </c>
      <c r="U20" s="33">
        <v>0</v>
      </c>
      <c r="V20" s="33">
        <v>0</v>
      </c>
      <c r="W20" s="33">
        <v>0</v>
      </c>
      <c r="X20" s="33">
        <v>0</v>
      </c>
      <c r="Y20" s="34">
        <v>0</v>
      </c>
      <c r="Z20" s="33">
        <v>0</v>
      </c>
      <c r="AA20" s="33">
        <f t="shared" si="1"/>
        <v>792</v>
      </c>
      <c r="AB20" s="33">
        <v>0</v>
      </c>
      <c r="AC20" s="33">
        <v>0</v>
      </c>
      <c r="AD20" s="33">
        <v>0</v>
      </c>
      <c r="AE20" s="33">
        <v>0</v>
      </c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7"/>
      <c r="BD20" s="77"/>
      <c r="BE20" s="77"/>
      <c r="BF20" s="77"/>
      <c r="BG20" s="77"/>
      <c r="BH20" s="77"/>
      <c r="BI20" s="77"/>
      <c r="BJ20" s="77"/>
      <c r="BK20" s="77"/>
      <c r="BL20" s="77"/>
      <c r="BM20" s="77"/>
      <c r="BN20" s="77"/>
      <c r="BO20" s="77"/>
      <c r="BP20" s="77"/>
      <c r="BQ20" s="77"/>
      <c r="BR20" s="77"/>
      <c r="BS20" s="77"/>
      <c r="BT20" s="77"/>
      <c r="BU20" s="77"/>
      <c r="BV20" s="77"/>
      <c r="BW20" s="77"/>
      <c r="BX20" s="77"/>
      <c r="BY20" s="77"/>
      <c r="BZ20" s="77"/>
      <c r="CA20" s="77"/>
      <c r="CB20" s="77"/>
      <c r="CC20" s="77"/>
      <c r="CD20" s="77"/>
      <c r="CE20" s="77"/>
      <c r="CF20" s="77"/>
      <c r="CG20" s="77"/>
      <c r="CH20" s="77"/>
      <c r="CI20" s="77"/>
      <c r="CJ20" s="77"/>
      <c r="CK20" s="77"/>
      <c r="CL20" s="77"/>
      <c r="CM20" s="77"/>
      <c r="CN20" s="77"/>
      <c r="CO20" s="77"/>
      <c r="CP20" s="77"/>
      <c r="CQ20" s="77"/>
      <c r="CR20" s="77"/>
      <c r="CS20" s="77"/>
      <c r="CT20" s="77"/>
      <c r="CU20" s="77"/>
      <c r="CV20" s="77"/>
      <c r="CW20" s="77"/>
      <c r="CX20" s="77"/>
      <c r="CY20" s="77"/>
      <c r="CZ20" s="77"/>
      <c r="DA20" s="77"/>
      <c r="DB20" s="77"/>
      <c r="DC20" s="77"/>
      <c r="DD20" s="77"/>
      <c r="DE20" s="77"/>
      <c r="DF20" s="77"/>
      <c r="DG20" s="77"/>
      <c r="DH20" s="77"/>
      <c r="DI20" s="77"/>
      <c r="DJ20" s="77"/>
      <c r="DK20" s="77"/>
      <c r="DL20" s="77"/>
      <c r="DM20" s="77"/>
      <c r="DN20" s="77"/>
      <c r="DO20" s="77"/>
      <c r="DP20" s="77"/>
      <c r="DQ20" s="77"/>
      <c r="DR20" s="77"/>
      <c r="DS20" s="77"/>
      <c r="DT20" s="77"/>
      <c r="DU20" s="77"/>
      <c r="DV20" s="77"/>
      <c r="DW20" s="77"/>
      <c r="DX20" s="77"/>
      <c r="DY20" s="77"/>
      <c r="DZ20" s="77"/>
      <c r="EA20" s="77"/>
      <c r="EB20" s="77"/>
      <c r="EC20" s="77"/>
      <c r="ED20" s="77"/>
      <c r="EE20" s="77"/>
      <c r="EF20" s="77"/>
      <c r="EG20" s="77"/>
      <c r="EH20" s="77"/>
      <c r="EI20" s="77"/>
      <c r="EJ20" s="77"/>
      <c r="EK20" s="77"/>
      <c r="EL20" s="77"/>
      <c r="EM20" s="77"/>
      <c r="EN20" s="77"/>
      <c r="EO20" s="77"/>
      <c r="EP20" s="77"/>
      <c r="EQ20" s="77"/>
      <c r="ER20" s="77"/>
      <c r="ES20" s="77"/>
      <c r="ET20" s="77"/>
      <c r="EU20" s="77"/>
      <c r="EV20" s="77"/>
      <c r="EW20" s="77"/>
      <c r="EX20" s="77"/>
      <c r="EY20" s="77"/>
      <c r="EZ20" s="77"/>
      <c r="FA20" s="77"/>
      <c r="FB20" s="77"/>
      <c r="FC20" s="77"/>
      <c r="FD20" s="77"/>
      <c r="FE20" s="77"/>
      <c r="FF20" s="77"/>
      <c r="FG20" s="77"/>
      <c r="FH20" s="77"/>
      <c r="FI20" s="77"/>
      <c r="FJ20" s="77"/>
      <c r="FK20" s="77"/>
      <c r="FL20" s="77"/>
      <c r="FM20" s="77"/>
      <c r="FN20" s="77"/>
    </row>
    <row r="21" spans="1:170" s="76" customFormat="1" ht="22.5" x14ac:dyDescent="0.25">
      <c r="A21" s="31" t="s">
        <v>37</v>
      </c>
      <c r="B21" s="31" t="s">
        <v>38</v>
      </c>
      <c r="C21" s="31">
        <v>11510</v>
      </c>
      <c r="D21" s="31" t="s">
        <v>38</v>
      </c>
      <c r="E21" s="31" t="s">
        <v>39</v>
      </c>
      <c r="F21" s="31" t="s">
        <v>40</v>
      </c>
      <c r="G21" s="31">
        <v>46</v>
      </c>
      <c r="H21" s="31" t="s">
        <v>45</v>
      </c>
      <c r="I21" s="27">
        <v>21401</v>
      </c>
      <c r="J21" s="11" t="s">
        <v>118</v>
      </c>
      <c r="K21" s="69" t="s">
        <v>119</v>
      </c>
      <c r="L21" s="70" t="s">
        <v>120</v>
      </c>
      <c r="M21" s="30"/>
      <c r="N21" s="30"/>
      <c r="O21" s="7" t="s">
        <v>41</v>
      </c>
      <c r="P21" s="7">
        <v>1</v>
      </c>
      <c r="Q21" s="8">
        <v>380</v>
      </c>
      <c r="R21" s="6" t="s">
        <v>42</v>
      </c>
      <c r="S21" s="29">
        <f t="shared" ref="S21" si="2">(P21*Q21)</f>
        <v>380</v>
      </c>
      <c r="T21" s="33">
        <v>0</v>
      </c>
      <c r="U21" s="33">
        <v>0</v>
      </c>
      <c r="V21" s="33">
        <v>0</v>
      </c>
      <c r="W21" s="33">
        <v>0</v>
      </c>
      <c r="X21" s="33">
        <v>0</v>
      </c>
      <c r="Y21" s="34">
        <v>0</v>
      </c>
      <c r="Z21" s="33">
        <v>0</v>
      </c>
      <c r="AA21" s="33">
        <f t="shared" si="1"/>
        <v>380</v>
      </c>
      <c r="AB21" s="33">
        <v>0</v>
      </c>
      <c r="AC21" s="33">
        <v>0</v>
      </c>
      <c r="AD21" s="33">
        <v>0</v>
      </c>
      <c r="AE21" s="33">
        <v>0</v>
      </c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/>
      <c r="CM21" s="77"/>
      <c r="CN21" s="77"/>
      <c r="CO21" s="77"/>
      <c r="CP21" s="77"/>
      <c r="CQ21" s="77"/>
      <c r="CR21" s="77"/>
      <c r="CS21" s="77"/>
      <c r="CT21" s="77"/>
      <c r="CU21" s="77"/>
      <c r="CV21" s="77"/>
      <c r="CW21" s="77"/>
      <c r="CX21" s="77"/>
      <c r="CY21" s="77"/>
      <c r="CZ21" s="77"/>
      <c r="DA21" s="77"/>
      <c r="DB21" s="77"/>
      <c r="DC21" s="77"/>
      <c r="DD21" s="77"/>
      <c r="DE21" s="77"/>
      <c r="DF21" s="77"/>
      <c r="DG21" s="77"/>
      <c r="DH21" s="77"/>
      <c r="DI21" s="77"/>
      <c r="DJ21" s="77"/>
      <c r="DK21" s="77"/>
      <c r="DL21" s="77"/>
      <c r="DM21" s="77"/>
      <c r="DN21" s="77"/>
      <c r="DO21" s="77"/>
      <c r="DP21" s="77"/>
      <c r="DQ21" s="77"/>
      <c r="DR21" s="77"/>
      <c r="DS21" s="77"/>
      <c r="DT21" s="77"/>
      <c r="DU21" s="77"/>
      <c r="DV21" s="77"/>
      <c r="DW21" s="77"/>
      <c r="DX21" s="77"/>
      <c r="DY21" s="77"/>
      <c r="DZ21" s="77"/>
      <c r="EA21" s="77"/>
      <c r="EB21" s="77"/>
      <c r="EC21" s="77"/>
      <c r="ED21" s="77"/>
      <c r="EE21" s="77"/>
      <c r="EF21" s="77"/>
      <c r="EG21" s="77"/>
      <c r="EH21" s="77"/>
      <c r="EI21" s="77"/>
      <c r="EJ21" s="77"/>
      <c r="EK21" s="77"/>
      <c r="EL21" s="77"/>
      <c r="EM21" s="77"/>
      <c r="EN21" s="77"/>
      <c r="EO21" s="77"/>
      <c r="EP21" s="77"/>
      <c r="EQ21" s="77"/>
      <c r="ER21" s="77"/>
      <c r="ES21" s="77"/>
      <c r="ET21" s="77"/>
      <c r="EU21" s="77"/>
      <c r="EV21" s="77"/>
      <c r="EW21" s="77"/>
      <c r="EX21" s="77"/>
      <c r="EY21" s="77"/>
      <c r="EZ21" s="77"/>
      <c r="FA21" s="77"/>
      <c r="FB21" s="77"/>
      <c r="FC21" s="77"/>
      <c r="FD21" s="77"/>
      <c r="FE21" s="77"/>
      <c r="FF21" s="77"/>
      <c r="FG21" s="77"/>
      <c r="FH21" s="77"/>
      <c r="FI21" s="77"/>
      <c r="FJ21" s="77"/>
      <c r="FK21" s="77"/>
      <c r="FL21" s="77"/>
      <c r="FM21" s="77"/>
      <c r="FN21" s="77"/>
    </row>
    <row r="22" spans="1:170" s="76" customFormat="1" ht="22.5" x14ac:dyDescent="0.25">
      <c r="A22" s="31" t="s">
        <v>37</v>
      </c>
      <c r="B22" s="31" t="s">
        <v>38</v>
      </c>
      <c r="C22" s="31">
        <v>11510</v>
      </c>
      <c r="D22" s="31" t="s">
        <v>38</v>
      </c>
      <c r="E22" s="31" t="s">
        <v>39</v>
      </c>
      <c r="F22" s="31" t="s">
        <v>46</v>
      </c>
      <c r="G22" s="31">
        <v>45</v>
      </c>
      <c r="H22" s="31" t="s">
        <v>45</v>
      </c>
      <c r="I22" s="27">
        <v>21401</v>
      </c>
      <c r="J22" s="11" t="s">
        <v>118</v>
      </c>
      <c r="K22" s="69" t="s">
        <v>2</v>
      </c>
      <c r="L22" s="70" t="s">
        <v>3</v>
      </c>
      <c r="M22" s="30"/>
      <c r="N22" s="30"/>
      <c r="O22" s="7" t="s">
        <v>41</v>
      </c>
      <c r="P22" s="7">
        <v>1</v>
      </c>
      <c r="Q22" s="8">
        <v>4370</v>
      </c>
      <c r="R22" s="6" t="s">
        <v>42</v>
      </c>
      <c r="S22" s="29">
        <f t="shared" ref="S22" si="3">(P22*Q22)</f>
        <v>4370</v>
      </c>
      <c r="T22" s="33">
        <v>0</v>
      </c>
      <c r="U22" s="33">
        <v>0</v>
      </c>
      <c r="V22" s="33">
        <v>0</v>
      </c>
      <c r="W22" s="33">
        <v>0</v>
      </c>
      <c r="X22" s="33">
        <v>0</v>
      </c>
      <c r="Y22" s="34">
        <v>0</v>
      </c>
      <c r="Z22" s="33">
        <v>0</v>
      </c>
      <c r="AA22" s="33">
        <f t="shared" si="1"/>
        <v>4370</v>
      </c>
      <c r="AB22" s="33">
        <v>0</v>
      </c>
      <c r="AC22" s="33">
        <v>0</v>
      </c>
      <c r="AD22" s="33">
        <v>0</v>
      </c>
      <c r="AE22" s="33">
        <v>0</v>
      </c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  <c r="BG22" s="77"/>
      <c r="BH22" s="77"/>
      <c r="BI22" s="77"/>
      <c r="BJ22" s="77"/>
      <c r="BK22" s="77"/>
      <c r="BL22" s="77"/>
      <c r="BM22" s="77"/>
      <c r="BN22" s="77"/>
      <c r="BO22" s="77"/>
      <c r="BP22" s="77"/>
      <c r="BQ22" s="77"/>
      <c r="BR22" s="77"/>
      <c r="BS22" s="77"/>
      <c r="BT22" s="77"/>
      <c r="BU22" s="77"/>
      <c r="BV22" s="77"/>
      <c r="BW22" s="77"/>
      <c r="BX22" s="77"/>
      <c r="BY22" s="77"/>
      <c r="BZ22" s="77"/>
      <c r="CA22" s="77"/>
      <c r="CB22" s="77"/>
      <c r="CC22" s="77"/>
      <c r="CD22" s="77"/>
      <c r="CE22" s="77"/>
      <c r="CF22" s="77"/>
      <c r="CG22" s="77"/>
      <c r="CH22" s="77"/>
      <c r="CI22" s="77"/>
      <c r="CJ22" s="77"/>
      <c r="CK22" s="77"/>
      <c r="CL22" s="77"/>
      <c r="CM22" s="77"/>
      <c r="CN22" s="77"/>
      <c r="CO22" s="77"/>
      <c r="CP22" s="77"/>
      <c r="CQ22" s="77"/>
      <c r="CR22" s="77"/>
      <c r="CS22" s="77"/>
      <c r="CT22" s="77"/>
      <c r="CU22" s="77"/>
      <c r="CV22" s="77"/>
      <c r="CW22" s="77"/>
      <c r="CX22" s="77"/>
      <c r="CY22" s="77"/>
      <c r="CZ22" s="77"/>
      <c r="DA22" s="77"/>
      <c r="DB22" s="77"/>
      <c r="DC22" s="77"/>
      <c r="DD22" s="77"/>
      <c r="DE22" s="77"/>
      <c r="DF22" s="77"/>
      <c r="DG22" s="77"/>
      <c r="DH22" s="77"/>
      <c r="DI22" s="77"/>
      <c r="DJ22" s="77"/>
      <c r="DK22" s="77"/>
      <c r="DL22" s="77"/>
      <c r="DM22" s="77"/>
      <c r="DN22" s="77"/>
      <c r="DO22" s="77"/>
      <c r="DP22" s="77"/>
      <c r="DQ22" s="77"/>
      <c r="DR22" s="77"/>
      <c r="DS22" s="77"/>
      <c r="DT22" s="77"/>
      <c r="DU22" s="77"/>
      <c r="DV22" s="77"/>
      <c r="DW22" s="77"/>
      <c r="DX22" s="77"/>
      <c r="DY22" s="77"/>
      <c r="DZ22" s="77"/>
      <c r="EA22" s="77"/>
      <c r="EB22" s="77"/>
      <c r="EC22" s="77"/>
      <c r="ED22" s="77"/>
      <c r="EE22" s="77"/>
      <c r="EF22" s="77"/>
      <c r="EG22" s="77"/>
      <c r="EH22" s="77"/>
      <c r="EI22" s="77"/>
      <c r="EJ22" s="77"/>
      <c r="EK22" s="77"/>
      <c r="EL22" s="77"/>
      <c r="EM22" s="77"/>
      <c r="EN22" s="77"/>
      <c r="EO22" s="77"/>
      <c r="EP22" s="77"/>
      <c r="EQ22" s="77"/>
      <c r="ER22" s="77"/>
      <c r="ES22" s="77"/>
      <c r="ET22" s="77"/>
      <c r="EU22" s="77"/>
      <c r="EV22" s="77"/>
      <c r="EW22" s="77"/>
      <c r="EX22" s="77"/>
      <c r="EY22" s="77"/>
      <c r="EZ22" s="77"/>
      <c r="FA22" s="77"/>
      <c r="FB22" s="77"/>
      <c r="FC22" s="77"/>
      <c r="FD22" s="77"/>
      <c r="FE22" s="77"/>
      <c r="FF22" s="77"/>
      <c r="FG22" s="77"/>
      <c r="FH22" s="77"/>
      <c r="FI22" s="77"/>
      <c r="FJ22" s="77"/>
      <c r="FK22" s="77"/>
      <c r="FL22" s="77"/>
      <c r="FM22" s="77"/>
      <c r="FN22" s="77"/>
    </row>
    <row r="23" spans="1:170" s="76" customFormat="1" ht="22.5" x14ac:dyDescent="0.25">
      <c r="A23" s="31" t="s">
        <v>37</v>
      </c>
      <c r="B23" s="31" t="s">
        <v>38</v>
      </c>
      <c r="C23" s="31">
        <v>11510</v>
      </c>
      <c r="D23" s="31" t="s">
        <v>38</v>
      </c>
      <c r="E23" s="31" t="s">
        <v>39</v>
      </c>
      <c r="F23" s="31" t="s">
        <v>43</v>
      </c>
      <c r="G23" s="31" t="s">
        <v>39</v>
      </c>
      <c r="H23" s="31" t="s">
        <v>44</v>
      </c>
      <c r="I23" s="27">
        <v>21601</v>
      </c>
      <c r="J23" s="11" t="s">
        <v>75</v>
      </c>
      <c r="K23" s="27" t="s">
        <v>54</v>
      </c>
      <c r="L23" s="27" t="s">
        <v>55</v>
      </c>
      <c r="M23" s="30"/>
      <c r="N23" s="30"/>
      <c r="O23" s="7" t="s">
        <v>41</v>
      </c>
      <c r="P23" s="28">
        <v>2</v>
      </c>
      <c r="Q23" s="32">
        <v>156</v>
      </c>
      <c r="R23" s="6" t="s">
        <v>42</v>
      </c>
      <c r="S23" s="29">
        <f t="shared" si="0"/>
        <v>312</v>
      </c>
      <c r="T23" s="33">
        <v>0</v>
      </c>
      <c r="U23" s="33">
        <v>0</v>
      </c>
      <c r="V23" s="33">
        <v>0</v>
      </c>
      <c r="W23" s="33">
        <v>0</v>
      </c>
      <c r="X23" s="33">
        <v>0</v>
      </c>
      <c r="Y23" s="34">
        <v>0</v>
      </c>
      <c r="Z23" s="33">
        <v>0</v>
      </c>
      <c r="AA23" s="33">
        <f t="shared" si="1"/>
        <v>312</v>
      </c>
      <c r="AB23" s="33">
        <v>0</v>
      </c>
      <c r="AC23" s="33">
        <v>0</v>
      </c>
      <c r="AD23" s="33">
        <v>0</v>
      </c>
      <c r="AE23" s="33">
        <v>0</v>
      </c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7"/>
      <c r="CA23" s="77"/>
      <c r="CB23" s="77"/>
      <c r="CC23" s="77"/>
      <c r="CD23" s="77"/>
      <c r="CE23" s="77"/>
      <c r="CF23" s="77"/>
      <c r="CG23" s="77"/>
      <c r="CH23" s="77"/>
      <c r="CI23" s="77"/>
      <c r="CJ23" s="77"/>
      <c r="CK23" s="77"/>
      <c r="CL23" s="77"/>
      <c r="CM23" s="77"/>
      <c r="CN23" s="77"/>
      <c r="CO23" s="77"/>
      <c r="CP23" s="77"/>
      <c r="CQ23" s="77"/>
      <c r="CR23" s="77"/>
      <c r="CS23" s="77"/>
      <c r="CT23" s="77"/>
      <c r="CU23" s="77"/>
      <c r="CV23" s="77"/>
      <c r="CW23" s="77"/>
      <c r="CX23" s="77"/>
      <c r="CY23" s="77"/>
      <c r="CZ23" s="77"/>
      <c r="DA23" s="77"/>
      <c r="DB23" s="77"/>
      <c r="DC23" s="77"/>
      <c r="DD23" s="77"/>
      <c r="DE23" s="77"/>
      <c r="DF23" s="77"/>
      <c r="DG23" s="77"/>
      <c r="DH23" s="77"/>
      <c r="DI23" s="77"/>
      <c r="DJ23" s="77"/>
      <c r="DK23" s="77"/>
      <c r="DL23" s="77"/>
      <c r="DM23" s="77"/>
      <c r="DN23" s="77"/>
      <c r="DO23" s="77"/>
      <c r="DP23" s="77"/>
      <c r="DQ23" s="77"/>
      <c r="DR23" s="77"/>
      <c r="DS23" s="77"/>
      <c r="DT23" s="77"/>
      <c r="DU23" s="77"/>
      <c r="DV23" s="77"/>
      <c r="DW23" s="77"/>
      <c r="DX23" s="77"/>
      <c r="DY23" s="77"/>
      <c r="DZ23" s="77"/>
      <c r="EA23" s="77"/>
      <c r="EB23" s="77"/>
      <c r="EC23" s="77"/>
      <c r="ED23" s="77"/>
      <c r="EE23" s="77"/>
      <c r="EF23" s="77"/>
      <c r="EG23" s="77"/>
      <c r="EH23" s="77"/>
      <c r="EI23" s="77"/>
      <c r="EJ23" s="77"/>
      <c r="EK23" s="77"/>
      <c r="EL23" s="77"/>
      <c r="EM23" s="77"/>
      <c r="EN23" s="77"/>
      <c r="EO23" s="77"/>
      <c r="EP23" s="77"/>
      <c r="EQ23" s="77"/>
      <c r="ER23" s="77"/>
      <c r="ES23" s="77"/>
      <c r="ET23" s="77"/>
      <c r="EU23" s="77"/>
      <c r="EV23" s="77"/>
      <c r="EW23" s="77"/>
      <c r="EX23" s="77"/>
      <c r="EY23" s="77"/>
      <c r="EZ23" s="77"/>
      <c r="FA23" s="77"/>
      <c r="FB23" s="77"/>
      <c r="FC23" s="77"/>
      <c r="FD23" s="77"/>
      <c r="FE23" s="77"/>
      <c r="FF23" s="77"/>
      <c r="FG23" s="77"/>
      <c r="FH23" s="77"/>
      <c r="FI23" s="77"/>
      <c r="FJ23" s="77"/>
      <c r="FK23" s="77"/>
      <c r="FL23" s="77"/>
      <c r="FM23" s="77"/>
      <c r="FN23" s="77"/>
    </row>
    <row r="24" spans="1:170" s="76" customFormat="1" ht="22.5" x14ac:dyDescent="0.25">
      <c r="A24" s="31" t="s">
        <v>37</v>
      </c>
      <c r="B24" s="31" t="s">
        <v>38</v>
      </c>
      <c r="C24" s="31">
        <v>11510</v>
      </c>
      <c r="D24" s="31" t="s">
        <v>38</v>
      </c>
      <c r="E24" s="31" t="s">
        <v>39</v>
      </c>
      <c r="F24" s="31" t="s">
        <v>46</v>
      </c>
      <c r="G24" s="31">
        <v>119</v>
      </c>
      <c r="H24" s="31" t="s">
        <v>68</v>
      </c>
      <c r="I24" s="27">
        <v>21601</v>
      </c>
      <c r="J24" s="11" t="s">
        <v>75</v>
      </c>
      <c r="K24" s="27" t="s">
        <v>66</v>
      </c>
      <c r="L24" s="27" t="s">
        <v>67</v>
      </c>
      <c r="M24" s="30"/>
      <c r="N24" s="30"/>
      <c r="O24" s="7" t="s">
        <v>41</v>
      </c>
      <c r="P24" s="28">
        <v>34</v>
      </c>
      <c r="Q24" s="32">
        <v>243</v>
      </c>
      <c r="R24" s="6" t="s">
        <v>42</v>
      </c>
      <c r="S24" s="29">
        <f t="shared" ref="S24:S25" si="4">(P24*Q24)</f>
        <v>8262</v>
      </c>
      <c r="T24" s="33">
        <v>0</v>
      </c>
      <c r="U24" s="33">
        <v>0</v>
      </c>
      <c r="V24" s="33">
        <v>0</v>
      </c>
      <c r="W24" s="33">
        <v>0</v>
      </c>
      <c r="X24" s="33">
        <v>0</v>
      </c>
      <c r="Y24" s="34">
        <v>0</v>
      </c>
      <c r="Z24" s="33">
        <v>0</v>
      </c>
      <c r="AA24" s="33">
        <f t="shared" si="1"/>
        <v>8262</v>
      </c>
      <c r="AB24" s="33">
        <v>0</v>
      </c>
      <c r="AC24" s="33">
        <v>0</v>
      </c>
      <c r="AD24" s="33">
        <v>0</v>
      </c>
      <c r="AE24" s="33">
        <v>0</v>
      </c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  <c r="DX24" s="77"/>
      <c r="DY24" s="77"/>
      <c r="DZ24" s="77"/>
      <c r="EA24" s="77"/>
      <c r="EB24" s="77"/>
      <c r="EC24" s="77"/>
      <c r="ED24" s="77"/>
      <c r="EE24" s="77"/>
      <c r="EF24" s="77"/>
      <c r="EG24" s="77"/>
      <c r="EH24" s="77"/>
      <c r="EI24" s="77"/>
      <c r="EJ24" s="77"/>
      <c r="EK24" s="77"/>
      <c r="EL24" s="77"/>
      <c r="EM24" s="77"/>
      <c r="EN24" s="77"/>
      <c r="EO24" s="77"/>
      <c r="EP24" s="77"/>
      <c r="EQ24" s="77"/>
      <c r="ER24" s="77"/>
      <c r="ES24" s="77"/>
      <c r="ET24" s="77"/>
      <c r="EU24" s="77"/>
      <c r="EV24" s="77"/>
      <c r="EW24" s="77"/>
      <c r="EX24" s="77"/>
      <c r="EY24" s="77"/>
      <c r="EZ24" s="77"/>
      <c r="FA24" s="77"/>
      <c r="FB24" s="77"/>
      <c r="FC24" s="77"/>
      <c r="FD24" s="77"/>
      <c r="FE24" s="77"/>
      <c r="FF24" s="77"/>
      <c r="FG24" s="77"/>
      <c r="FH24" s="77"/>
      <c r="FI24" s="77"/>
      <c r="FJ24" s="77"/>
      <c r="FK24" s="77"/>
      <c r="FL24" s="77"/>
      <c r="FM24" s="77"/>
      <c r="FN24" s="77"/>
    </row>
    <row r="25" spans="1:170" s="76" customFormat="1" ht="22.5" x14ac:dyDescent="0.25">
      <c r="A25" s="31" t="s">
        <v>37</v>
      </c>
      <c r="B25" s="31" t="s">
        <v>38</v>
      </c>
      <c r="C25" s="31">
        <v>11510</v>
      </c>
      <c r="D25" s="31" t="s">
        <v>38</v>
      </c>
      <c r="E25" s="31" t="s">
        <v>39</v>
      </c>
      <c r="F25" s="31" t="s">
        <v>46</v>
      </c>
      <c r="G25" s="31">
        <v>119</v>
      </c>
      <c r="H25" s="31" t="s">
        <v>68</v>
      </c>
      <c r="I25" s="27">
        <v>21601</v>
      </c>
      <c r="J25" s="11" t="s">
        <v>75</v>
      </c>
      <c r="K25" s="27" t="s">
        <v>64</v>
      </c>
      <c r="L25" s="27" t="s">
        <v>65</v>
      </c>
      <c r="M25" s="30"/>
      <c r="N25" s="30"/>
      <c r="O25" s="7" t="s">
        <v>41</v>
      </c>
      <c r="P25" s="28">
        <v>50</v>
      </c>
      <c r="Q25" s="32">
        <v>63</v>
      </c>
      <c r="R25" s="6" t="s">
        <v>42</v>
      </c>
      <c r="S25" s="29">
        <f t="shared" si="4"/>
        <v>3150</v>
      </c>
      <c r="T25" s="33">
        <v>0</v>
      </c>
      <c r="U25" s="33">
        <v>0</v>
      </c>
      <c r="V25" s="33">
        <v>0</v>
      </c>
      <c r="W25" s="33">
        <v>0</v>
      </c>
      <c r="X25" s="33">
        <v>0</v>
      </c>
      <c r="Y25" s="34">
        <v>0</v>
      </c>
      <c r="Z25" s="33">
        <v>0</v>
      </c>
      <c r="AA25" s="33">
        <f t="shared" si="1"/>
        <v>3150</v>
      </c>
      <c r="AB25" s="33">
        <v>0</v>
      </c>
      <c r="AC25" s="33">
        <v>0</v>
      </c>
      <c r="AD25" s="33">
        <v>0</v>
      </c>
      <c r="AE25" s="33">
        <v>0</v>
      </c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/>
      <c r="FD25" s="77"/>
      <c r="FE25" s="77"/>
      <c r="FF25" s="77"/>
      <c r="FG25" s="77"/>
      <c r="FH25" s="77"/>
      <c r="FI25" s="77"/>
      <c r="FJ25" s="77"/>
      <c r="FK25" s="77"/>
      <c r="FL25" s="77"/>
      <c r="FM25" s="77"/>
      <c r="FN25" s="77"/>
    </row>
    <row r="26" spans="1:170" s="50" customFormat="1" ht="22.5" x14ac:dyDescent="0.25">
      <c r="A26" s="31" t="s">
        <v>37</v>
      </c>
      <c r="B26" s="31" t="s">
        <v>38</v>
      </c>
      <c r="C26" s="31">
        <v>11510</v>
      </c>
      <c r="D26" s="31" t="s">
        <v>38</v>
      </c>
      <c r="E26" s="31" t="s">
        <v>39</v>
      </c>
      <c r="F26" s="31" t="s">
        <v>40</v>
      </c>
      <c r="G26" s="31" t="s">
        <v>39</v>
      </c>
      <c r="H26" s="31" t="s">
        <v>45</v>
      </c>
      <c r="I26" s="27">
        <v>22104</v>
      </c>
      <c r="J26" s="35" t="s">
        <v>91</v>
      </c>
      <c r="K26" s="69" t="s">
        <v>58</v>
      </c>
      <c r="L26" s="70" t="s">
        <v>59</v>
      </c>
      <c r="M26" s="27"/>
      <c r="N26" s="27"/>
      <c r="O26" s="36" t="s">
        <v>41</v>
      </c>
      <c r="P26" s="46">
        <v>1</v>
      </c>
      <c r="Q26" s="27">
        <v>159</v>
      </c>
      <c r="R26" s="6" t="s">
        <v>42</v>
      </c>
      <c r="S26" s="29">
        <f t="shared" si="0"/>
        <v>159</v>
      </c>
      <c r="T26" s="33">
        <v>0</v>
      </c>
      <c r="U26" s="33">
        <v>0</v>
      </c>
      <c r="V26" s="33">
        <v>0</v>
      </c>
      <c r="W26" s="33">
        <v>0</v>
      </c>
      <c r="X26" s="33">
        <v>0</v>
      </c>
      <c r="Y26" s="34">
        <v>0</v>
      </c>
      <c r="Z26" s="33">
        <v>0</v>
      </c>
      <c r="AA26" s="33">
        <f t="shared" si="1"/>
        <v>159</v>
      </c>
      <c r="AB26" s="33">
        <v>0</v>
      </c>
      <c r="AC26" s="33">
        <v>0</v>
      </c>
      <c r="AD26" s="33">
        <v>0</v>
      </c>
      <c r="AE26" s="33">
        <v>0</v>
      </c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</row>
    <row r="27" spans="1:170" s="50" customFormat="1" ht="22.5" x14ac:dyDescent="0.25">
      <c r="A27" s="31" t="s">
        <v>37</v>
      </c>
      <c r="B27" s="31" t="s">
        <v>38</v>
      </c>
      <c r="C27" s="31">
        <v>11510</v>
      </c>
      <c r="D27" s="31" t="s">
        <v>38</v>
      </c>
      <c r="E27" s="31" t="s">
        <v>39</v>
      </c>
      <c r="F27" s="31" t="s">
        <v>40</v>
      </c>
      <c r="G27" s="31" t="s">
        <v>39</v>
      </c>
      <c r="H27" s="31" t="s">
        <v>45</v>
      </c>
      <c r="I27" s="27">
        <v>22104</v>
      </c>
      <c r="J27" s="35" t="s">
        <v>91</v>
      </c>
      <c r="K27" s="69" t="s">
        <v>56</v>
      </c>
      <c r="L27" s="70" t="s">
        <v>57</v>
      </c>
      <c r="M27" s="27"/>
      <c r="N27" s="27"/>
      <c r="O27" s="36" t="s">
        <v>41</v>
      </c>
      <c r="P27" s="46">
        <v>2</v>
      </c>
      <c r="Q27" s="27">
        <v>223</v>
      </c>
      <c r="R27" s="6" t="s">
        <v>42</v>
      </c>
      <c r="S27" s="29">
        <f t="shared" ref="S27:S29" si="5">(P27*Q27)</f>
        <v>446</v>
      </c>
      <c r="T27" s="33">
        <v>0</v>
      </c>
      <c r="U27" s="33">
        <v>0</v>
      </c>
      <c r="V27" s="33">
        <v>0</v>
      </c>
      <c r="W27" s="33">
        <v>0</v>
      </c>
      <c r="X27" s="33">
        <v>0</v>
      </c>
      <c r="Y27" s="34">
        <v>0</v>
      </c>
      <c r="Z27" s="33">
        <v>0</v>
      </c>
      <c r="AA27" s="33">
        <f t="shared" si="1"/>
        <v>446</v>
      </c>
      <c r="AB27" s="33">
        <v>0</v>
      </c>
      <c r="AC27" s="33">
        <v>0</v>
      </c>
      <c r="AD27" s="33">
        <v>0</v>
      </c>
      <c r="AE27" s="33">
        <v>0</v>
      </c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</row>
    <row r="28" spans="1:170" s="50" customFormat="1" ht="22.5" x14ac:dyDescent="0.25">
      <c r="A28" s="31" t="s">
        <v>37</v>
      </c>
      <c r="B28" s="31" t="s">
        <v>38</v>
      </c>
      <c r="C28" s="31">
        <v>11510</v>
      </c>
      <c r="D28" s="31" t="s">
        <v>38</v>
      </c>
      <c r="E28" s="31" t="s">
        <v>39</v>
      </c>
      <c r="F28" s="31" t="s">
        <v>40</v>
      </c>
      <c r="G28" s="31" t="s">
        <v>39</v>
      </c>
      <c r="H28" s="31" t="s">
        <v>45</v>
      </c>
      <c r="I28" s="27">
        <v>22104</v>
      </c>
      <c r="J28" s="35" t="s">
        <v>91</v>
      </c>
      <c r="K28" s="69" t="s">
        <v>72</v>
      </c>
      <c r="L28" s="70" t="s">
        <v>73</v>
      </c>
      <c r="M28" s="27"/>
      <c r="N28" s="27"/>
      <c r="O28" s="36" t="s">
        <v>41</v>
      </c>
      <c r="P28" s="46">
        <v>1</v>
      </c>
      <c r="Q28" s="27">
        <v>159</v>
      </c>
      <c r="R28" s="6" t="s">
        <v>42</v>
      </c>
      <c r="S28" s="29">
        <f t="shared" si="5"/>
        <v>159</v>
      </c>
      <c r="T28" s="33">
        <v>0</v>
      </c>
      <c r="U28" s="33">
        <v>0</v>
      </c>
      <c r="V28" s="33">
        <v>0</v>
      </c>
      <c r="W28" s="33">
        <v>0</v>
      </c>
      <c r="X28" s="33">
        <v>0</v>
      </c>
      <c r="Y28" s="34">
        <v>0</v>
      </c>
      <c r="Z28" s="33">
        <v>0</v>
      </c>
      <c r="AA28" s="33">
        <f t="shared" si="1"/>
        <v>159</v>
      </c>
      <c r="AB28" s="33">
        <v>0</v>
      </c>
      <c r="AC28" s="33">
        <v>0</v>
      </c>
      <c r="AD28" s="33">
        <v>0</v>
      </c>
      <c r="AE28" s="33">
        <v>0</v>
      </c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</row>
    <row r="29" spans="1:170" s="50" customFormat="1" ht="22.5" x14ac:dyDescent="0.25">
      <c r="A29" s="31" t="s">
        <v>37</v>
      </c>
      <c r="B29" s="31" t="s">
        <v>38</v>
      </c>
      <c r="C29" s="31">
        <v>11510</v>
      </c>
      <c r="D29" s="31" t="s">
        <v>38</v>
      </c>
      <c r="E29" s="31" t="s">
        <v>39</v>
      </c>
      <c r="F29" s="31" t="s">
        <v>40</v>
      </c>
      <c r="G29" s="31" t="s">
        <v>39</v>
      </c>
      <c r="H29" s="31" t="s">
        <v>45</v>
      </c>
      <c r="I29" s="27">
        <v>22104</v>
      </c>
      <c r="J29" s="35" t="s">
        <v>91</v>
      </c>
      <c r="K29" s="69" t="s">
        <v>121</v>
      </c>
      <c r="L29" s="70" t="s">
        <v>122</v>
      </c>
      <c r="M29" s="27"/>
      <c r="N29" s="27"/>
      <c r="O29" s="36" t="s">
        <v>41</v>
      </c>
      <c r="P29" s="46">
        <v>10</v>
      </c>
      <c r="Q29" s="27">
        <v>96</v>
      </c>
      <c r="R29" s="6" t="s">
        <v>42</v>
      </c>
      <c r="S29" s="29">
        <f t="shared" si="5"/>
        <v>960</v>
      </c>
      <c r="T29" s="33">
        <v>0</v>
      </c>
      <c r="U29" s="33">
        <v>0</v>
      </c>
      <c r="V29" s="33">
        <v>0</v>
      </c>
      <c r="W29" s="33">
        <v>0</v>
      </c>
      <c r="X29" s="33">
        <v>0</v>
      </c>
      <c r="Y29" s="34">
        <v>0</v>
      </c>
      <c r="Z29" s="33">
        <v>0</v>
      </c>
      <c r="AA29" s="33">
        <f t="shared" si="1"/>
        <v>960</v>
      </c>
      <c r="AB29" s="33">
        <v>0</v>
      </c>
      <c r="AC29" s="33">
        <v>0</v>
      </c>
      <c r="AD29" s="33">
        <v>0</v>
      </c>
      <c r="AE29" s="33">
        <v>0</v>
      </c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</row>
    <row r="30" spans="1:170" s="50" customFormat="1" ht="22.5" x14ac:dyDescent="0.25">
      <c r="A30" s="31" t="s">
        <v>37</v>
      </c>
      <c r="B30" s="31" t="s">
        <v>38</v>
      </c>
      <c r="C30" s="31">
        <v>11510</v>
      </c>
      <c r="D30" s="31" t="s">
        <v>38</v>
      </c>
      <c r="E30" s="31" t="s">
        <v>39</v>
      </c>
      <c r="F30" s="31" t="s">
        <v>40</v>
      </c>
      <c r="G30" s="31" t="s">
        <v>39</v>
      </c>
      <c r="H30" s="31" t="s">
        <v>45</v>
      </c>
      <c r="I30" s="27">
        <v>24601</v>
      </c>
      <c r="J30" s="35" t="s">
        <v>123</v>
      </c>
      <c r="K30" s="69" t="s">
        <v>60</v>
      </c>
      <c r="L30" s="70" t="s">
        <v>61</v>
      </c>
      <c r="M30" s="27"/>
      <c r="N30" s="27"/>
      <c r="O30" s="36" t="s">
        <v>41</v>
      </c>
      <c r="P30" s="36">
        <v>5</v>
      </c>
      <c r="Q30" s="7">
        <v>77</v>
      </c>
      <c r="R30" s="6" t="s">
        <v>42</v>
      </c>
      <c r="S30" s="29">
        <f t="shared" ref="S30" si="6">(P30*Q30)</f>
        <v>385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4">
        <v>0</v>
      </c>
      <c r="Z30" s="33">
        <v>0</v>
      </c>
      <c r="AA30" s="33">
        <f t="shared" si="1"/>
        <v>385</v>
      </c>
      <c r="AB30" s="33">
        <v>0</v>
      </c>
      <c r="AC30" s="33">
        <v>0</v>
      </c>
      <c r="AD30" s="33">
        <v>0</v>
      </c>
      <c r="AE30" s="33">
        <v>0</v>
      </c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</row>
    <row r="31" spans="1:170" s="50" customFormat="1" ht="22.5" x14ac:dyDescent="0.25">
      <c r="A31" s="31" t="s">
        <v>37</v>
      </c>
      <c r="B31" s="31" t="s">
        <v>38</v>
      </c>
      <c r="C31" s="31">
        <v>11510</v>
      </c>
      <c r="D31" s="31" t="s">
        <v>38</v>
      </c>
      <c r="E31" s="31" t="s">
        <v>39</v>
      </c>
      <c r="F31" s="31" t="s">
        <v>40</v>
      </c>
      <c r="G31" s="31" t="s">
        <v>39</v>
      </c>
      <c r="H31" s="31" t="s">
        <v>45</v>
      </c>
      <c r="I31" s="27">
        <v>24601</v>
      </c>
      <c r="J31" s="35" t="s">
        <v>123</v>
      </c>
      <c r="K31" s="69" t="s">
        <v>124</v>
      </c>
      <c r="L31" s="70" t="s">
        <v>125</v>
      </c>
      <c r="M31" s="27"/>
      <c r="N31" s="27"/>
      <c r="O31" s="36" t="s">
        <v>41</v>
      </c>
      <c r="P31" s="36">
        <v>2</v>
      </c>
      <c r="Q31" s="7">
        <v>76</v>
      </c>
      <c r="R31" s="6" t="s">
        <v>42</v>
      </c>
      <c r="S31" s="29">
        <f t="shared" ref="S31:S34" si="7">(P31*Q31)</f>
        <v>152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4">
        <v>0</v>
      </c>
      <c r="Z31" s="33">
        <v>0</v>
      </c>
      <c r="AA31" s="33">
        <f t="shared" si="1"/>
        <v>152</v>
      </c>
      <c r="AB31" s="33">
        <v>0</v>
      </c>
      <c r="AC31" s="33">
        <v>0</v>
      </c>
      <c r="AD31" s="33">
        <v>0</v>
      </c>
      <c r="AE31" s="33">
        <v>0</v>
      </c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</row>
    <row r="32" spans="1:170" s="50" customFormat="1" ht="22.5" x14ac:dyDescent="0.25">
      <c r="A32" s="31" t="s">
        <v>37</v>
      </c>
      <c r="B32" s="31" t="s">
        <v>38</v>
      </c>
      <c r="C32" s="31">
        <v>11510</v>
      </c>
      <c r="D32" s="31" t="s">
        <v>38</v>
      </c>
      <c r="E32" s="31" t="s">
        <v>39</v>
      </c>
      <c r="F32" s="31" t="s">
        <v>40</v>
      </c>
      <c r="G32" s="31" t="s">
        <v>39</v>
      </c>
      <c r="H32" s="31" t="s">
        <v>45</v>
      </c>
      <c r="I32" s="27">
        <v>24601</v>
      </c>
      <c r="J32" s="35" t="s">
        <v>123</v>
      </c>
      <c r="K32" s="69" t="s">
        <v>126</v>
      </c>
      <c r="L32" s="70" t="s">
        <v>127</v>
      </c>
      <c r="M32" s="27"/>
      <c r="N32" s="27"/>
      <c r="O32" s="36" t="s">
        <v>41</v>
      </c>
      <c r="P32" s="36">
        <v>2</v>
      </c>
      <c r="Q32" s="7">
        <v>33</v>
      </c>
      <c r="R32" s="6" t="s">
        <v>42</v>
      </c>
      <c r="S32" s="29">
        <f t="shared" si="7"/>
        <v>66</v>
      </c>
      <c r="T32" s="33">
        <v>0</v>
      </c>
      <c r="U32" s="33">
        <v>0</v>
      </c>
      <c r="V32" s="33">
        <v>0</v>
      </c>
      <c r="W32" s="33">
        <v>0</v>
      </c>
      <c r="X32" s="33">
        <v>0</v>
      </c>
      <c r="Y32" s="34">
        <v>0</v>
      </c>
      <c r="Z32" s="33">
        <v>0</v>
      </c>
      <c r="AA32" s="33">
        <f t="shared" si="1"/>
        <v>66</v>
      </c>
      <c r="AB32" s="33">
        <v>0</v>
      </c>
      <c r="AC32" s="33">
        <v>0</v>
      </c>
      <c r="AD32" s="33">
        <v>0</v>
      </c>
      <c r="AE32" s="33">
        <v>0</v>
      </c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</row>
    <row r="33" spans="1:170" s="50" customFormat="1" ht="33.75" x14ac:dyDescent="0.25">
      <c r="A33" s="31" t="s">
        <v>37</v>
      </c>
      <c r="B33" s="31" t="s">
        <v>38</v>
      </c>
      <c r="C33" s="31">
        <v>11510</v>
      </c>
      <c r="D33" s="31" t="s">
        <v>38</v>
      </c>
      <c r="E33" s="31" t="s">
        <v>39</v>
      </c>
      <c r="F33" s="31" t="s">
        <v>40</v>
      </c>
      <c r="G33" s="31" t="s">
        <v>39</v>
      </c>
      <c r="H33" s="31" t="s">
        <v>45</v>
      </c>
      <c r="I33" s="27">
        <v>25201</v>
      </c>
      <c r="J33" s="35" t="s">
        <v>92</v>
      </c>
      <c r="K33" s="69" t="s">
        <v>128</v>
      </c>
      <c r="L33" s="70" t="s">
        <v>129</v>
      </c>
      <c r="M33" s="27"/>
      <c r="N33" s="27"/>
      <c r="O33" s="36" t="s">
        <v>41</v>
      </c>
      <c r="P33" s="36">
        <v>2</v>
      </c>
      <c r="Q33" s="7">
        <v>199</v>
      </c>
      <c r="R33" s="6" t="s">
        <v>42</v>
      </c>
      <c r="S33" s="29">
        <f t="shared" si="7"/>
        <v>398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4">
        <v>0</v>
      </c>
      <c r="Z33" s="33">
        <v>0</v>
      </c>
      <c r="AA33" s="33">
        <f t="shared" si="1"/>
        <v>398</v>
      </c>
      <c r="AB33" s="33">
        <v>0</v>
      </c>
      <c r="AC33" s="33">
        <v>0</v>
      </c>
      <c r="AD33" s="33">
        <v>0</v>
      </c>
      <c r="AE33" s="33">
        <v>0</v>
      </c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</row>
    <row r="34" spans="1:170" s="50" customFormat="1" ht="45" x14ac:dyDescent="0.25">
      <c r="A34" s="31" t="s">
        <v>37</v>
      </c>
      <c r="B34" s="31" t="s">
        <v>38</v>
      </c>
      <c r="C34" s="31">
        <v>11510</v>
      </c>
      <c r="D34" s="31" t="s">
        <v>38</v>
      </c>
      <c r="E34" s="31" t="s">
        <v>39</v>
      </c>
      <c r="F34" s="31" t="s">
        <v>46</v>
      </c>
      <c r="G34" s="28" t="s">
        <v>130</v>
      </c>
      <c r="H34" s="31" t="s">
        <v>68</v>
      </c>
      <c r="I34" s="27">
        <v>25401</v>
      </c>
      <c r="J34" s="35" t="s">
        <v>76</v>
      </c>
      <c r="K34" s="27" t="s">
        <v>131</v>
      </c>
      <c r="L34" s="27" t="s">
        <v>132</v>
      </c>
      <c r="M34" s="27"/>
      <c r="N34" s="27"/>
      <c r="O34" s="36" t="s">
        <v>41</v>
      </c>
      <c r="P34" s="28">
        <v>3</v>
      </c>
      <c r="Q34" s="27">
        <v>309</v>
      </c>
      <c r="R34" s="6" t="s">
        <v>42</v>
      </c>
      <c r="S34" s="29">
        <f t="shared" si="7"/>
        <v>927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4">
        <v>0</v>
      </c>
      <c r="Z34" s="33">
        <v>0</v>
      </c>
      <c r="AA34" s="33">
        <f t="shared" si="1"/>
        <v>927</v>
      </c>
      <c r="AB34" s="33">
        <v>0</v>
      </c>
      <c r="AC34" s="33">
        <v>0</v>
      </c>
      <c r="AD34" s="33">
        <v>0</v>
      </c>
      <c r="AE34" s="33">
        <v>0</v>
      </c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</row>
    <row r="35" spans="1:170" s="50" customFormat="1" ht="45" x14ac:dyDescent="0.25">
      <c r="A35" s="31" t="s">
        <v>37</v>
      </c>
      <c r="B35" s="31" t="s">
        <v>38</v>
      </c>
      <c r="C35" s="31">
        <v>11510</v>
      </c>
      <c r="D35" s="31" t="s">
        <v>38</v>
      </c>
      <c r="E35" s="31" t="s">
        <v>39</v>
      </c>
      <c r="F35" s="31" t="s">
        <v>46</v>
      </c>
      <c r="G35" s="28" t="s">
        <v>130</v>
      </c>
      <c r="H35" s="31" t="s">
        <v>68</v>
      </c>
      <c r="I35" s="27">
        <v>25401</v>
      </c>
      <c r="J35" s="35" t="s">
        <v>76</v>
      </c>
      <c r="K35" s="27" t="s">
        <v>84</v>
      </c>
      <c r="L35" s="27" t="s">
        <v>85</v>
      </c>
      <c r="M35" s="27"/>
      <c r="N35" s="27"/>
      <c r="O35" s="36" t="s">
        <v>41</v>
      </c>
      <c r="P35" s="28">
        <v>50</v>
      </c>
      <c r="Q35" s="27"/>
      <c r="R35" s="6" t="s">
        <v>42</v>
      </c>
      <c r="S35" s="29">
        <f t="shared" ref="S35:S37" si="8">(P35*Q35)</f>
        <v>0</v>
      </c>
      <c r="T35" s="33">
        <v>0</v>
      </c>
      <c r="U35" s="33">
        <v>0</v>
      </c>
      <c r="V35" s="33">
        <v>0</v>
      </c>
      <c r="W35" s="33">
        <v>0</v>
      </c>
      <c r="X35" s="33">
        <v>0</v>
      </c>
      <c r="Y35" s="34">
        <v>0</v>
      </c>
      <c r="Z35" s="33">
        <v>0</v>
      </c>
      <c r="AA35" s="33">
        <f t="shared" si="1"/>
        <v>0</v>
      </c>
      <c r="AB35" s="33">
        <v>0</v>
      </c>
      <c r="AC35" s="33">
        <v>0</v>
      </c>
      <c r="AD35" s="33">
        <v>0</v>
      </c>
      <c r="AE35" s="33">
        <v>0</v>
      </c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</row>
    <row r="36" spans="1:170" s="50" customFormat="1" ht="45" x14ac:dyDescent="0.25">
      <c r="A36" s="31" t="s">
        <v>37</v>
      </c>
      <c r="B36" s="31" t="s">
        <v>38</v>
      </c>
      <c r="C36" s="31">
        <v>11510</v>
      </c>
      <c r="D36" s="31" t="s">
        <v>38</v>
      </c>
      <c r="E36" s="31" t="s">
        <v>39</v>
      </c>
      <c r="F36" s="31" t="s">
        <v>46</v>
      </c>
      <c r="G36" s="28" t="s">
        <v>130</v>
      </c>
      <c r="H36" s="31" t="s">
        <v>68</v>
      </c>
      <c r="I36" s="27">
        <v>25401</v>
      </c>
      <c r="J36" s="35" t="s">
        <v>76</v>
      </c>
      <c r="K36" s="27" t="s">
        <v>133</v>
      </c>
      <c r="L36" s="27" t="s">
        <v>63</v>
      </c>
      <c r="M36" s="27"/>
      <c r="N36" s="27"/>
      <c r="O36" s="36" t="s">
        <v>41</v>
      </c>
      <c r="P36" s="28">
        <v>6</v>
      </c>
      <c r="Q36" s="27"/>
      <c r="R36" s="6" t="s">
        <v>42</v>
      </c>
      <c r="S36" s="29">
        <f t="shared" si="8"/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4">
        <v>0</v>
      </c>
      <c r="Z36" s="33">
        <v>0</v>
      </c>
      <c r="AA36" s="33">
        <f t="shared" si="1"/>
        <v>0</v>
      </c>
      <c r="AB36" s="33">
        <v>0</v>
      </c>
      <c r="AC36" s="33">
        <v>0</v>
      </c>
      <c r="AD36" s="33">
        <v>0</v>
      </c>
      <c r="AE36" s="33">
        <v>0</v>
      </c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</row>
    <row r="37" spans="1:170" s="50" customFormat="1" ht="45" x14ac:dyDescent="0.25">
      <c r="A37" s="31" t="s">
        <v>37</v>
      </c>
      <c r="B37" s="31" t="s">
        <v>38</v>
      </c>
      <c r="C37" s="31">
        <v>11510</v>
      </c>
      <c r="D37" s="31" t="s">
        <v>38</v>
      </c>
      <c r="E37" s="31" t="s">
        <v>39</v>
      </c>
      <c r="F37" s="31" t="s">
        <v>46</v>
      </c>
      <c r="G37" s="28" t="s">
        <v>130</v>
      </c>
      <c r="H37" s="31" t="s">
        <v>68</v>
      </c>
      <c r="I37" s="27">
        <v>25401</v>
      </c>
      <c r="J37" s="35" t="s">
        <v>76</v>
      </c>
      <c r="K37" s="27" t="s">
        <v>84</v>
      </c>
      <c r="L37" s="27" t="s">
        <v>85</v>
      </c>
      <c r="M37" s="27"/>
      <c r="N37" s="27"/>
      <c r="O37" s="36" t="s">
        <v>41</v>
      </c>
      <c r="P37" s="28">
        <v>79</v>
      </c>
      <c r="Q37" s="27"/>
      <c r="R37" s="6" t="s">
        <v>42</v>
      </c>
      <c r="S37" s="29">
        <f t="shared" si="8"/>
        <v>0</v>
      </c>
      <c r="T37" s="33">
        <v>0</v>
      </c>
      <c r="U37" s="33">
        <v>0</v>
      </c>
      <c r="V37" s="33">
        <v>0</v>
      </c>
      <c r="W37" s="33">
        <v>0</v>
      </c>
      <c r="X37" s="33">
        <v>0</v>
      </c>
      <c r="Y37" s="34">
        <v>0</v>
      </c>
      <c r="Z37" s="33">
        <v>0</v>
      </c>
      <c r="AA37" s="33">
        <f t="shared" si="1"/>
        <v>0</v>
      </c>
      <c r="AB37" s="33">
        <v>0</v>
      </c>
      <c r="AC37" s="33">
        <v>0</v>
      </c>
      <c r="AD37" s="33">
        <v>0</v>
      </c>
      <c r="AE37" s="33">
        <v>0</v>
      </c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</row>
    <row r="38" spans="1:170" s="50" customFormat="1" ht="45" x14ac:dyDescent="0.25">
      <c r="A38" s="31" t="s">
        <v>37</v>
      </c>
      <c r="B38" s="31" t="s">
        <v>38</v>
      </c>
      <c r="C38" s="31">
        <v>11510</v>
      </c>
      <c r="D38" s="31" t="s">
        <v>38</v>
      </c>
      <c r="E38" s="31" t="s">
        <v>39</v>
      </c>
      <c r="F38" s="31" t="s">
        <v>46</v>
      </c>
      <c r="G38" s="28" t="s">
        <v>130</v>
      </c>
      <c r="H38" s="31" t="s">
        <v>68</v>
      </c>
      <c r="I38" s="27">
        <v>25401</v>
      </c>
      <c r="J38" s="35" t="s">
        <v>76</v>
      </c>
      <c r="K38" s="27" t="s">
        <v>134</v>
      </c>
      <c r="L38" s="27" t="s">
        <v>135</v>
      </c>
      <c r="M38" s="27"/>
      <c r="N38" s="27"/>
      <c r="O38" s="36" t="s">
        <v>41</v>
      </c>
      <c r="P38" s="28">
        <v>60</v>
      </c>
      <c r="Q38" s="27"/>
      <c r="R38" s="6" t="s">
        <v>42</v>
      </c>
      <c r="S38" s="29">
        <f t="shared" ref="S38" si="9">(P38*Q38)</f>
        <v>0</v>
      </c>
      <c r="T38" s="33">
        <v>0</v>
      </c>
      <c r="U38" s="33">
        <v>0</v>
      </c>
      <c r="V38" s="33">
        <v>0</v>
      </c>
      <c r="W38" s="33">
        <v>0</v>
      </c>
      <c r="X38" s="33">
        <v>0</v>
      </c>
      <c r="Y38" s="34">
        <v>0</v>
      </c>
      <c r="Z38" s="33">
        <v>0</v>
      </c>
      <c r="AA38" s="33">
        <f t="shared" si="1"/>
        <v>0</v>
      </c>
      <c r="AB38" s="33">
        <v>0</v>
      </c>
      <c r="AC38" s="33">
        <v>0</v>
      </c>
      <c r="AD38" s="33">
        <v>0</v>
      </c>
      <c r="AE38" s="33">
        <v>0</v>
      </c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</row>
    <row r="39" spans="1:170" s="50" customFormat="1" ht="45" x14ac:dyDescent="0.25">
      <c r="A39" s="31" t="s">
        <v>37</v>
      </c>
      <c r="B39" s="31" t="s">
        <v>38</v>
      </c>
      <c r="C39" s="31">
        <v>11510</v>
      </c>
      <c r="D39" s="31" t="s">
        <v>38</v>
      </c>
      <c r="E39" s="31" t="s">
        <v>39</v>
      </c>
      <c r="F39" s="31" t="s">
        <v>40</v>
      </c>
      <c r="G39" s="31" t="s">
        <v>39</v>
      </c>
      <c r="H39" s="31" t="s">
        <v>45</v>
      </c>
      <c r="I39" s="27">
        <v>25401</v>
      </c>
      <c r="J39" s="35" t="s">
        <v>76</v>
      </c>
      <c r="K39" s="27" t="s">
        <v>84</v>
      </c>
      <c r="L39" s="27" t="s">
        <v>85</v>
      </c>
      <c r="M39" s="27"/>
      <c r="N39" s="27"/>
      <c r="O39" s="36" t="s">
        <v>41</v>
      </c>
      <c r="P39" s="28">
        <v>3</v>
      </c>
      <c r="Q39" s="27">
        <v>162</v>
      </c>
      <c r="R39" s="6" t="s">
        <v>42</v>
      </c>
      <c r="S39" s="29">
        <f t="shared" si="0"/>
        <v>486</v>
      </c>
      <c r="T39" s="33">
        <v>0</v>
      </c>
      <c r="U39" s="33">
        <v>0</v>
      </c>
      <c r="V39" s="33">
        <v>0</v>
      </c>
      <c r="W39" s="33">
        <v>0</v>
      </c>
      <c r="X39" s="33">
        <v>0</v>
      </c>
      <c r="Y39" s="34">
        <v>0</v>
      </c>
      <c r="Z39" s="33">
        <v>0</v>
      </c>
      <c r="AA39" s="33">
        <f t="shared" si="1"/>
        <v>486</v>
      </c>
      <c r="AB39" s="33">
        <v>0</v>
      </c>
      <c r="AC39" s="33">
        <v>0</v>
      </c>
      <c r="AD39" s="33">
        <v>0</v>
      </c>
      <c r="AE39" s="33">
        <v>0</v>
      </c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</row>
    <row r="40" spans="1:170" s="50" customFormat="1" ht="22.5" x14ac:dyDescent="0.25">
      <c r="A40" s="31" t="s">
        <v>37</v>
      </c>
      <c r="B40" s="31" t="s">
        <v>38</v>
      </c>
      <c r="C40" s="31">
        <v>11510</v>
      </c>
      <c r="D40" s="31" t="s">
        <v>38</v>
      </c>
      <c r="E40" s="31" t="s">
        <v>39</v>
      </c>
      <c r="F40" s="31" t="s">
        <v>46</v>
      </c>
      <c r="G40" s="28" t="s">
        <v>47</v>
      </c>
      <c r="H40" s="31" t="s">
        <v>45</v>
      </c>
      <c r="I40" s="27">
        <v>26102</v>
      </c>
      <c r="J40" s="35" t="s">
        <v>136</v>
      </c>
      <c r="K40" s="27" t="s">
        <v>0</v>
      </c>
      <c r="L40" s="27" t="s">
        <v>1</v>
      </c>
      <c r="M40" s="27"/>
      <c r="N40" s="27"/>
      <c r="O40" s="36" t="s">
        <v>41</v>
      </c>
      <c r="P40" s="28">
        <v>3</v>
      </c>
      <c r="Q40" s="27">
        <v>162</v>
      </c>
      <c r="R40" s="6" t="s">
        <v>42</v>
      </c>
      <c r="S40" s="29">
        <f t="shared" ref="S40" si="10">(P40*Q40)</f>
        <v>486</v>
      </c>
      <c r="T40" s="33">
        <v>0</v>
      </c>
      <c r="U40" s="33">
        <v>0</v>
      </c>
      <c r="V40" s="33">
        <v>0</v>
      </c>
      <c r="W40" s="33">
        <v>0</v>
      </c>
      <c r="X40" s="33">
        <v>0</v>
      </c>
      <c r="Y40" s="34">
        <v>0</v>
      </c>
      <c r="Z40" s="33">
        <v>0</v>
      </c>
      <c r="AA40" s="33">
        <f t="shared" si="1"/>
        <v>486</v>
      </c>
      <c r="AB40" s="33">
        <v>0</v>
      </c>
      <c r="AC40" s="33">
        <v>0</v>
      </c>
      <c r="AD40" s="33">
        <v>0</v>
      </c>
      <c r="AE40" s="33">
        <v>0</v>
      </c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</row>
    <row r="41" spans="1:170" s="50" customFormat="1" ht="22.5" x14ac:dyDescent="0.25">
      <c r="A41" s="31" t="s">
        <v>37</v>
      </c>
      <c r="B41" s="31" t="s">
        <v>38</v>
      </c>
      <c r="C41" s="31">
        <v>11510</v>
      </c>
      <c r="D41" s="31" t="s">
        <v>38</v>
      </c>
      <c r="E41" s="31" t="s">
        <v>39</v>
      </c>
      <c r="F41" s="31" t="s">
        <v>46</v>
      </c>
      <c r="G41" s="28" t="s">
        <v>47</v>
      </c>
      <c r="H41" s="31" t="s">
        <v>45</v>
      </c>
      <c r="I41" s="27">
        <v>26102</v>
      </c>
      <c r="J41" s="35" t="s">
        <v>136</v>
      </c>
      <c r="K41" s="27" t="s">
        <v>0</v>
      </c>
      <c r="L41" s="27" t="s">
        <v>1</v>
      </c>
      <c r="M41" s="27"/>
      <c r="N41" s="27"/>
      <c r="O41" s="36" t="s">
        <v>41</v>
      </c>
      <c r="P41" s="28">
        <v>3</v>
      </c>
      <c r="Q41" s="27">
        <v>162</v>
      </c>
      <c r="R41" s="6" t="s">
        <v>42</v>
      </c>
      <c r="S41" s="29">
        <f t="shared" ref="S41:S44" si="11">(P41*Q41)</f>
        <v>486</v>
      </c>
      <c r="T41" s="33">
        <v>0</v>
      </c>
      <c r="U41" s="33">
        <v>0</v>
      </c>
      <c r="V41" s="33">
        <v>0</v>
      </c>
      <c r="W41" s="33">
        <v>0</v>
      </c>
      <c r="X41" s="33">
        <v>0</v>
      </c>
      <c r="Y41" s="34">
        <v>0</v>
      </c>
      <c r="Z41" s="33">
        <v>0</v>
      </c>
      <c r="AA41" s="33">
        <f t="shared" si="1"/>
        <v>486</v>
      </c>
      <c r="AB41" s="33">
        <v>0</v>
      </c>
      <c r="AC41" s="33">
        <v>0</v>
      </c>
      <c r="AD41" s="33">
        <v>0</v>
      </c>
      <c r="AE41" s="33">
        <v>0</v>
      </c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</row>
    <row r="42" spans="1:170" s="50" customFormat="1" ht="22.5" x14ac:dyDescent="0.25">
      <c r="A42" s="31" t="s">
        <v>37</v>
      </c>
      <c r="B42" s="31" t="s">
        <v>38</v>
      </c>
      <c r="C42" s="31">
        <v>11510</v>
      </c>
      <c r="D42" s="31" t="s">
        <v>38</v>
      </c>
      <c r="E42" s="31" t="s">
        <v>39</v>
      </c>
      <c r="F42" s="31" t="s">
        <v>46</v>
      </c>
      <c r="G42" s="28" t="s">
        <v>47</v>
      </c>
      <c r="H42" s="31" t="s">
        <v>45</v>
      </c>
      <c r="I42" s="27">
        <v>26102</v>
      </c>
      <c r="J42" s="35" t="s">
        <v>136</v>
      </c>
      <c r="K42" s="27" t="s">
        <v>0</v>
      </c>
      <c r="L42" s="27" t="s">
        <v>1</v>
      </c>
      <c r="M42" s="27"/>
      <c r="N42" s="27"/>
      <c r="O42" s="36" t="s">
        <v>41</v>
      </c>
      <c r="P42" s="28">
        <v>3</v>
      </c>
      <c r="Q42" s="27">
        <v>162</v>
      </c>
      <c r="R42" s="6" t="s">
        <v>42</v>
      </c>
      <c r="S42" s="29">
        <f t="shared" si="11"/>
        <v>486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4">
        <v>0</v>
      </c>
      <c r="Z42" s="33">
        <v>0</v>
      </c>
      <c r="AA42" s="33">
        <f t="shared" si="1"/>
        <v>486</v>
      </c>
      <c r="AB42" s="33">
        <v>0</v>
      </c>
      <c r="AC42" s="33">
        <v>0</v>
      </c>
      <c r="AD42" s="33">
        <v>0</v>
      </c>
      <c r="AE42" s="33">
        <v>0</v>
      </c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</row>
    <row r="43" spans="1:170" s="50" customFormat="1" ht="22.5" x14ac:dyDescent="0.25">
      <c r="A43" s="31" t="s">
        <v>37</v>
      </c>
      <c r="B43" s="31" t="s">
        <v>38</v>
      </c>
      <c r="C43" s="31">
        <v>11510</v>
      </c>
      <c r="D43" s="31" t="s">
        <v>38</v>
      </c>
      <c r="E43" s="31" t="s">
        <v>39</v>
      </c>
      <c r="F43" s="31" t="s">
        <v>46</v>
      </c>
      <c r="G43" s="28" t="s">
        <v>47</v>
      </c>
      <c r="H43" s="31" t="s">
        <v>45</v>
      </c>
      <c r="I43" s="27">
        <v>26102</v>
      </c>
      <c r="J43" s="35" t="s">
        <v>136</v>
      </c>
      <c r="K43" s="27" t="s">
        <v>0</v>
      </c>
      <c r="L43" s="27" t="s">
        <v>1</v>
      </c>
      <c r="M43" s="27"/>
      <c r="N43" s="27"/>
      <c r="O43" s="36" t="s">
        <v>41</v>
      </c>
      <c r="P43" s="28">
        <v>3</v>
      </c>
      <c r="Q43" s="27">
        <v>162</v>
      </c>
      <c r="R43" s="6" t="s">
        <v>42</v>
      </c>
      <c r="S43" s="29">
        <f t="shared" si="11"/>
        <v>486</v>
      </c>
      <c r="T43" s="33">
        <v>0</v>
      </c>
      <c r="U43" s="33">
        <v>0</v>
      </c>
      <c r="V43" s="33">
        <v>0</v>
      </c>
      <c r="W43" s="33">
        <v>0</v>
      </c>
      <c r="X43" s="33">
        <v>0</v>
      </c>
      <c r="Y43" s="34">
        <v>0</v>
      </c>
      <c r="Z43" s="33">
        <v>0</v>
      </c>
      <c r="AA43" s="33">
        <f t="shared" si="1"/>
        <v>486</v>
      </c>
      <c r="AB43" s="33">
        <v>0</v>
      </c>
      <c r="AC43" s="33">
        <v>0</v>
      </c>
      <c r="AD43" s="33">
        <v>0</v>
      </c>
      <c r="AE43" s="33">
        <v>0</v>
      </c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</row>
    <row r="44" spans="1:170" s="50" customFormat="1" ht="22.5" x14ac:dyDescent="0.25">
      <c r="A44" s="31" t="s">
        <v>37</v>
      </c>
      <c r="B44" s="31" t="s">
        <v>38</v>
      </c>
      <c r="C44" s="31">
        <v>11510</v>
      </c>
      <c r="D44" s="31" t="s">
        <v>38</v>
      </c>
      <c r="E44" s="31" t="s">
        <v>39</v>
      </c>
      <c r="F44" s="31" t="s">
        <v>46</v>
      </c>
      <c r="G44" s="28" t="s">
        <v>47</v>
      </c>
      <c r="H44" s="31" t="s">
        <v>45</v>
      </c>
      <c r="I44" s="27">
        <v>26102</v>
      </c>
      <c r="J44" s="35" t="s">
        <v>136</v>
      </c>
      <c r="K44" s="27" t="s">
        <v>0</v>
      </c>
      <c r="L44" s="27" t="s">
        <v>1</v>
      </c>
      <c r="M44" s="27"/>
      <c r="N44" s="27"/>
      <c r="O44" s="36" t="s">
        <v>41</v>
      </c>
      <c r="P44" s="28">
        <v>3</v>
      </c>
      <c r="Q44" s="27">
        <v>162</v>
      </c>
      <c r="R44" s="6" t="s">
        <v>42</v>
      </c>
      <c r="S44" s="29">
        <f t="shared" si="11"/>
        <v>486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4">
        <v>0</v>
      </c>
      <c r="Z44" s="33">
        <v>0</v>
      </c>
      <c r="AA44" s="33">
        <f t="shared" si="1"/>
        <v>486</v>
      </c>
      <c r="AB44" s="33">
        <v>0</v>
      </c>
      <c r="AC44" s="33">
        <v>0</v>
      </c>
      <c r="AD44" s="33">
        <v>0</v>
      </c>
      <c r="AE44" s="33">
        <v>0</v>
      </c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</row>
    <row r="45" spans="1:170" s="43" customFormat="1" ht="67.5" x14ac:dyDescent="0.25">
      <c r="A45" s="36" t="s">
        <v>37</v>
      </c>
      <c r="B45" s="37" t="s">
        <v>38</v>
      </c>
      <c r="C45" s="36">
        <v>11510</v>
      </c>
      <c r="D45" s="37" t="s">
        <v>38</v>
      </c>
      <c r="E45" s="37" t="s">
        <v>39</v>
      </c>
      <c r="F45" s="37" t="s">
        <v>40</v>
      </c>
      <c r="G45" s="37" t="s">
        <v>39</v>
      </c>
      <c r="H45" s="37" t="s">
        <v>45</v>
      </c>
      <c r="I45" s="36">
        <v>29401</v>
      </c>
      <c r="J45" s="37" t="s">
        <v>77</v>
      </c>
      <c r="K45" s="44" t="s">
        <v>93</v>
      </c>
      <c r="L45" s="35" t="s">
        <v>94</v>
      </c>
      <c r="M45" s="44"/>
      <c r="N45" s="44"/>
      <c r="O45" s="36" t="s">
        <v>41</v>
      </c>
      <c r="P45" s="45">
        <v>1</v>
      </c>
      <c r="Q45" s="41">
        <v>85</v>
      </c>
      <c r="R45" s="38" t="s">
        <v>42</v>
      </c>
      <c r="S45" s="39">
        <f t="shared" ref="S45:S64" si="12">P45*Q45</f>
        <v>85</v>
      </c>
      <c r="T45" s="40">
        <v>0</v>
      </c>
      <c r="U45" s="40">
        <v>0</v>
      </c>
      <c r="V45" s="40">
        <v>0</v>
      </c>
      <c r="W45" s="40">
        <v>0</v>
      </c>
      <c r="X45" s="33">
        <v>0</v>
      </c>
      <c r="Y45" s="34">
        <v>0</v>
      </c>
      <c r="Z45" s="33">
        <v>0</v>
      </c>
      <c r="AA45" s="33">
        <f t="shared" si="1"/>
        <v>85</v>
      </c>
      <c r="AB45" s="40">
        <v>0</v>
      </c>
      <c r="AC45" s="40">
        <v>0</v>
      </c>
      <c r="AD45" s="40">
        <v>0</v>
      </c>
      <c r="AE45" s="40">
        <v>0</v>
      </c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</row>
    <row r="46" spans="1:170" s="43" customFormat="1" ht="67.5" x14ac:dyDescent="0.25">
      <c r="A46" s="36" t="s">
        <v>37</v>
      </c>
      <c r="B46" s="37" t="s">
        <v>38</v>
      </c>
      <c r="C46" s="36">
        <v>11510</v>
      </c>
      <c r="D46" s="37" t="s">
        <v>38</v>
      </c>
      <c r="E46" s="37" t="s">
        <v>39</v>
      </c>
      <c r="F46" s="37" t="s">
        <v>40</v>
      </c>
      <c r="G46" s="37" t="s">
        <v>39</v>
      </c>
      <c r="H46" s="37" t="s">
        <v>45</v>
      </c>
      <c r="I46" s="36">
        <v>29601</v>
      </c>
      <c r="J46" s="37" t="s">
        <v>77</v>
      </c>
      <c r="K46" s="69" t="s">
        <v>93</v>
      </c>
      <c r="L46" s="70" t="s">
        <v>94</v>
      </c>
      <c r="M46" s="44"/>
      <c r="N46" s="44"/>
      <c r="O46" s="36" t="s">
        <v>41</v>
      </c>
      <c r="P46" s="45">
        <v>4</v>
      </c>
      <c r="Q46" s="41">
        <v>85</v>
      </c>
      <c r="R46" s="38" t="s">
        <v>42</v>
      </c>
      <c r="S46" s="39">
        <f t="shared" ref="S46" si="13">P46*Q46</f>
        <v>340</v>
      </c>
      <c r="T46" s="40">
        <v>0</v>
      </c>
      <c r="U46" s="40">
        <v>0</v>
      </c>
      <c r="V46" s="40">
        <v>0</v>
      </c>
      <c r="W46" s="40">
        <v>0</v>
      </c>
      <c r="X46" s="33">
        <v>0</v>
      </c>
      <c r="Y46" s="34">
        <v>0</v>
      </c>
      <c r="Z46" s="33">
        <v>0</v>
      </c>
      <c r="AA46" s="33">
        <f t="shared" si="1"/>
        <v>340</v>
      </c>
      <c r="AB46" s="40">
        <v>0</v>
      </c>
      <c r="AC46" s="40">
        <v>0</v>
      </c>
      <c r="AD46" s="40">
        <v>0</v>
      </c>
      <c r="AE46" s="40">
        <v>0</v>
      </c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</row>
    <row r="47" spans="1:170" s="43" customFormat="1" ht="67.5" x14ac:dyDescent="0.25">
      <c r="A47" s="36" t="s">
        <v>37</v>
      </c>
      <c r="B47" s="37" t="s">
        <v>38</v>
      </c>
      <c r="C47" s="36">
        <v>11510</v>
      </c>
      <c r="D47" s="37" t="s">
        <v>38</v>
      </c>
      <c r="E47" s="37" t="s">
        <v>39</v>
      </c>
      <c r="F47" s="37" t="s">
        <v>40</v>
      </c>
      <c r="G47" s="37" t="s">
        <v>39</v>
      </c>
      <c r="H47" s="37" t="s">
        <v>45</v>
      </c>
      <c r="I47" s="36">
        <v>29601</v>
      </c>
      <c r="J47" s="37" t="s">
        <v>77</v>
      </c>
      <c r="K47" s="69" t="s">
        <v>137</v>
      </c>
      <c r="L47" s="70" t="s">
        <v>138</v>
      </c>
      <c r="M47" s="44"/>
      <c r="N47" s="44"/>
      <c r="O47" s="36" t="s">
        <v>41</v>
      </c>
      <c r="P47" s="45">
        <v>1</v>
      </c>
      <c r="Q47" s="41">
        <v>1149</v>
      </c>
      <c r="R47" s="38" t="s">
        <v>42</v>
      </c>
      <c r="S47" s="39">
        <f t="shared" ref="S47" si="14">P47*Q47</f>
        <v>1149</v>
      </c>
      <c r="T47" s="40">
        <v>0</v>
      </c>
      <c r="U47" s="40">
        <v>0</v>
      </c>
      <c r="V47" s="40">
        <v>0</v>
      </c>
      <c r="W47" s="40">
        <v>0</v>
      </c>
      <c r="X47" s="33">
        <v>0</v>
      </c>
      <c r="Y47" s="34">
        <v>0</v>
      </c>
      <c r="Z47" s="33">
        <v>0</v>
      </c>
      <c r="AA47" s="33">
        <f t="shared" si="1"/>
        <v>1149</v>
      </c>
      <c r="AB47" s="40">
        <v>0</v>
      </c>
      <c r="AC47" s="40">
        <v>0</v>
      </c>
      <c r="AD47" s="40">
        <v>0</v>
      </c>
      <c r="AE47" s="40">
        <v>0</v>
      </c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</row>
    <row r="48" spans="1:170" s="26" customFormat="1" ht="56.25" x14ac:dyDescent="0.25">
      <c r="A48" s="7" t="s">
        <v>37</v>
      </c>
      <c r="B48" s="5" t="s">
        <v>38</v>
      </c>
      <c r="C48" s="47">
        <v>51314</v>
      </c>
      <c r="D48" s="5" t="s">
        <v>38</v>
      </c>
      <c r="E48" s="5" t="s">
        <v>39</v>
      </c>
      <c r="F48" s="5" t="s">
        <v>40</v>
      </c>
      <c r="G48" s="21" t="s">
        <v>39</v>
      </c>
      <c r="H48" s="5" t="s">
        <v>45</v>
      </c>
      <c r="I48" s="22">
        <v>31401</v>
      </c>
      <c r="J48" s="24" t="s">
        <v>99</v>
      </c>
      <c r="K48" s="9"/>
      <c r="L48" s="78" t="s">
        <v>95</v>
      </c>
      <c r="M48" s="9"/>
      <c r="N48" s="9"/>
      <c r="O48" s="9" t="s">
        <v>41</v>
      </c>
      <c r="P48" s="13">
        <v>1</v>
      </c>
      <c r="Q48" s="12">
        <v>8886.2099999999991</v>
      </c>
      <c r="R48" s="6" t="s">
        <v>42</v>
      </c>
      <c r="S48" s="20">
        <f t="shared" si="12"/>
        <v>8886.2099999999991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34">
        <v>0</v>
      </c>
      <c r="Z48" s="33">
        <v>0</v>
      </c>
      <c r="AA48" s="33">
        <f t="shared" si="1"/>
        <v>8886.2099999999991</v>
      </c>
      <c r="AB48" s="25">
        <v>0</v>
      </c>
      <c r="AC48" s="25">
        <v>0</v>
      </c>
      <c r="AD48" s="25">
        <v>0</v>
      </c>
      <c r="AE48" s="25">
        <v>0</v>
      </c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</row>
    <row r="49" spans="1:170" s="26" customFormat="1" ht="45" x14ac:dyDescent="0.25">
      <c r="A49" s="7" t="s">
        <v>37</v>
      </c>
      <c r="B49" s="5" t="s">
        <v>38</v>
      </c>
      <c r="C49" s="47">
        <v>51316</v>
      </c>
      <c r="D49" s="5" t="s">
        <v>38</v>
      </c>
      <c r="E49" s="5">
        <v>1</v>
      </c>
      <c r="F49" s="5" t="s">
        <v>43</v>
      </c>
      <c r="G49" s="21" t="s">
        <v>79</v>
      </c>
      <c r="H49" s="5" t="s">
        <v>78</v>
      </c>
      <c r="I49" s="22">
        <v>31602</v>
      </c>
      <c r="J49" s="24" t="s">
        <v>80</v>
      </c>
      <c r="K49" s="9"/>
      <c r="L49" s="78" t="s">
        <v>96</v>
      </c>
      <c r="M49" s="9"/>
      <c r="N49" s="9"/>
      <c r="O49" s="9" t="s">
        <v>41</v>
      </c>
      <c r="P49" s="13">
        <v>1</v>
      </c>
      <c r="Q49" s="12">
        <v>299</v>
      </c>
      <c r="R49" s="6" t="s">
        <v>42</v>
      </c>
      <c r="S49" s="20">
        <f t="shared" si="12"/>
        <v>299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34">
        <v>0</v>
      </c>
      <c r="Z49" s="33">
        <v>0</v>
      </c>
      <c r="AA49" s="33">
        <f t="shared" si="1"/>
        <v>299</v>
      </c>
      <c r="AB49" s="25">
        <v>0</v>
      </c>
      <c r="AC49" s="25">
        <v>0</v>
      </c>
      <c r="AD49" s="25">
        <v>0</v>
      </c>
      <c r="AE49" s="25">
        <v>0</v>
      </c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</row>
    <row r="50" spans="1:170" s="26" customFormat="1" ht="22.5" x14ac:dyDescent="0.25">
      <c r="A50" s="7" t="s">
        <v>37</v>
      </c>
      <c r="B50" s="5" t="s">
        <v>38</v>
      </c>
      <c r="C50" s="47">
        <v>51318</v>
      </c>
      <c r="D50" s="5" t="s">
        <v>38</v>
      </c>
      <c r="E50" s="5" t="s">
        <v>39</v>
      </c>
      <c r="F50" s="5" t="s">
        <v>40</v>
      </c>
      <c r="G50" s="21" t="s">
        <v>39</v>
      </c>
      <c r="H50" s="5" t="s">
        <v>45</v>
      </c>
      <c r="I50" s="47">
        <v>31801</v>
      </c>
      <c r="J50" s="24" t="s">
        <v>86</v>
      </c>
      <c r="K50" s="9"/>
      <c r="L50" s="78" t="s">
        <v>87</v>
      </c>
      <c r="M50" s="9"/>
      <c r="N50" s="9"/>
      <c r="O50" s="9" t="s">
        <v>41</v>
      </c>
      <c r="P50" s="13">
        <v>1</v>
      </c>
      <c r="Q50" s="51">
        <v>1276.1400000000001</v>
      </c>
      <c r="R50" s="6" t="s">
        <v>42</v>
      </c>
      <c r="S50" s="20">
        <f t="shared" si="12"/>
        <v>1276.1400000000001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34">
        <v>0</v>
      </c>
      <c r="Z50" s="33">
        <v>0</v>
      </c>
      <c r="AA50" s="33">
        <f t="shared" si="1"/>
        <v>1276.1400000000001</v>
      </c>
      <c r="AB50" s="25">
        <v>0</v>
      </c>
      <c r="AC50" s="25">
        <v>0</v>
      </c>
      <c r="AD50" s="25">
        <v>0</v>
      </c>
      <c r="AE50" s="25">
        <v>0</v>
      </c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</row>
    <row r="51" spans="1:170" s="26" customFormat="1" ht="45" x14ac:dyDescent="0.25">
      <c r="A51" s="7" t="s">
        <v>37</v>
      </c>
      <c r="B51" s="5" t="s">
        <v>38</v>
      </c>
      <c r="C51" s="47">
        <v>51322</v>
      </c>
      <c r="D51" s="5" t="s">
        <v>38</v>
      </c>
      <c r="E51" s="5" t="s">
        <v>39</v>
      </c>
      <c r="F51" s="5" t="s">
        <v>40</v>
      </c>
      <c r="G51" s="21" t="s">
        <v>39</v>
      </c>
      <c r="H51" s="5" t="s">
        <v>78</v>
      </c>
      <c r="I51" s="22">
        <v>32201</v>
      </c>
      <c r="J51" s="11" t="s">
        <v>81</v>
      </c>
      <c r="K51" s="9"/>
      <c r="L51" s="79" t="s">
        <v>139</v>
      </c>
      <c r="M51" s="9"/>
      <c r="N51" s="9"/>
      <c r="O51" s="9" t="s">
        <v>41</v>
      </c>
      <c r="P51" s="13">
        <v>1</v>
      </c>
      <c r="Q51" s="12">
        <v>31618.34</v>
      </c>
      <c r="R51" s="6" t="s">
        <v>42</v>
      </c>
      <c r="S51" s="20">
        <f t="shared" si="12"/>
        <v>31618.34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34">
        <v>0</v>
      </c>
      <c r="Z51" s="33">
        <v>0</v>
      </c>
      <c r="AA51" s="33">
        <f t="shared" si="1"/>
        <v>31618.34</v>
      </c>
      <c r="AB51" s="25">
        <v>0</v>
      </c>
      <c r="AC51" s="25">
        <v>0</v>
      </c>
      <c r="AD51" s="25">
        <v>0</v>
      </c>
      <c r="AE51" s="25">
        <v>0</v>
      </c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</row>
    <row r="52" spans="1:170" s="26" customFormat="1" ht="56.25" x14ac:dyDescent="0.25">
      <c r="A52" s="7" t="s">
        <v>37</v>
      </c>
      <c r="B52" s="5" t="s">
        <v>38</v>
      </c>
      <c r="C52" s="47">
        <v>51322</v>
      </c>
      <c r="D52" s="5" t="s">
        <v>38</v>
      </c>
      <c r="E52" s="5" t="s">
        <v>39</v>
      </c>
      <c r="F52" s="5" t="s">
        <v>40</v>
      </c>
      <c r="G52" s="21" t="s">
        <v>39</v>
      </c>
      <c r="H52" s="5" t="s">
        <v>78</v>
      </c>
      <c r="I52" s="22">
        <v>32201</v>
      </c>
      <c r="J52" s="11" t="s">
        <v>81</v>
      </c>
      <c r="K52" s="9"/>
      <c r="L52" s="79" t="s">
        <v>140</v>
      </c>
      <c r="M52" s="9"/>
      <c r="N52" s="9"/>
      <c r="O52" s="9" t="s">
        <v>41</v>
      </c>
      <c r="P52" s="13">
        <v>1</v>
      </c>
      <c r="Q52" s="12">
        <v>30079.3</v>
      </c>
      <c r="R52" s="6" t="s">
        <v>42</v>
      </c>
      <c r="S52" s="20">
        <f t="shared" si="12"/>
        <v>30079.3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34">
        <v>0</v>
      </c>
      <c r="Z52" s="33">
        <v>0</v>
      </c>
      <c r="AA52" s="33">
        <f t="shared" si="1"/>
        <v>30079.3</v>
      </c>
      <c r="AB52" s="25">
        <v>0</v>
      </c>
      <c r="AC52" s="25">
        <v>0</v>
      </c>
      <c r="AD52" s="25">
        <v>0</v>
      </c>
      <c r="AE52" s="25">
        <v>0</v>
      </c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</row>
    <row r="53" spans="1:170" s="26" customFormat="1" ht="45" x14ac:dyDescent="0.25">
      <c r="A53" s="7" t="s">
        <v>37</v>
      </c>
      <c r="B53" s="5" t="s">
        <v>38</v>
      </c>
      <c r="C53" s="47">
        <v>51322</v>
      </c>
      <c r="D53" s="5" t="s">
        <v>38</v>
      </c>
      <c r="E53" s="5" t="s">
        <v>39</v>
      </c>
      <c r="F53" s="5" t="s">
        <v>40</v>
      </c>
      <c r="G53" s="21" t="s">
        <v>39</v>
      </c>
      <c r="H53" s="5" t="s">
        <v>78</v>
      </c>
      <c r="I53" s="22">
        <v>32201</v>
      </c>
      <c r="J53" s="11" t="s">
        <v>81</v>
      </c>
      <c r="K53" s="9"/>
      <c r="L53" s="79" t="s">
        <v>141</v>
      </c>
      <c r="M53" s="9"/>
      <c r="N53" s="9"/>
      <c r="O53" s="9" t="s">
        <v>41</v>
      </c>
      <c r="P53" s="13">
        <v>1</v>
      </c>
      <c r="Q53" s="12">
        <v>5777.57</v>
      </c>
      <c r="R53" s="6" t="s">
        <v>42</v>
      </c>
      <c r="S53" s="20">
        <f t="shared" si="12"/>
        <v>5777.57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34">
        <v>0</v>
      </c>
      <c r="Z53" s="33">
        <v>0</v>
      </c>
      <c r="AA53" s="33">
        <f t="shared" si="1"/>
        <v>5777.57</v>
      </c>
      <c r="AB53" s="25">
        <v>0</v>
      </c>
      <c r="AC53" s="25">
        <v>0</v>
      </c>
      <c r="AD53" s="25">
        <v>0</v>
      </c>
      <c r="AE53" s="25">
        <v>0</v>
      </c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</row>
    <row r="54" spans="1:170" s="26" customFormat="1" ht="56.25" x14ac:dyDescent="0.25">
      <c r="A54" s="7" t="s">
        <v>37</v>
      </c>
      <c r="B54" s="5" t="s">
        <v>38</v>
      </c>
      <c r="C54" s="47">
        <v>51322</v>
      </c>
      <c r="D54" s="5" t="s">
        <v>38</v>
      </c>
      <c r="E54" s="5" t="s">
        <v>39</v>
      </c>
      <c r="F54" s="5" t="s">
        <v>40</v>
      </c>
      <c r="G54" s="21" t="s">
        <v>39</v>
      </c>
      <c r="H54" s="5" t="s">
        <v>78</v>
      </c>
      <c r="I54" s="22">
        <v>32201</v>
      </c>
      <c r="J54" s="11" t="s">
        <v>81</v>
      </c>
      <c r="K54" s="9"/>
      <c r="L54" s="79" t="s">
        <v>142</v>
      </c>
      <c r="M54" s="9"/>
      <c r="N54" s="9"/>
      <c r="O54" s="9" t="s">
        <v>41</v>
      </c>
      <c r="P54" s="13">
        <v>1</v>
      </c>
      <c r="Q54" s="12">
        <v>28375.57</v>
      </c>
      <c r="R54" s="6" t="s">
        <v>42</v>
      </c>
      <c r="S54" s="20">
        <f t="shared" si="12"/>
        <v>28375.57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34">
        <v>0</v>
      </c>
      <c r="Z54" s="33">
        <v>0</v>
      </c>
      <c r="AA54" s="33">
        <f t="shared" si="1"/>
        <v>28375.57</v>
      </c>
      <c r="AB54" s="25">
        <v>0</v>
      </c>
      <c r="AC54" s="25">
        <v>0</v>
      </c>
      <c r="AD54" s="25">
        <v>0</v>
      </c>
      <c r="AE54" s="25">
        <v>0</v>
      </c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</row>
    <row r="55" spans="1:170" s="26" customFormat="1" ht="56.25" x14ac:dyDescent="0.25">
      <c r="A55" s="7" t="s">
        <v>37</v>
      </c>
      <c r="B55" s="5" t="s">
        <v>38</v>
      </c>
      <c r="C55" s="47">
        <v>51326</v>
      </c>
      <c r="D55" s="5" t="s">
        <v>38</v>
      </c>
      <c r="E55" s="5" t="s">
        <v>39</v>
      </c>
      <c r="F55" s="5" t="s">
        <v>40</v>
      </c>
      <c r="G55" s="21" t="s">
        <v>39</v>
      </c>
      <c r="H55" s="5" t="s">
        <v>45</v>
      </c>
      <c r="I55" s="22">
        <v>32601</v>
      </c>
      <c r="J55" s="11" t="s">
        <v>81</v>
      </c>
      <c r="K55" s="9"/>
      <c r="L55" s="78" t="s">
        <v>143</v>
      </c>
      <c r="M55" s="9"/>
      <c r="N55" s="9"/>
      <c r="O55" s="9" t="s">
        <v>41</v>
      </c>
      <c r="P55" s="13">
        <v>1</v>
      </c>
      <c r="Q55" s="12">
        <v>539.19000000000005</v>
      </c>
      <c r="R55" s="6" t="s">
        <v>42</v>
      </c>
      <c r="S55" s="20">
        <f t="shared" si="12"/>
        <v>539.19000000000005</v>
      </c>
      <c r="T55" s="25">
        <v>0</v>
      </c>
      <c r="U55" s="25">
        <v>0</v>
      </c>
      <c r="V55" s="25">
        <v>0</v>
      </c>
      <c r="W55" s="25">
        <v>0</v>
      </c>
      <c r="X55" s="25">
        <v>0</v>
      </c>
      <c r="Y55" s="34">
        <v>0</v>
      </c>
      <c r="Z55" s="33">
        <v>0</v>
      </c>
      <c r="AA55" s="33">
        <f t="shared" si="1"/>
        <v>539.19000000000005</v>
      </c>
      <c r="AB55" s="25">
        <v>0</v>
      </c>
      <c r="AC55" s="25">
        <v>0</v>
      </c>
      <c r="AD55" s="25">
        <v>0</v>
      </c>
      <c r="AE55" s="25">
        <v>0</v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</row>
    <row r="56" spans="1:170" s="26" customFormat="1" ht="45" x14ac:dyDescent="0.25">
      <c r="A56" s="7" t="s">
        <v>37</v>
      </c>
      <c r="B56" s="5" t="s">
        <v>38</v>
      </c>
      <c r="C56" s="47">
        <v>51326</v>
      </c>
      <c r="D56" s="5" t="s">
        <v>38</v>
      </c>
      <c r="E56" s="5" t="s">
        <v>39</v>
      </c>
      <c r="F56" s="5" t="s">
        <v>43</v>
      </c>
      <c r="G56" s="21" t="s">
        <v>39</v>
      </c>
      <c r="H56" s="5" t="s">
        <v>45</v>
      </c>
      <c r="I56" s="22">
        <v>32601</v>
      </c>
      <c r="J56" s="11" t="s">
        <v>81</v>
      </c>
      <c r="K56" s="9"/>
      <c r="L56" s="78" t="s">
        <v>144</v>
      </c>
      <c r="M56" s="9"/>
      <c r="N56" s="9"/>
      <c r="O56" s="9" t="s">
        <v>41</v>
      </c>
      <c r="P56" s="13">
        <v>1</v>
      </c>
      <c r="Q56" s="12">
        <v>827.43</v>
      </c>
      <c r="R56" s="6" t="s">
        <v>42</v>
      </c>
      <c r="S56" s="20">
        <f t="shared" si="12"/>
        <v>827.43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34">
        <v>0</v>
      </c>
      <c r="Z56" s="33">
        <v>0</v>
      </c>
      <c r="AA56" s="33">
        <f t="shared" si="1"/>
        <v>827.43</v>
      </c>
      <c r="AB56" s="25">
        <v>0</v>
      </c>
      <c r="AC56" s="25">
        <v>0</v>
      </c>
      <c r="AD56" s="25">
        <v>0</v>
      </c>
      <c r="AE56" s="25">
        <v>0</v>
      </c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</row>
    <row r="57" spans="1:170" s="26" customFormat="1" ht="45" x14ac:dyDescent="0.25">
      <c r="A57" s="7" t="s">
        <v>37</v>
      </c>
      <c r="B57" s="5" t="s">
        <v>38</v>
      </c>
      <c r="C57" s="47">
        <v>51326</v>
      </c>
      <c r="D57" s="5" t="s">
        <v>38</v>
      </c>
      <c r="E57" s="5" t="s">
        <v>39</v>
      </c>
      <c r="F57" s="5" t="s">
        <v>46</v>
      </c>
      <c r="G57" s="21" t="s">
        <v>47</v>
      </c>
      <c r="H57" s="5" t="s">
        <v>45</v>
      </c>
      <c r="I57" s="22">
        <v>32601</v>
      </c>
      <c r="J57" s="11" t="s">
        <v>81</v>
      </c>
      <c r="K57" s="9"/>
      <c r="L57" s="78" t="s">
        <v>145</v>
      </c>
      <c r="M57" s="9"/>
      <c r="N57" s="9"/>
      <c r="O57" s="9" t="s">
        <v>41</v>
      </c>
      <c r="P57" s="13">
        <v>1</v>
      </c>
      <c r="Q57" s="12">
        <v>516.87</v>
      </c>
      <c r="R57" s="6" t="s">
        <v>42</v>
      </c>
      <c r="S57" s="20">
        <f t="shared" si="12"/>
        <v>516.87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34">
        <v>0</v>
      </c>
      <c r="Z57" s="33">
        <v>0</v>
      </c>
      <c r="AA57" s="33">
        <f t="shared" si="1"/>
        <v>516.87</v>
      </c>
      <c r="AB57" s="25">
        <v>0</v>
      </c>
      <c r="AC57" s="25">
        <v>0</v>
      </c>
      <c r="AD57" s="25">
        <v>0</v>
      </c>
      <c r="AE57" s="25">
        <v>0</v>
      </c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</row>
    <row r="58" spans="1:170" s="26" customFormat="1" ht="45" x14ac:dyDescent="0.25">
      <c r="A58" s="7" t="s">
        <v>37</v>
      </c>
      <c r="B58" s="5" t="s">
        <v>38</v>
      </c>
      <c r="C58" s="47">
        <v>51326</v>
      </c>
      <c r="D58" s="5" t="s">
        <v>38</v>
      </c>
      <c r="E58" s="5" t="s">
        <v>39</v>
      </c>
      <c r="F58" s="5" t="s">
        <v>40</v>
      </c>
      <c r="G58" s="21" t="s">
        <v>39</v>
      </c>
      <c r="H58" s="5" t="s">
        <v>45</v>
      </c>
      <c r="I58" s="22">
        <v>32601</v>
      </c>
      <c r="J58" s="11" t="s">
        <v>81</v>
      </c>
      <c r="K58" s="9"/>
      <c r="L58" s="78" t="s">
        <v>146</v>
      </c>
      <c r="M58" s="9"/>
      <c r="N58" s="9"/>
      <c r="O58" s="9" t="s">
        <v>41</v>
      </c>
      <c r="P58" s="13">
        <v>1</v>
      </c>
      <c r="Q58" s="12">
        <v>60.13</v>
      </c>
      <c r="R58" s="6" t="s">
        <v>42</v>
      </c>
      <c r="S58" s="20">
        <f t="shared" si="12"/>
        <v>60.13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34">
        <v>0</v>
      </c>
      <c r="Z58" s="33">
        <v>0</v>
      </c>
      <c r="AA58" s="33">
        <f t="shared" si="1"/>
        <v>60.13</v>
      </c>
      <c r="AB58" s="25">
        <v>0</v>
      </c>
      <c r="AC58" s="25">
        <v>0</v>
      </c>
      <c r="AD58" s="25">
        <v>0</v>
      </c>
      <c r="AE58" s="25">
        <v>0</v>
      </c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</row>
    <row r="59" spans="1:170" s="26" customFormat="1" ht="45" x14ac:dyDescent="0.25">
      <c r="A59" s="7" t="s">
        <v>37</v>
      </c>
      <c r="B59" s="5" t="s">
        <v>38</v>
      </c>
      <c r="C59" s="47">
        <v>51351</v>
      </c>
      <c r="D59" s="5" t="s">
        <v>38</v>
      </c>
      <c r="E59" s="5" t="s">
        <v>39</v>
      </c>
      <c r="F59" s="5" t="s">
        <v>40</v>
      </c>
      <c r="G59" s="21" t="s">
        <v>39</v>
      </c>
      <c r="H59" s="47" t="s">
        <v>78</v>
      </c>
      <c r="I59" s="22">
        <v>33602</v>
      </c>
      <c r="J59" s="11" t="s">
        <v>81</v>
      </c>
      <c r="K59" s="9"/>
      <c r="L59" s="79" t="s">
        <v>149</v>
      </c>
      <c r="M59" s="9"/>
      <c r="N59" s="9"/>
      <c r="O59" s="9" t="s">
        <v>41</v>
      </c>
      <c r="P59" s="13">
        <v>1</v>
      </c>
      <c r="Q59" s="12">
        <v>3463.89</v>
      </c>
      <c r="R59" s="6" t="s">
        <v>42</v>
      </c>
      <c r="S59" s="20">
        <f t="shared" ref="S59" si="15">P59*Q59</f>
        <v>3463.89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34">
        <v>0</v>
      </c>
      <c r="Z59" s="33">
        <v>0</v>
      </c>
      <c r="AA59" s="33">
        <f t="shared" si="1"/>
        <v>3463.89</v>
      </c>
      <c r="AB59" s="25">
        <v>0</v>
      </c>
      <c r="AC59" s="25">
        <v>0</v>
      </c>
      <c r="AD59" s="25">
        <v>0</v>
      </c>
      <c r="AE59" s="25">
        <v>0</v>
      </c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</row>
    <row r="60" spans="1:170" s="26" customFormat="1" ht="45" x14ac:dyDescent="0.25">
      <c r="A60" s="7" t="s">
        <v>37</v>
      </c>
      <c r="B60" s="5" t="s">
        <v>38</v>
      </c>
      <c r="C60" s="47">
        <v>51351</v>
      </c>
      <c r="D60" s="5" t="s">
        <v>38</v>
      </c>
      <c r="E60" s="5" t="s">
        <v>39</v>
      </c>
      <c r="F60" s="5" t="s">
        <v>40</v>
      </c>
      <c r="G60" s="21" t="s">
        <v>39</v>
      </c>
      <c r="H60" s="47" t="s">
        <v>78</v>
      </c>
      <c r="I60" s="22">
        <v>33801</v>
      </c>
      <c r="J60" s="11" t="s">
        <v>97</v>
      </c>
      <c r="K60" s="9"/>
      <c r="L60" s="79" t="s">
        <v>150</v>
      </c>
      <c r="M60" s="9"/>
      <c r="N60" s="9"/>
      <c r="O60" s="9" t="s">
        <v>41</v>
      </c>
      <c r="P60" s="13">
        <v>1</v>
      </c>
      <c r="Q60" s="55">
        <v>18560</v>
      </c>
      <c r="R60" s="6" t="s">
        <v>42</v>
      </c>
      <c r="S60" s="20">
        <f t="shared" ref="S60" si="16">P60*Q60</f>
        <v>18560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34">
        <v>0</v>
      </c>
      <c r="Z60" s="33">
        <v>0</v>
      </c>
      <c r="AA60" s="33">
        <f t="shared" si="1"/>
        <v>18560</v>
      </c>
      <c r="AB60" s="25">
        <v>0</v>
      </c>
      <c r="AC60" s="25">
        <v>0</v>
      </c>
      <c r="AD60" s="25">
        <v>0</v>
      </c>
      <c r="AE60" s="25">
        <v>0</v>
      </c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</row>
    <row r="61" spans="1:170" s="26" customFormat="1" ht="45" x14ac:dyDescent="0.25">
      <c r="A61" s="7" t="s">
        <v>37</v>
      </c>
      <c r="B61" s="5" t="s">
        <v>38</v>
      </c>
      <c r="C61" s="47">
        <v>51351</v>
      </c>
      <c r="D61" s="5" t="s">
        <v>38</v>
      </c>
      <c r="E61" s="5" t="s">
        <v>39</v>
      </c>
      <c r="F61" s="5" t="s">
        <v>40</v>
      </c>
      <c r="G61" s="21" t="s">
        <v>39</v>
      </c>
      <c r="H61" s="47" t="s">
        <v>78</v>
      </c>
      <c r="I61" s="22">
        <v>33801</v>
      </c>
      <c r="J61" s="11" t="s">
        <v>97</v>
      </c>
      <c r="K61" s="9"/>
      <c r="L61" s="79" t="s">
        <v>150</v>
      </c>
      <c r="M61" s="9"/>
      <c r="N61" s="9"/>
      <c r="O61" s="9" t="s">
        <v>41</v>
      </c>
      <c r="P61" s="13">
        <v>1</v>
      </c>
      <c r="Q61" s="55">
        <v>18560</v>
      </c>
      <c r="R61" s="6" t="s">
        <v>42</v>
      </c>
      <c r="S61" s="20">
        <f t="shared" ref="S61" si="17">P61*Q61</f>
        <v>18560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34">
        <v>0</v>
      </c>
      <c r="Z61" s="33">
        <v>0</v>
      </c>
      <c r="AA61" s="33">
        <f t="shared" si="1"/>
        <v>18560</v>
      </c>
      <c r="AB61" s="25">
        <v>0</v>
      </c>
      <c r="AC61" s="25">
        <v>0</v>
      </c>
      <c r="AD61" s="25">
        <v>0</v>
      </c>
      <c r="AE61" s="25">
        <v>0</v>
      </c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</row>
    <row r="62" spans="1:170" s="26" customFormat="1" ht="45" x14ac:dyDescent="0.25">
      <c r="A62" s="7" t="s">
        <v>37</v>
      </c>
      <c r="B62" s="5" t="s">
        <v>38</v>
      </c>
      <c r="C62" s="47">
        <v>51351</v>
      </c>
      <c r="D62" s="5" t="s">
        <v>38</v>
      </c>
      <c r="E62" s="5" t="s">
        <v>39</v>
      </c>
      <c r="F62" s="5" t="s">
        <v>46</v>
      </c>
      <c r="G62" s="21" t="s">
        <v>47</v>
      </c>
      <c r="H62" s="47" t="s">
        <v>78</v>
      </c>
      <c r="I62" s="22">
        <v>35201</v>
      </c>
      <c r="J62" s="11" t="s">
        <v>88</v>
      </c>
      <c r="K62" s="9"/>
      <c r="L62" s="80" t="s">
        <v>147</v>
      </c>
      <c r="M62" s="9"/>
      <c r="N62" s="9"/>
      <c r="O62" s="9" t="s">
        <v>41</v>
      </c>
      <c r="P62" s="13">
        <v>1</v>
      </c>
      <c r="Q62" s="12">
        <v>3712</v>
      </c>
      <c r="R62" s="6" t="s">
        <v>42</v>
      </c>
      <c r="S62" s="20">
        <f t="shared" si="12"/>
        <v>3712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34">
        <v>0</v>
      </c>
      <c r="Z62" s="33">
        <v>0</v>
      </c>
      <c r="AA62" s="33">
        <f t="shared" si="1"/>
        <v>3712</v>
      </c>
      <c r="AB62" s="25">
        <v>0</v>
      </c>
      <c r="AC62" s="25">
        <v>0</v>
      </c>
      <c r="AD62" s="25">
        <v>0</v>
      </c>
      <c r="AE62" s="25">
        <v>0</v>
      </c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</row>
    <row r="63" spans="1:170" s="26" customFormat="1" ht="45" x14ac:dyDescent="0.25">
      <c r="A63" s="7" t="s">
        <v>37</v>
      </c>
      <c r="B63" s="5" t="s">
        <v>38</v>
      </c>
      <c r="C63" s="47">
        <v>51351</v>
      </c>
      <c r="D63" s="5" t="s">
        <v>38</v>
      </c>
      <c r="E63" s="5" t="s">
        <v>39</v>
      </c>
      <c r="F63" s="5" t="s">
        <v>40</v>
      </c>
      <c r="G63" s="21" t="s">
        <v>39</v>
      </c>
      <c r="H63" s="47" t="s">
        <v>78</v>
      </c>
      <c r="I63" s="22">
        <v>35201</v>
      </c>
      <c r="J63" s="11" t="s">
        <v>88</v>
      </c>
      <c r="K63" s="9"/>
      <c r="L63" s="80" t="s">
        <v>148</v>
      </c>
      <c r="M63" s="9"/>
      <c r="N63" s="9"/>
      <c r="O63" s="9" t="s">
        <v>41</v>
      </c>
      <c r="P63" s="13">
        <v>1</v>
      </c>
      <c r="Q63" s="12">
        <v>1078.8</v>
      </c>
      <c r="R63" s="6" t="s">
        <v>42</v>
      </c>
      <c r="S63" s="20">
        <f t="shared" ref="S63" si="18">P63*Q63</f>
        <v>1078.8</v>
      </c>
      <c r="T63" s="25">
        <v>0</v>
      </c>
      <c r="U63" s="25">
        <v>0</v>
      </c>
      <c r="V63" s="25">
        <v>0</v>
      </c>
      <c r="W63" s="25">
        <v>0</v>
      </c>
      <c r="X63" s="25">
        <v>0</v>
      </c>
      <c r="Y63" s="34">
        <v>0</v>
      </c>
      <c r="Z63" s="33">
        <v>0</v>
      </c>
      <c r="AA63" s="33">
        <f t="shared" si="1"/>
        <v>1078.8</v>
      </c>
      <c r="AB63" s="25">
        <v>0</v>
      </c>
      <c r="AC63" s="25">
        <v>0</v>
      </c>
      <c r="AD63" s="25">
        <v>0</v>
      </c>
      <c r="AE63" s="25">
        <v>0</v>
      </c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</row>
    <row r="64" spans="1:170" s="26" customFormat="1" ht="45" x14ac:dyDescent="0.25">
      <c r="A64" s="7" t="s">
        <v>37</v>
      </c>
      <c r="B64" s="5" t="s">
        <v>38</v>
      </c>
      <c r="C64" s="47">
        <v>51355</v>
      </c>
      <c r="D64" s="5" t="s">
        <v>38</v>
      </c>
      <c r="E64" s="5" t="s">
        <v>39</v>
      </c>
      <c r="F64" s="5" t="s">
        <v>40</v>
      </c>
      <c r="G64" s="21" t="s">
        <v>39</v>
      </c>
      <c r="H64" s="5" t="s">
        <v>45</v>
      </c>
      <c r="I64" s="22">
        <v>35801</v>
      </c>
      <c r="J64" s="11" t="s">
        <v>98</v>
      </c>
      <c r="K64" s="9"/>
      <c r="L64" s="78" t="s">
        <v>151</v>
      </c>
      <c r="M64" s="9"/>
      <c r="N64" s="9"/>
      <c r="O64" s="9" t="s">
        <v>41</v>
      </c>
      <c r="P64" s="13">
        <v>1</v>
      </c>
      <c r="Q64" s="52">
        <v>22040</v>
      </c>
      <c r="R64" s="6" t="s">
        <v>42</v>
      </c>
      <c r="S64" s="20">
        <f t="shared" si="12"/>
        <v>22040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34">
        <v>0</v>
      </c>
      <c r="Z64" s="33">
        <v>0</v>
      </c>
      <c r="AA64" s="33">
        <f t="shared" si="1"/>
        <v>22040</v>
      </c>
      <c r="AB64" s="25">
        <v>0</v>
      </c>
      <c r="AC64" s="25">
        <v>0</v>
      </c>
      <c r="AD64" s="25">
        <v>0</v>
      </c>
      <c r="AE64" s="25">
        <v>0</v>
      </c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</row>
    <row r="65" spans="1:170" s="26" customFormat="1" ht="56.25" x14ac:dyDescent="0.25">
      <c r="A65" s="7" t="s">
        <v>37</v>
      </c>
      <c r="B65" s="5" t="s">
        <v>38</v>
      </c>
      <c r="C65" s="47">
        <v>51355</v>
      </c>
      <c r="D65" s="5" t="s">
        <v>38</v>
      </c>
      <c r="E65" s="5" t="s">
        <v>39</v>
      </c>
      <c r="F65" s="5" t="s">
        <v>40</v>
      </c>
      <c r="G65" s="21" t="s">
        <v>39</v>
      </c>
      <c r="H65" s="5" t="s">
        <v>45</v>
      </c>
      <c r="I65" s="22">
        <v>35801</v>
      </c>
      <c r="J65" s="11" t="s">
        <v>98</v>
      </c>
      <c r="K65" s="9"/>
      <c r="L65" s="79" t="s">
        <v>152</v>
      </c>
      <c r="M65" s="9"/>
      <c r="N65" s="9"/>
      <c r="O65" s="9" t="s">
        <v>41</v>
      </c>
      <c r="P65" s="13">
        <v>1</v>
      </c>
      <c r="Q65" s="52">
        <v>2436</v>
      </c>
      <c r="R65" s="6" t="s">
        <v>42</v>
      </c>
      <c r="S65" s="20">
        <f t="shared" ref="S65" si="19">P65*Q65</f>
        <v>2436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34">
        <v>0</v>
      </c>
      <c r="Z65" s="33">
        <v>0</v>
      </c>
      <c r="AA65" s="33">
        <f t="shared" si="1"/>
        <v>2436</v>
      </c>
      <c r="AB65" s="25">
        <v>0</v>
      </c>
      <c r="AC65" s="25">
        <v>0</v>
      </c>
      <c r="AD65" s="25">
        <v>0</v>
      </c>
      <c r="AE65" s="25">
        <v>0</v>
      </c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</row>
    <row r="66" spans="1:170" s="83" customFormat="1" ht="33.75" x14ac:dyDescent="0.25">
      <c r="A66" s="59" t="s">
        <v>153</v>
      </c>
      <c r="B66" s="7" t="s">
        <v>154</v>
      </c>
      <c r="C66" s="7">
        <v>11510</v>
      </c>
      <c r="D66" s="5" t="s">
        <v>154</v>
      </c>
      <c r="E66" s="5" t="s">
        <v>39</v>
      </c>
      <c r="F66" s="5" t="s">
        <v>40</v>
      </c>
      <c r="G66" s="21" t="s">
        <v>39</v>
      </c>
      <c r="H66" s="5" t="s">
        <v>45</v>
      </c>
      <c r="I66" s="5">
        <v>21101</v>
      </c>
      <c r="J66" s="5" t="s">
        <v>155</v>
      </c>
      <c r="K66" s="5" t="s">
        <v>156</v>
      </c>
      <c r="L66" s="5" t="s">
        <v>157</v>
      </c>
      <c r="M66" s="81"/>
      <c r="N66" s="81"/>
      <c r="O66" s="5" t="s">
        <v>158</v>
      </c>
      <c r="P66" s="56">
        <v>2</v>
      </c>
      <c r="Q66" s="57">
        <v>51</v>
      </c>
      <c r="R66" s="6" t="s">
        <v>159</v>
      </c>
      <c r="S66" s="58">
        <f>P66*Q66</f>
        <v>102</v>
      </c>
      <c r="T66" s="58">
        <v>0</v>
      </c>
      <c r="U66" s="58">
        <v>0</v>
      </c>
      <c r="V66" s="58">
        <v>0</v>
      </c>
      <c r="W66" s="58">
        <v>0</v>
      </c>
      <c r="X66" s="58">
        <v>0</v>
      </c>
      <c r="Y66" s="58">
        <v>0</v>
      </c>
      <c r="Z66" s="58">
        <v>0</v>
      </c>
      <c r="AA66" s="58">
        <v>102</v>
      </c>
      <c r="AB66" s="58">
        <v>0</v>
      </c>
      <c r="AC66" s="58">
        <v>0</v>
      </c>
      <c r="AD66" s="58">
        <v>0</v>
      </c>
      <c r="AE66" s="58">
        <v>0</v>
      </c>
      <c r="AF66" s="82"/>
      <c r="AG66" s="82"/>
      <c r="AH66" s="82"/>
      <c r="AI66" s="82"/>
      <c r="AJ66" s="82"/>
      <c r="AK66" s="82"/>
      <c r="AL66" s="82"/>
      <c r="AM66" s="82"/>
      <c r="AN66" s="82"/>
      <c r="AO66" s="82"/>
      <c r="AP66" s="82"/>
      <c r="AQ66" s="82"/>
      <c r="AR66" s="82"/>
      <c r="AS66" s="82"/>
      <c r="AT66" s="82"/>
      <c r="AU66" s="82"/>
      <c r="AV66" s="82"/>
      <c r="AW66" s="82"/>
      <c r="AX66" s="82"/>
      <c r="AY66" s="82"/>
      <c r="AZ66" s="82"/>
      <c r="BA66" s="82"/>
      <c r="BB66" s="82"/>
      <c r="BC66" s="82"/>
      <c r="BD66" s="82"/>
      <c r="BE66" s="82"/>
      <c r="BF66" s="82"/>
      <c r="BG66" s="82"/>
      <c r="BH66" s="82"/>
      <c r="BI66" s="82"/>
      <c r="BJ66" s="82"/>
      <c r="BK66" s="82"/>
      <c r="BL66" s="82"/>
      <c r="BM66" s="82"/>
      <c r="BN66" s="82"/>
      <c r="BO66" s="82"/>
      <c r="BP66" s="82"/>
      <c r="BQ66" s="82"/>
      <c r="BR66" s="82"/>
      <c r="BS66" s="82"/>
      <c r="BT66" s="82"/>
      <c r="BU66" s="82"/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2"/>
      <c r="EL66" s="82"/>
      <c r="EM66" s="82"/>
      <c r="EN66" s="82"/>
      <c r="EO66" s="82"/>
      <c r="EP66" s="82"/>
      <c r="EQ66" s="82"/>
      <c r="ER66" s="82"/>
      <c r="ES66" s="82"/>
      <c r="ET66" s="82"/>
      <c r="EU66" s="82"/>
      <c r="EV66" s="82"/>
      <c r="EW66" s="82"/>
      <c r="EX66" s="82"/>
      <c r="EY66" s="82"/>
      <c r="EZ66" s="82"/>
      <c r="FA66" s="82"/>
      <c r="FB66" s="82"/>
      <c r="FC66" s="82"/>
      <c r="FD66" s="82"/>
      <c r="FE66" s="82"/>
      <c r="FF66" s="82"/>
      <c r="FG66" s="82"/>
      <c r="FH66" s="82"/>
      <c r="FI66" s="82"/>
      <c r="FJ66" s="82"/>
      <c r="FK66" s="82"/>
      <c r="FL66" s="82"/>
      <c r="FM66" s="82"/>
      <c r="FN66" s="82"/>
    </row>
    <row r="67" spans="1:170" s="83" customFormat="1" ht="33.75" x14ac:dyDescent="0.25">
      <c r="A67" s="59" t="s">
        <v>153</v>
      </c>
      <c r="B67" s="7" t="s">
        <v>154</v>
      </c>
      <c r="C67" s="7">
        <v>11510</v>
      </c>
      <c r="D67" s="5" t="s">
        <v>154</v>
      </c>
      <c r="E67" s="5" t="s">
        <v>39</v>
      </c>
      <c r="F67" s="5" t="s">
        <v>40</v>
      </c>
      <c r="G67" s="21" t="s">
        <v>39</v>
      </c>
      <c r="H67" s="5" t="s">
        <v>45</v>
      </c>
      <c r="I67" s="5">
        <v>21101</v>
      </c>
      <c r="J67" s="5" t="s">
        <v>155</v>
      </c>
      <c r="K67" s="5" t="s">
        <v>160</v>
      </c>
      <c r="L67" s="5" t="s">
        <v>161</v>
      </c>
      <c r="M67" s="81"/>
      <c r="N67" s="81"/>
      <c r="O67" s="5" t="s">
        <v>162</v>
      </c>
      <c r="P67" s="56">
        <v>1</v>
      </c>
      <c r="Q67" s="57">
        <v>39.5</v>
      </c>
      <c r="R67" s="6" t="s">
        <v>159</v>
      </c>
      <c r="S67" s="58">
        <f t="shared" ref="S67:S93" si="20">P67*Q67</f>
        <v>39.5</v>
      </c>
      <c r="T67" s="58">
        <v>0</v>
      </c>
      <c r="U67" s="58">
        <v>0</v>
      </c>
      <c r="V67" s="58">
        <v>0</v>
      </c>
      <c r="W67" s="58">
        <v>0</v>
      </c>
      <c r="X67" s="58">
        <v>0</v>
      </c>
      <c r="Y67" s="58">
        <v>0</v>
      </c>
      <c r="Z67" s="58">
        <v>0</v>
      </c>
      <c r="AA67" s="58">
        <v>39.5</v>
      </c>
      <c r="AB67" s="58">
        <v>0</v>
      </c>
      <c r="AC67" s="58">
        <v>0</v>
      </c>
      <c r="AD67" s="58">
        <v>0</v>
      </c>
      <c r="AE67" s="58">
        <v>0</v>
      </c>
      <c r="AF67" s="82"/>
      <c r="AG67" s="82"/>
      <c r="AH67" s="82"/>
      <c r="AI67" s="82"/>
      <c r="AJ67" s="82"/>
      <c r="AK67" s="82"/>
      <c r="AL67" s="82"/>
      <c r="AM67" s="82"/>
      <c r="AN67" s="82"/>
      <c r="AO67" s="82"/>
      <c r="AP67" s="82"/>
      <c r="AQ67" s="82"/>
      <c r="AR67" s="82"/>
      <c r="AS67" s="82"/>
      <c r="AT67" s="82"/>
      <c r="AU67" s="82"/>
      <c r="AV67" s="82"/>
      <c r="AW67" s="82"/>
      <c r="AX67" s="82"/>
      <c r="AY67" s="82"/>
      <c r="AZ67" s="82"/>
      <c r="BA67" s="82"/>
      <c r="BB67" s="82"/>
      <c r="BC67" s="82"/>
      <c r="BD67" s="82"/>
      <c r="BE67" s="82"/>
      <c r="BF67" s="82"/>
      <c r="BG67" s="82"/>
      <c r="BH67" s="82"/>
      <c r="BI67" s="82"/>
      <c r="BJ67" s="82"/>
      <c r="BK67" s="82"/>
      <c r="BL67" s="82"/>
      <c r="BM67" s="82"/>
      <c r="BN67" s="82"/>
      <c r="BO67" s="82"/>
      <c r="BP67" s="82"/>
      <c r="BQ67" s="82"/>
      <c r="BR67" s="82"/>
      <c r="BS67" s="82"/>
      <c r="BT67" s="82"/>
      <c r="BU67" s="82"/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2"/>
      <c r="EL67" s="82"/>
      <c r="EM67" s="82"/>
      <c r="EN67" s="82"/>
      <c r="EO67" s="82"/>
      <c r="EP67" s="82"/>
      <c r="EQ67" s="82"/>
      <c r="ER67" s="82"/>
      <c r="ES67" s="82"/>
      <c r="ET67" s="82"/>
      <c r="EU67" s="82"/>
      <c r="EV67" s="82"/>
      <c r="EW67" s="82"/>
      <c r="EX67" s="82"/>
      <c r="EY67" s="82"/>
      <c r="EZ67" s="82"/>
      <c r="FA67" s="82"/>
      <c r="FB67" s="82"/>
      <c r="FC67" s="82"/>
      <c r="FD67" s="82"/>
      <c r="FE67" s="82"/>
      <c r="FF67" s="82"/>
      <c r="FG67" s="82"/>
      <c r="FH67" s="82"/>
      <c r="FI67" s="82"/>
      <c r="FJ67" s="82"/>
      <c r="FK67" s="82"/>
      <c r="FL67" s="82"/>
      <c r="FM67" s="82"/>
      <c r="FN67" s="82"/>
    </row>
    <row r="68" spans="1:170" s="83" customFormat="1" ht="33.75" x14ac:dyDescent="0.25">
      <c r="A68" s="59" t="s">
        <v>153</v>
      </c>
      <c r="B68" s="7" t="s">
        <v>154</v>
      </c>
      <c r="C68" s="7">
        <v>11510</v>
      </c>
      <c r="D68" s="5" t="s">
        <v>154</v>
      </c>
      <c r="E68" s="5" t="s">
        <v>39</v>
      </c>
      <c r="F68" s="5" t="s">
        <v>40</v>
      </c>
      <c r="G68" s="21" t="s">
        <v>39</v>
      </c>
      <c r="H68" s="5" t="s">
        <v>45</v>
      </c>
      <c r="I68" s="5">
        <v>21101</v>
      </c>
      <c r="J68" s="5" t="s">
        <v>155</v>
      </c>
      <c r="K68" s="5" t="s">
        <v>163</v>
      </c>
      <c r="L68" s="5" t="s">
        <v>164</v>
      </c>
      <c r="M68" s="81"/>
      <c r="N68" s="81"/>
      <c r="O68" s="5" t="s">
        <v>165</v>
      </c>
      <c r="P68" s="56">
        <v>1</v>
      </c>
      <c r="Q68" s="57">
        <v>149</v>
      </c>
      <c r="R68" s="6" t="s">
        <v>159</v>
      </c>
      <c r="S68" s="58">
        <f t="shared" si="20"/>
        <v>149</v>
      </c>
      <c r="T68" s="58">
        <v>0</v>
      </c>
      <c r="U68" s="58">
        <v>0</v>
      </c>
      <c r="V68" s="58">
        <v>0</v>
      </c>
      <c r="W68" s="58">
        <v>0</v>
      </c>
      <c r="X68" s="58">
        <v>0</v>
      </c>
      <c r="Y68" s="58">
        <v>0</v>
      </c>
      <c r="Z68" s="58">
        <v>0</v>
      </c>
      <c r="AA68" s="58">
        <v>149</v>
      </c>
      <c r="AB68" s="58">
        <v>0</v>
      </c>
      <c r="AC68" s="58">
        <v>0</v>
      </c>
      <c r="AD68" s="58">
        <v>0</v>
      </c>
      <c r="AE68" s="58">
        <v>0</v>
      </c>
      <c r="AF68" s="82"/>
      <c r="AG68" s="82"/>
      <c r="AH68" s="82"/>
      <c r="AI68" s="82"/>
      <c r="AJ68" s="82"/>
      <c r="AK68" s="82"/>
      <c r="AL68" s="82"/>
      <c r="AM68" s="82"/>
      <c r="AN68" s="82"/>
      <c r="AO68" s="82"/>
      <c r="AP68" s="82"/>
      <c r="AQ68" s="82"/>
      <c r="AR68" s="82"/>
      <c r="AS68" s="82"/>
      <c r="AT68" s="82"/>
      <c r="AU68" s="82"/>
      <c r="AV68" s="82"/>
      <c r="AW68" s="82"/>
      <c r="AX68" s="82"/>
      <c r="AY68" s="82"/>
      <c r="AZ68" s="82"/>
      <c r="BA68" s="82"/>
      <c r="BB68" s="82"/>
      <c r="BC68" s="82"/>
      <c r="BD68" s="82"/>
      <c r="BE68" s="82"/>
      <c r="BF68" s="82"/>
      <c r="BG68" s="82"/>
      <c r="BH68" s="82"/>
      <c r="BI68" s="82"/>
      <c r="BJ68" s="82"/>
      <c r="BK68" s="82"/>
      <c r="BL68" s="82"/>
      <c r="BM68" s="82"/>
      <c r="BN68" s="82"/>
      <c r="BO68" s="82"/>
      <c r="BP68" s="82"/>
      <c r="BQ68" s="82"/>
      <c r="BR68" s="82"/>
      <c r="BS68" s="82"/>
      <c r="BT68" s="82"/>
      <c r="BU68" s="82"/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2"/>
      <c r="EL68" s="82"/>
      <c r="EM68" s="82"/>
      <c r="EN68" s="82"/>
      <c r="EO68" s="82"/>
      <c r="EP68" s="82"/>
      <c r="EQ68" s="82"/>
      <c r="ER68" s="82"/>
      <c r="ES68" s="82"/>
      <c r="ET68" s="82"/>
      <c r="EU68" s="82"/>
      <c r="EV68" s="82"/>
      <c r="EW68" s="82"/>
      <c r="EX68" s="82"/>
      <c r="EY68" s="82"/>
      <c r="EZ68" s="82"/>
      <c r="FA68" s="82"/>
      <c r="FB68" s="82"/>
      <c r="FC68" s="82"/>
      <c r="FD68" s="82"/>
      <c r="FE68" s="82"/>
      <c r="FF68" s="82"/>
      <c r="FG68" s="82"/>
      <c r="FH68" s="82"/>
      <c r="FI68" s="82"/>
      <c r="FJ68" s="82"/>
      <c r="FK68" s="82"/>
      <c r="FL68" s="82"/>
      <c r="FM68" s="82"/>
      <c r="FN68" s="82"/>
    </row>
    <row r="69" spans="1:170" s="83" customFormat="1" ht="33.75" x14ac:dyDescent="0.25">
      <c r="A69" s="59" t="s">
        <v>153</v>
      </c>
      <c r="B69" s="7" t="s">
        <v>154</v>
      </c>
      <c r="C69" s="7">
        <v>11510</v>
      </c>
      <c r="D69" s="5" t="s">
        <v>154</v>
      </c>
      <c r="E69" s="5" t="s">
        <v>39</v>
      </c>
      <c r="F69" s="5" t="s">
        <v>40</v>
      </c>
      <c r="G69" s="21" t="s">
        <v>39</v>
      </c>
      <c r="H69" s="5" t="s">
        <v>45</v>
      </c>
      <c r="I69" s="5">
        <v>21101</v>
      </c>
      <c r="J69" s="5" t="s">
        <v>155</v>
      </c>
      <c r="K69" s="5" t="s">
        <v>166</v>
      </c>
      <c r="L69" s="5" t="s">
        <v>167</v>
      </c>
      <c r="M69" s="81"/>
      <c r="N69" s="81"/>
      <c r="O69" s="5" t="s">
        <v>158</v>
      </c>
      <c r="P69" s="56">
        <v>1</v>
      </c>
      <c r="Q69" s="57">
        <v>1490</v>
      </c>
      <c r="R69" s="6" t="s">
        <v>159</v>
      </c>
      <c r="S69" s="58">
        <f t="shared" si="20"/>
        <v>1490</v>
      </c>
      <c r="T69" s="58">
        <v>0</v>
      </c>
      <c r="U69" s="58">
        <v>0</v>
      </c>
      <c r="V69" s="58">
        <v>0</v>
      </c>
      <c r="W69" s="58">
        <v>0</v>
      </c>
      <c r="X69" s="58">
        <v>0</v>
      </c>
      <c r="Y69" s="58">
        <v>0</v>
      </c>
      <c r="Z69" s="58">
        <v>0</v>
      </c>
      <c r="AA69" s="58">
        <v>1490</v>
      </c>
      <c r="AB69" s="58">
        <v>0</v>
      </c>
      <c r="AC69" s="58">
        <v>0</v>
      </c>
      <c r="AD69" s="58">
        <v>0</v>
      </c>
      <c r="AE69" s="58">
        <v>0</v>
      </c>
      <c r="AF69" s="82"/>
      <c r="AG69" s="82"/>
      <c r="AH69" s="82"/>
      <c r="AI69" s="82"/>
      <c r="AJ69" s="82"/>
      <c r="AK69" s="82"/>
      <c r="AL69" s="82"/>
      <c r="AM69" s="82"/>
      <c r="AN69" s="82"/>
      <c r="AO69" s="82"/>
      <c r="AP69" s="82"/>
      <c r="AQ69" s="82"/>
      <c r="AR69" s="82"/>
      <c r="AS69" s="82"/>
      <c r="AT69" s="82"/>
      <c r="AU69" s="82"/>
      <c r="AV69" s="82"/>
      <c r="AW69" s="82"/>
      <c r="AX69" s="82"/>
      <c r="AY69" s="82"/>
      <c r="AZ69" s="82"/>
      <c r="BA69" s="82"/>
      <c r="BB69" s="82"/>
      <c r="BC69" s="82"/>
      <c r="BD69" s="82"/>
      <c r="BE69" s="82"/>
      <c r="BF69" s="82"/>
      <c r="BG69" s="82"/>
      <c r="BH69" s="82"/>
      <c r="BI69" s="82"/>
      <c r="BJ69" s="82"/>
      <c r="BK69" s="82"/>
      <c r="BL69" s="82"/>
      <c r="BM69" s="82"/>
      <c r="BN69" s="82"/>
      <c r="BO69" s="82"/>
      <c r="BP69" s="82"/>
      <c r="BQ69" s="82"/>
      <c r="BR69" s="82"/>
      <c r="BS69" s="82"/>
      <c r="BT69" s="82"/>
      <c r="BU69" s="82"/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2"/>
      <c r="EL69" s="82"/>
      <c r="EM69" s="82"/>
      <c r="EN69" s="82"/>
      <c r="EO69" s="82"/>
      <c r="EP69" s="82"/>
      <c r="EQ69" s="82"/>
      <c r="ER69" s="82"/>
      <c r="ES69" s="82"/>
      <c r="ET69" s="82"/>
      <c r="EU69" s="82"/>
      <c r="EV69" s="82"/>
      <c r="EW69" s="82"/>
      <c r="EX69" s="82"/>
      <c r="EY69" s="82"/>
      <c r="EZ69" s="82"/>
      <c r="FA69" s="82"/>
      <c r="FB69" s="82"/>
      <c r="FC69" s="82"/>
      <c r="FD69" s="82"/>
      <c r="FE69" s="82"/>
      <c r="FF69" s="82"/>
      <c r="FG69" s="82"/>
      <c r="FH69" s="82"/>
      <c r="FI69" s="82"/>
      <c r="FJ69" s="82"/>
      <c r="FK69" s="82"/>
      <c r="FL69" s="82"/>
      <c r="FM69" s="82"/>
      <c r="FN69" s="82"/>
    </row>
    <row r="70" spans="1:170" s="83" customFormat="1" ht="101.25" x14ac:dyDescent="0.25">
      <c r="A70" s="59" t="s">
        <v>153</v>
      </c>
      <c r="B70" s="7" t="s">
        <v>154</v>
      </c>
      <c r="C70" s="7">
        <v>11510</v>
      </c>
      <c r="D70" s="5" t="s">
        <v>154</v>
      </c>
      <c r="E70" s="5" t="s">
        <v>39</v>
      </c>
      <c r="F70" s="5" t="s">
        <v>40</v>
      </c>
      <c r="G70" s="21" t="s">
        <v>39</v>
      </c>
      <c r="H70" s="5" t="s">
        <v>45</v>
      </c>
      <c r="I70" s="5">
        <v>22104</v>
      </c>
      <c r="J70" s="5" t="s">
        <v>168</v>
      </c>
      <c r="K70" s="5" t="s">
        <v>169</v>
      </c>
      <c r="L70" s="5" t="s">
        <v>170</v>
      </c>
      <c r="M70" s="81"/>
      <c r="N70" s="81"/>
      <c r="O70" s="5" t="s">
        <v>162</v>
      </c>
      <c r="P70" s="56">
        <v>150</v>
      </c>
      <c r="Q70" s="57">
        <v>27</v>
      </c>
      <c r="R70" s="6" t="s">
        <v>159</v>
      </c>
      <c r="S70" s="58">
        <f t="shared" si="20"/>
        <v>4050</v>
      </c>
      <c r="T70" s="58">
        <v>0</v>
      </c>
      <c r="U70" s="58">
        <v>0</v>
      </c>
      <c r="V70" s="58">
        <v>0</v>
      </c>
      <c r="W70" s="58">
        <v>0</v>
      </c>
      <c r="X70" s="58">
        <v>0</v>
      </c>
      <c r="Y70" s="58">
        <v>0</v>
      </c>
      <c r="Z70" s="58">
        <v>0</v>
      </c>
      <c r="AA70" s="58">
        <v>4050</v>
      </c>
      <c r="AB70" s="58">
        <v>0</v>
      </c>
      <c r="AC70" s="58">
        <v>0</v>
      </c>
      <c r="AD70" s="58">
        <v>0</v>
      </c>
      <c r="AE70" s="58">
        <v>0</v>
      </c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P70" s="82"/>
      <c r="AQ70" s="82"/>
      <c r="AR70" s="82"/>
      <c r="AS70" s="82"/>
      <c r="AT70" s="82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2"/>
      <c r="ER70" s="82"/>
      <c r="ES70" s="82"/>
      <c r="ET70" s="82"/>
      <c r="EU70" s="82"/>
      <c r="EV70" s="82"/>
      <c r="EW70" s="82"/>
      <c r="EX70" s="82"/>
      <c r="EY70" s="82"/>
      <c r="EZ70" s="82"/>
      <c r="FA70" s="82"/>
      <c r="FB70" s="82"/>
      <c r="FC70" s="82"/>
      <c r="FD70" s="82"/>
      <c r="FE70" s="82"/>
      <c r="FF70" s="82"/>
      <c r="FG70" s="82"/>
      <c r="FH70" s="82"/>
      <c r="FI70" s="82"/>
      <c r="FJ70" s="82"/>
      <c r="FK70" s="82"/>
      <c r="FL70" s="82"/>
      <c r="FM70" s="82"/>
      <c r="FN70" s="82"/>
    </row>
    <row r="71" spans="1:170" s="83" customFormat="1" ht="33.75" x14ac:dyDescent="0.25">
      <c r="A71" s="59" t="s">
        <v>153</v>
      </c>
      <c r="B71" s="7" t="s">
        <v>154</v>
      </c>
      <c r="C71" s="5">
        <v>51314</v>
      </c>
      <c r="D71" s="7" t="s">
        <v>154</v>
      </c>
      <c r="E71" s="21" t="s">
        <v>39</v>
      </c>
      <c r="F71" s="5" t="s">
        <v>40</v>
      </c>
      <c r="G71" s="21" t="s">
        <v>39</v>
      </c>
      <c r="H71" s="5" t="s">
        <v>45</v>
      </c>
      <c r="I71" s="5">
        <v>31401</v>
      </c>
      <c r="J71" s="5" t="s">
        <v>171</v>
      </c>
      <c r="K71" s="84"/>
      <c r="L71" s="5" t="s">
        <v>172</v>
      </c>
      <c r="M71" s="81"/>
      <c r="N71" s="81"/>
      <c r="O71" s="5" t="s">
        <v>173</v>
      </c>
      <c r="P71" s="56">
        <v>1</v>
      </c>
      <c r="Q71" s="57">
        <v>760.36</v>
      </c>
      <c r="R71" s="6" t="s">
        <v>159</v>
      </c>
      <c r="S71" s="58">
        <v>760.36</v>
      </c>
      <c r="T71" s="58">
        <v>0</v>
      </c>
      <c r="U71" s="58">
        <v>0</v>
      </c>
      <c r="V71" s="58">
        <v>0</v>
      </c>
      <c r="W71" s="58">
        <v>0</v>
      </c>
      <c r="X71" s="58">
        <v>0</v>
      </c>
      <c r="Y71" s="58">
        <v>0</v>
      </c>
      <c r="Z71" s="58">
        <v>0</v>
      </c>
      <c r="AA71" s="58">
        <v>760.36</v>
      </c>
      <c r="AB71" s="58">
        <v>0</v>
      </c>
      <c r="AC71" s="58">
        <v>0</v>
      </c>
      <c r="AD71" s="58">
        <v>0</v>
      </c>
      <c r="AE71" s="58">
        <v>0</v>
      </c>
      <c r="AF71" s="82"/>
      <c r="AG71" s="82"/>
      <c r="AH71" s="82"/>
      <c r="AI71" s="82"/>
      <c r="AJ71" s="82"/>
      <c r="AK71" s="82"/>
      <c r="AL71" s="82"/>
      <c r="AM71" s="82"/>
      <c r="AN71" s="82"/>
      <c r="AO71" s="82"/>
      <c r="AP71" s="82"/>
      <c r="AQ71" s="82"/>
      <c r="AR71" s="82"/>
      <c r="AS71" s="82"/>
      <c r="AT71" s="82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2"/>
      <c r="EL71" s="82"/>
      <c r="EM71" s="82"/>
      <c r="EN71" s="82"/>
      <c r="EO71" s="82"/>
      <c r="EP71" s="82"/>
      <c r="EQ71" s="82"/>
      <c r="ER71" s="82"/>
      <c r="ES71" s="82"/>
      <c r="ET71" s="82"/>
      <c r="EU71" s="82"/>
      <c r="EV71" s="82"/>
      <c r="EW71" s="82"/>
      <c r="EX71" s="82"/>
      <c r="EY71" s="82"/>
      <c r="EZ71" s="82"/>
      <c r="FA71" s="82"/>
      <c r="FB71" s="82"/>
      <c r="FC71" s="82"/>
      <c r="FD71" s="82"/>
      <c r="FE71" s="82"/>
      <c r="FF71" s="82"/>
      <c r="FG71" s="82"/>
      <c r="FH71" s="82"/>
      <c r="FI71" s="82"/>
      <c r="FJ71" s="82"/>
      <c r="FK71" s="82"/>
      <c r="FL71" s="82"/>
      <c r="FM71" s="82"/>
      <c r="FN71" s="82"/>
    </row>
    <row r="72" spans="1:170" s="83" customFormat="1" ht="45" x14ac:dyDescent="0.25">
      <c r="A72" s="59" t="s">
        <v>153</v>
      </c>
      <c r="B72" s="7" t="s">
        <v>154</v>
      </c>
      <c r="C72" s="5">
        <v>51326</v>
      </c>
      <c r="D72" s="7" t="s">
        <v>154</v>
      </c>
      <c r="E72" s="21" t="s">
        <v>39</v>
      </c>
      <c r="F72" s="5" t="s">
        <v>40</v>
      </c>
      <c r="G72" s="21" t="s">
        <v>39</v>
      </c>
      <c r="H72" s="5" t="s">
        <v>45</v>
      </c>
      <c r="I72" s="5">
        <v>32601</v>
      </c>
      <c r="J72" s="5" t="s">
        <v>174</v>
      </c>
      <c r="K72" s="85"/>
      <c r="L72" s="5" t="s">
        <v>175</v>
      </c>
      <c r="M72" s="81"/>
      <c r="N72" s="81"/>
      <c r="O72" s="5" t="s">
        <v>173</v>
      </c>
      <c r="P72" s="56">
        <v>1</v>
      </c>
      <c r="Q72" s="57">
        <v>910.12</v>
      </c>
      <c r="R72" s="6" t="s">
        <v>159</v>
      </c>
      <c r="S72" s="58">
        <f t="shared" si="20"/>
        <v>910.12</v>
      </c>
      <c r="T72" s="58">
        <v>0</v>
      </c>
      <c r="U72" s="58">
        <v>0</v>
      </c>
      <c r="V72" s="58">
        <v>0</v>
      </c>
      <c r="W72" s="58">
        <v>0</v>
      </c>
      <c r="X72" s="58">
        <v>0</v>
      </c>
      <c r="Y72" s="58">
        <v>0</v>
      </c>
      <c r="Z72" s="58">
        <v>0</v>
      </c>
      <c r="AA72" s="58">
        <v>910.12</v>
      </c>
      <c r="AB72" s="58">
        <v>0</v>
      </c>
      <c r="AC72" s="58">
        <v>0</v>
      </c>
      <c r="AD72" s="58">
        <v>0</v>
      </c>
      <c r="AE72" s="58">
        <v>0</v>
      </c>
      <c r="AF72" s="82"/>
      <c r="AG72" s="82"/>
      <c r="AH72" s="82"/>
      <c r="AI72" s="82"/>
      <c r="AJ72" s="82"/>
      <c r="AK72" s="82"/>
      <c r="AL72" s="82"/>
      <c r="AM72" s="82"/>
      <c r="AN72" s="82"/>
      <c r="AO72" s="82"/>
      <c r="AP72" s="82"/>
      <c r="AQ72" s="82"/>
      <c r="AR72" s="82"/>
      <c r="AS72" s="82"/>
      <c r="AT72" s="82"/>
      <c r="AU72" s="82"/>
      <c r="AV72" s="82"/>
      <c r="AW72" s="82"/>
      <c r="AX72" s="82"/>
      <c r="AY72" s="82"/>
      <c r="AZ72" s="82"/>
      <c r="BA72" s="82"/>
      <c r="BB72" s="82"/>
      <c r="BC72" s="82"/>
      <c r="BD72" s="82"/>
      <c r="BE72" s="82"/>
      <c r="BF72" s="82"/>
      <c r="BG72" s="82"/>
      <c r="BH72" s="82"/>
      <c r="BI72" s="82"/>
      <c r="BJ72" s="82"/>
      <c r="BK72" s="82"/>
      <c r="BL72" s="82"/>
      <c r="BM72" s="82"/>
      <c r="BN72" s="82"/>
      <c r="BO72" s="82"/>
      <c r="BP72" s="82"/>
      <c r="BQ72" s="82"/>
      <c r="BR72" s="82"/>
      <c r="BS72" s="82"/>
      <c r="BT72" s="82"/>
      <c r="BU72" s="82"/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2"/>
      <c r="EL72" s="82"/>
      <c r="EM72" s="82"/>
      <c r="EN72" s="82"/>
      <c r="EO72" s="82"/>
      <c r="EP72" s="82"/>
      <c r="EQ72" s="82"/>
      <c r="ER72" s="82"/>
      <c r="ES72" s="82"/>
      <c r="ET72" s="82"/>
      <c r="EU72" s="82"/>
      <c r="EV72" s="82"/>
      <c r="EW72" s="82"/>
      <c r="EX72" s="82"/>
      <c r="EY72" s="82"/>
      <c r="EZ72" s="82"/>
      <c r="FA72" s="82"/>
      <c r="FB72" s="82"/>
      <c r="FC72" s="82"/>
      <c r="FD72" s="82"/>
      <c r="FE72" s="82"/>
      <c r="FF72" s="82"/>
      <c r="FG72" s="82"/>
      <c r="FH72" s="82"/>
      <c r="FI72" s="82"/>
      <c r="FJ72" s="82"/>
      <c r="FK72" s="82"/>
      <c r="FL72" s="82"/>
      <c r="FM72" s="82"/>
      <c r="FN72" s="82"/>
    </row>
    <row r="73" spans="1:170" s="83" customFormat="1" ht="101.25" x14ac:dyDescent="0.25">
      <c r="A73" s="59" t="s">
        <v>153</v>
      </c>
      <c r="B73" s="7" t="s">
        <v>154</v>
      </c>
      <c r="C73" s="5">
        <v>51352</v>
      </c>
      <c r="D73" s="7" t="s">
        <v>154</v>
      </c>
      <c r="E73" s="21" t="s">
        <v>39</v>
      </c>
      <c r="F73" s="5" t="s">
        <v>40</v>
      </c>
      <c r="G73" s="21" t="s">
        <v>39</v>
      </c>
      <c r="H73" s="5" t="s">
        <v>45</v>
      </c>
      <c r="I73" s="5">
        <v>35501</v>
      </c>
      <c r="J73" s="5" t="s">
        <v>176</v>
      </c>
      <c r="K73" s="85"/>
      <c r="L73" s="5" t="s">
        <v>177</v>
      </c>
      <c r="M73" s="81"/>
      <c r="N73" s="81"/>
      <c r="O73" s="5" t="s">
        <v>173</v>
      </c>
      <c r="P73" s="56">
        <v>1</v>
      </c>
      <c r="Q73" s="57">
        <v>2372.8000000000002</v>
      </c>
      <c r="R73" s="6" t="s">
        <v>159</v>
      </c>
      <c r="S73" s="58">
        <f>P73*Q73</f>
        <v>2372.8000000000002</v>
      </c>
      <c r="T73" s="58">
        <v>0</v>
      </c>
      <c r="U73" s="58">
        <v>0</v>
      </c>
      <c r="V73" s="58">
        <v>0</v>
      </c>
      <c r="W73" s="58">
        <v>0</v>
      </c>
      <c r="X73" s="58">
        <v>0</v>
      </c>
      <c r="Y73" s="58">
        <v>0</v>
      </c>
      <c r="Z73" s="58">
        <v>0</v>
      </c>
      <c r="AA73" s="58">
        <v>2372.8000000000002</v>
      </c>
      <c r="AB73" s="58">
        <v>0</v>
      </c>
      <c r="AC73" s="58">
        <v>0</v>
      </c>
      <c r="AD73" s="58">
        <v>0</v>
      </c>
      <c r="AE73" s="58">
        <v>0</v>
      </c>
      <c r="AF73" s="82"/>
      <c r="AG73" s="82"/>
      <c r="AH73" s="82"/>
      <c r="AI73" s="82"/>
      <c r="AJ73" s="82"/>
      <c r="AK73" s="82"/>
      <c r="AL73" s="82"/>
      <c r="AM73" s="82"/>
      <c r="AN73" s="82"/>
      <c r="AO73" s="82"/>
      <c r="AP73" s="82"/>
      <c r="AQ73" s="82"/>
      <c r="AR73" s="82"/>
      <c r="AS73" s="82"/>
      <c r="AT73" s="82"/>
      <c r="AU73" s="82"/>
      <c r="AV73" s="82"/>
      <c r="AW73" s="82"/>
      <c r="AX73" s="82"/>
      <c r="AY73" s="82"/>
      <c r="AZ73" s="82"/>
      <c r="BA73" s="82"/>
      <c r="BB73" s="82"/>
      <c r="BC73" s="82"/>
      <c r="BD73" s="82"/>
      <c r="BE73" s="82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2"/>
      <c r="EL73" s="82"/>
      <c r="EM73" s="82"/>
      <c r="EN73" s="82"/>
      <c r="EO73" s="82"/>
      <c r="EP73" s="82"/>
      <c r="EQ73" s="82"/>
      <c r="ER73" s="82"/>
      <c r="ES73" s="82"/>
      <c r="ET73" s="82"/>
      <c r="EU73" s="82"/>
      <c r="EV73" s="82"/>
      <c r="EW73" s="82"/>
      <c r="EX73" s="82"/>
      <c r="EY73" s="82"/>
      <c r="EZ73" s="82"/>
      <c r="FA73" s="82"/>
      <c r="FB73" s="82"/>
      <c r="FC73" s="82"/>
      <c r="FD73" s="82"/>
      <c r="FE73" s="82"/>
      <c r="FF73" s="82"/>
      <c r="FG73" s="82"/>
      <c r="FH73" s="82"/>
      <c r="FI73" s="82"/>
      <c r="FJ73" s="82"/>
      <c r="FK73" s="82"/>
      <c r="FL73" s="82"/>
      <c r="FM73" s="82"/>
      <c r="FN73" s="82"/>
    </row>
    <row r="74" spans="1:170" s="83" customFormat="1" ht="45" x14ac:dyDescent="0.25">
      <c r="A74" s="59" t="s">
        <v>153</v>
      </c>
      <c r="B74" s="7" t="s">
        <v>154</v>
      </c>
      <c r="C74" s="7">
        <v>11510</v>
      </c>
      <c r="D74" s="5" t="s">
        <v>154</v>
      </c>
      <c r="E74" s="5" t="s">
        <v>39</v>
      </c>
      <c r="F74" s="5" t="s">
        <v>40</v>
      </c>
      <c r="G74" s="21" t="s">
        <v>39</v>
      </c>
      <c r="H74" s="5" t="s">
        <v>68</v>
      </c>
      <c r="I74" s="5">
        <v>25401</v>
      </c>
      <c r="J74" s="5" t="s">
        <v>178</v>
      </c>
      <c r="K74" s="5" t="s">
        <v>179</v>
      </c>
      <c r="L74" s="5" t="s">
        <v>85</v>
      </c>
      <c r="M74" s="81"/>
      <c r="N74" s="81"/>
      <c r="O74" s="5" t="s">
        <v>162</v>
      </c>
      <c r="P74" s="56">
        <v>332</v>
      </c>
      <c r="Q74" s="57">
        <v>9</v>
      </c>
      <c r="R74" s="6" t="s">
        <v>159</v>
      </c>
      <c r="S74" s="58">
        <f t="shared" ref="S74:S78" si="21">P74*Q74</f>
        <v>2988</v>
      </c>
      <c r="T74" s="58">
        <v>0</v>
      </c>
      <c r="U74" s="58">
        <v>0</v>
      </c>
      <c r="V74" s="58">
        <v>0</v>
      </c>
      <c r="W74" s="58">
        <v>0</v>
      </c>
      <c r="X74" s="58">
        <v>0</v>
      </c>
      <c r="Y74" s="58">
        <v>0</v>
      </c>
      <c r="Z74" s="58">
        <v>0</v>
      </c>
      <c r="AA74" s="58">
        <v>2988</v>
      </c>
      <c r="AB74" s="58">
        <v>0</v>
      </c>
      <c r="AC74" s="58">
        <v>0</v>
      </c>
      <c r="AD74" s="58">
        <v>0</v>
      </c>
      <c r="AE74" s="58">
        <v>0</v>
      </c>
      <c r="AF74" s="82"/>
      <c r="AG74" s="82"/>
      <c r="AH74" s="82"/>
      <c r="AI74" s="82"/>
      <c r="AJ74" s="82"/>
      <c r="AK74" s="82"/>
      <c r="AL74" s="82"/>
      <c r="AM74" s="82"/>
      <c r="AN74" s="82"/>
      <c r="AO74" s="82"/>
      <c r="AP74" s="82"/>
      <c r="AQ74" s="82"/>
      <c r="AR74" s="82"/>
      <c r="AS74" s="82"/>
      <c r="AT74" s="82"/>
      <c r="AU74" s="82"/>
      <c r="AV74" s="82"/>
      <c r="AW74" s="82"/>
      <c r="AX74" s="82"/>
      <c r="AY74" s="82"/>
      <c r="AZ74" s="82"/>
      <c r="BA74" s="82"/>
      <c r="BB74" s="82"/>
      <c r="BC74" s="82"/>
      <c r="BD74" s="82"/>
      <c r="BE74" s="82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82"/>
      <c r="EF74" s="82"/>
      <c r="EG74" s="82"/>
      <c r="EH74" s="82"/>
      <c r="EI74" s="82"/>
      <c r="EJ74" s="82"/>
      <c r="EK74" s="82"/>
      <c r="EL74" s="82"/>
      <c r="EM74" s="82"/>
      <c r="EN74" s="82"/>
      <c r="EO74" s="82"/>
      <c r="EP74" s="82"/>
      <c r="EQ74" s="82"/>
      <c r="ER74" s="82"/>
      <c r="ES74" s="82"/>
      <c r="ET74" s="82"/>
      <c r="EU74" s="82"/>
      <c r="EV74" s="82"/>
      <c r="EW74" s="82"/>
      <c r="EX74" s="82"/>
      <c r="EY74" s="82"/>
      <c r="EZ74" s="82"/>
      <c r="FA74" s="82"/>
      <c r="FB74" s="82"/>
      <c r="FC74" s="82"/>
      <c r="FD74" s="82"/>
      <c r="FE74" s="82"/>
      <c r="FF74" s="82"/>
      <c r="FG74" s="82"/>
      <c r="FH74" s="82"/>
      <c r="FI74" s="82"/>
      <c r="FJ74" s="82"/>
      <c r="FK74" s="82"/>
      <c r="FL74" s="82"/>
      <c r="FM74" s="82"/>
      <c r="FN74" s="82"/>
    </row>
    <row r="75" spans="1:170" s="83" customFormat="1" ht="22.5" x14ac:dyDescent="0.25">
      <c r="A75" s="59" t="s">
        <v>153</v>
      </c>
      <c r="B75" s="7" t="s">
        <v>154</v>
      </c>
      <c r="C75" s="7">
        <v>11510</v>
      </c>
      <c r="D75" s="5" t="s">
        <v>154</v>
      </c>
      <c r="E75" s="5" t="s">
        <v>39</v>
      </c>
      <c r="F75" s="5" t="s">
        <v>40</v>
      </c>
      <c r="G75" s="21" t="s">
        <v>39</v>
      </c>
      <c r="H75" s="5" t="s">
        <v>45</v>
      </c>
      <c r="I75" s="5">
        <v>21601</v>
      </c>
      <c r="J75" s="5" t="s">
        <v>180</v>
      </c>
      <c r="K75" s="5" t="s">
        <v>64</v>
      </c>
      <c r="L75" s="5" t="s">
        <v>65</v>
      </c>
      <c r="M75" s="81"/>
      <c r="N75" s="81"/>
      <c r="O75" s="5" t="s">
        <v>165</v>
      </c>
      <c r="P75" s="56">
        <v>104</v>
      </c>
      <c r="Q75" s="57">
        <v>25</v>
      </c>
      <c r="R75" s="6" t="s">
        <v>159</v>
      </c>
      <c r="S75" s="58">
        <f t="shared" si="21"/>
        <v>2600</v>
      </c>
      <c r="T75" s="58">
        <v>0</v>
      </c>
      <c r="U75" s="58">
        <v>0</v>
      </c>
      <c r="V75" s="58">
        <v>0</v>
      </c>
      <c r="W75" s="58">
        <v>0</v>
      </c>
      <c r="X75" s="58">
        <v>0</v>
      </c>
      <c r="Y75" s="58">
        <v>0</v>
      </c>
      <c r="Z75" s="58">
        <v>0</v>
      </c>
      <c r="AA75" s="58">
        <v>2600</v>
      </c>
      <c r="AB75" s="58">
        <v>0</v>
      </c>
      <c r="AC75" s="58">
        <v>0</v>
      </c>
      <c r="AD75" s="58">
        <v>0</v>
      </c>
      <c r="AE75" s="58">
        <v>0</v>
      </c>
      <c r="AF75" s="82"/>
      <c r="AG75" s="82"/>
      <c r="AH75" s="82"/>
      <c r="AI75" s="82"/>
      <c r="AJ75" s="82"/>
      <c r="AK75" s="82"/>
      <c r="AL75" s="82"/>
      <c r="AM75" s="82"/>
      <c r="AN75" s="82"/>
      <c r="AO75" s="82"/>
      <c r="AP75" s="82"/>
      <c r="AQ75" s="82"/>
      <c r="AR75" s="82"/>
      <c r="AS75" s="82"/>
      <c r="AT75" s="82"/>
      <c r="AU75" s="82"/>
      <c r="AV75" s="82"/>
      <c r="AW75" s="82"/>
      <c r="AX75" s="82"/>
      <c r="AY75" s="82"/>
      <c r="AZ75" s="82"/>
      <c r="BA75" s="82"/>
      <c r="BB75" s="82"/>
      <c r="BC75" s="82"/>
      <c r="BD75" s="82"/>
      <c r="BE75" s="82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82"/>
      <c r="EF75" s="82"/>
      <c r="EG75" s="82"/>
      <c r="EH75" s="82"/>
      <c r="EI75" s="82"/>
      <c r="EJ75" s="82"/>
      <c r="EK75" s="82"/>
      <c r="EL75" s="82"/>
      <c r="EM75" s="82"/>
      <c r="EN75" s="82"/>
      <c r="EO75" s="82"/>
      <c r="EP75" s="82"/>
      <c r="EQ75" s="82"/>
      <c r="ER75" s="82"/>
      <c r="ES75" s="82"/>
      <c r="ET75" s="82"/>
      <c r="EU75" s="82"/>
      <c r="EV75" s="82"/>
      <c r="EW75" s="82"/>
      <c r="EX75" s="82"/>
      <c r="EY75" s="82"/>
      <c r="EZ75" s="82"/>
      <c r="FA75" s="82"/>
      <c r="FB75" s="82"/>
      <c r="FC75" s="82"/>
      <c r="FD75" s="82"/>
      <c r="FE75" s="82"/>
      <c r="FF75" s="82"/>
      <c r="FG75" s="82"/>
      <c r="FH75" s="82"/>
      <c r="FI75" s="82"/>
      <c r="FJ75" s="82"/>
      <c r="FK75" s="82"/>
      <c r="FL75" s="82"/>
      <c r="FM75" s="82"/>
      <c r="FN75" s="82"/>
    </row>
    <row r="76" spans="1:170" s="83" customFormat="1" ht="33.75" x14ac:dyDescent="0.25">
      <c r="A76" s="59" t="s">
        <v>153</v>
      </c>
      <c r="B76" s="7" t="s">
        <v>154</v>
      </c>
      <c r="C76" s="7">
        <v>11510</v>
      </c>
      <c r="D76" s="5" t="s">
        <v>154</v>
      </c>
      <c r="E76" s="5" t="s">
        <v>39</v>
      </c>
      <c r="F76" s="5" t="s">
        <v>46</v>
      </c>
      <c r="G76" s="21" t="s">
        <v>181</v>
      </c>
      <c r="H76" s="5" t="s">
        <v>182</v>
      </c>
      <c r="I76" s="5">
        <v>21101</v>
      </c>
      <c r="J76" s="5" t="s">
        <v>155</v>
      </c>
      <c r="K76" s="5" t="s">
        <v>183</v>
      </c>
      <c r="L76" s="5" t="s">
        <v>184</v>
      </c>
      <c r="M76" s="81"/>
      <c r="N76" s="81"/>
      <c r="O76" s="5" t="s">
        <v>162</v>
      </c>
      <c r="P76" s="56">
        <v>3</v>
      </c>
      <c r="Q76" s="57">
        <v>334</v>
      </c>
      <c r="R76" s="6" t="s">
        <v>159</v>
      </c>
      <c r="S76" s="58">
        <f t="shared" si="21"/>
        <v>1002</v>
      </c>
      <c r="T76" s="58">
        <v>0</v>
      </c>
      <c r="U76" s="58">
        <v>0</v>
      </c>
      <c r="V76" s="58">
        <v>0</v>
      </c>
      <c r="W76" s="58">
        <v>0</v>
      </c>
      <c r="X76" s="58">
        <v>0</v>
      </c>
      <c r="Y76" s="58">
        <v>0</v>
      </c>
      <c r="Z76" s="58">
        <v>0</v>
      </c>
      <c r="AA76" s="58">
        <v>1002</v>
      </c>
      <c r="AB76" s="58">
        <v>0</v>
      </c>
      <c r="AC76" s="58">
        <v>0</v>
      </c>
      <c r="AD76" s="58">
        <v>0</v>
      </c>
      <c r="AE76" s="58">
        <v>0</v>
      </c>
      <c r="AF76" s="82"/>
      <c r="AG76" s="82"/>
      <c r="AH76" s="82"/>
      <c r="AI76" s="82"/>
      <c r="AJ76" s="82"/>
      <c r="AK76" s="82"/>
      <c r="AL76" s="82"/>
      <c r="AM76" s="82"/>
      <c r="AN76" s="82"/>
      <c r="AO76" s="82"/>
      <c r="AP76" s="82"/>
      <c r="AQ76" s="82"/>
      <c r="AR76" s="82"/>
      <c r="AS76" s="82"/>
      <c r="AT76" s="82"/>
      <c r="AU76" s="82"/>
      <c r="AV76" s="82"/>
      <c r="AW76" s="82"/>
      <c r="AX76" s="82"/>
      <c r="AY76" s="82"/>
      <c r="AZ76" s="82"/>
      <c r="BA76" s="82"/>
      <c r="BB76" s="82"/>
      <c r="BC76" s="82"/>
      <c r="BD76" s="82"/>
      <c r="BE76" s="82"/>
      <c r="BF76" s="82"/>
      <c r="BG76" s="82"/>
      <c r="BH76" s="82"/>
      <c r="BI76" s="82"/>
      <c r="BJ76" s="82"/>
      <c r="BK76" s="82"/>
      <c r="BL76" s="82"/>
      <c r="BM76" s="82"/>
      <c r="BN76" s="82"/>
      <c r="BO76" s="82"/>
      <c r="BP76" s="82"/>
      <c r="BQ76" s="82"/>
      <c r="BR76" s="82"/>
      <c r="BS76" s="82"/>
      <c r="BT76" s="82"/>
      <c r="BU76" s="82"/>
      <c r="BV76" s="82"/>
      <c r="BW76" s="82"/>
      <c r="BX76" s="82"/>
      <c r="BY76" s="82"/>
      <c r="BZ76" s="82"/>
      <c r="CA76" s="82"/>
      <c r="CB76" s="82"/>
      <c r="CC76" s="82"/>
      <c r="CD76" s="82"/>
      <c r="CE76" s="82"/>
      <c r="CF76" s="82"/>
      <c r="CG76" s="82"/>
      <c r="CH76" s="82"/>
      <c r="CI76" s="82"/>
      <c r="CJ76" s="82"/>
      <c r="CK76" s="82"/>
      <c r="CL76" s="82"/>
      <c r="CM76" s="82"/>
      <c r="CN76" s="82"/>
      <c r="CO76" s="82"/>
      <c r="CP76" s="82"/>
      <c r="CQ76" s="82"/>
      <c r="CR76" s="82"/>
      <c r="CS76" s="82"/>
      <c r="CT76" s="82"/>
      <c r="CU76" s="82"/>
      <c r="CV76" s="82"/>
      <c r="CW76" s="82"/>
      <c r="CX76" s="82"/>
      <c r="CY76" s="82"/>
      <c r="CZ76" s="82"/>
      <c r="DA76" s="82"/>
      <c r="DB76" s="82"/>
      <c r="DC76" s="82"/>
      <c r="DD76" s="82"/>
      <c r="DE76" s="82"/>
      <c r="DF76" s="82"/>
      <c r="DG76" s="82"/>
      <c r="DH76" s="82"/>
      <c r="DI76" s="82"/>
      <c r="DJ76" s="82"/>
      <c r="DK76" s="82"/>
      <c r="DL76" s="82"/>
      <c r="DM76" s="82"/>
      <c r="DN76" s="82"/>
      <c r="DO76" s="82"/>
      <c r="DP76" s="82"/>
      <c r="DQ76" s="82"/>
      <c r="DR76" s="82"/>
      <c r="DS76" s="82"/>
      <c r="DT76" s="82"/>
      <c r="DU76" s="82"/>
      <c r="DV76" s="82"/>
      <c r="DW76" s="82"/>
      <c r="DX76" s="82"/>
      <c r="DY76" s="82"/>
      <c r="DZ76" s="82"/>
      <c r="EA76" s="82"/>
      <c r="EB76" s="82"/>
      <c r="EC76" s="82"/>
      <c r="ED76" s="82"/>
      <c r="EE76" s="82"/>
      <c r="EF76" s="82"/>
      <c r="EG76" s="82"/>
      <c r="EH76" s="82"/>
      <c r="EI76" s="82"/>
      <c r="EJ76" s="82"/>
      <c r="EK76" s="82"/>
      <c r="EL76" s="82"/>
      <c r="EM76" s="82"/>
      <c r="EN76" s="82"/>
      <c r="EO76" s="82"/>
      <c r="EP76" s="82"/>
      <c r="EQ76" s="82"/>
      <c r="ER76" s="82"/>
      <c r="ES76" s="82"/>
      <c r="ET76" s="82"/>
      <c r="EU76" s="82"/>
      <c r="EV76" s="82"/>
      <c r="EW76" s="82"/>
      <c r="EX76" s="82"/>
      <c r="EY76" s="82"/>
      <c r="EZ76" s="82"/>
      <c r="FA76" s="82"/>
      <c r="FB76" s="82"/>
      <c r="FC76" s="82"/>
      <c r="FD76" s="82"/>
      <c r="FE76" s="82"/>
      <c r="FF76" s="82"/>
      <c r="FG76" s="82"/>
      <c r="FH76" s="82"/>
      <c r="FI76" s="82"/>
      <c r="FJ76" s="82"/>
      <c r="FK76" s="82"/>
      <c r="FL76" s="82"/>
      <c r="FM76" s="82"/>
      <c r="FN76" s="82"/>
    </row>
    <row r="77" spans="1:170" s="83" customFormat="1" ht="33.75" x14ac:dyDescent="0.25">
      <c r="A77" s="59" t="s">
        <v>153</v>
      </c>
      <c r="B77" s="7" t="s">
        <v>154</v>
      </c>
      <c r="C77" s="7">
        <v>11510</v>
      </c>
      <c r="D77" s="5" t="s">
        <v>154</v>
      </c>
      <c r="E77" s="5" t="s">
        <v>39</v>
      </c>
      <c r="F77" s="5" t="s">
        <v>46</v>
      </c>
      <c r="G77" s="21" t="s">
        <v>181</v>
      </c>
      <c r="H77" s="5" t="s">
        <v>182</v>
      </c>
      <c r="I77" s="5">
        <v>21101</v>
      </c>
      <c r="J77" s="5" t="s">
        <v>155</v>
      </c>
      <c r="K77" s="5" t="s">
        <v>185</v>
      </c>
      <c r="L77" s="5" t="s">
        <v>186</v>
      </c>
      <c r="M77" s="81"/>
      <c r="N77" s="81"/>
      <c r="O77" s="5"/>
      <c r="P77" s="56">
        <v>5</v>
      </c>
      <c r="Q77" s="57">
        <v>137.80000000000001</v>
      </c>
      <c r="R77" s="6" t="s">
        <v>159</v>
      </c>
      <c r="S77" s="58">
        <f t="shared" si="21"/>
        <v>689</v>
      </c>
      <c r="T77" s="58">
        <v>0</v>
      </c>
      <c r="U77" s="58">
        <v>0</v>
      </c>
      <c r="V77" s="58">
        <v>0</v>
      </c>
      <c r="W77" s="58">
        <v>0</v>
      </c>
      <c r="X77" s="58">
        <v>0</v>
      </c>
      <c r="Y77" s="58">
        <v>0</v>
      </c>
      <c r="Z77" s="58">
        <v>0</v>
      </c>
      <c r="AA77" s="58">
        <v>689</v>
      </c>
      <c r="AB77" s="58">
        <v>0</v>
      </c>
      <c r="AC77" s="58">
        <v>0</v>
      </c>
      <c r="AD77" s="58">
        <v>0</v>
      </c>
      <c r="AE77" s="58">
        <v>0</v>
      </c>
      <c r="AF77" s="82"/>
      <c r="AG77" s="82"/>
      <c r="AH77" s="82"/>
      <c r="AI77" s="82"/>
      <c r="AJ77" s="82"/>
      <c r="AK77" s="82"/>
      <c r="AL77" s="82"/>
      <c r="AM77" s="82"/>
      <c r="AN77" s="82"/>
      <c r="AO77" s="82"/>
      <c r="AP77" s="82"/>
      <c r="AQ77" s="82"/>
      <c r="AR77" s="82"/>
      <c r="AS77" s="82"/>
      <c r="AT77" s="82"/>
      <c r="AU77" s="82"/>
      <c r="AV77" s="82"/>
      <c r="AW77" s="82"/>
      <c r="AX77" s="82"/>
      <c r="AY77" s="82"/>
      <c r="AZ77" s="82"/>
      <c r="BA77" s="82"/>
      <c r="BB77" s="82"/>
      <c r="BC77" s="82"/>
      <c r="BD77" s="82"/>
      <c r="BE77" s="82"/>
      <c r="BF77" s="82"/>
      <c r="BG77" s="82"/>
      <c r="BH77" s="82"/>
      <c r="BI77" s="82"/>
      <c r="BJ77" s="82"/>
      <c r="BK77" s="82"/>
      <c r="BL77" s="82"/>
      <c r="BM77" s="82"/>
      <c r="BN77" s="82"/>
      <c r="BO77" s="82"/>
      <c r="BP77" s="82"/>
      <c r="BQ77" s="82"/>
      <c r="BR77" s="82"/>
      <c r="BS77" s="82"/>
      <c r="BT77" s="82"/>
      <c r="BU77" s="82"/>
      <c r="BV77" s="82"/>
      <c r="BW77" s="82"/>
      <c r="BX77" s="82"/>
      <c r="BY77" s="82"/>
      <c r="BZ77" s="82"/>
      <c r="CA77" s="82"/>
      <c r="CB77" s="82"/>
      <c r="CC77" s="82"/>
      <c r="CD77" s="82"/>
      <c r="CE77" s="82"/>
      <c r="CF77" s="82"/>
      <c r="CG77" s="82"/>
      <c r="CH77" s="82"/>
      <c r="CI77" s="82"/>
      <c r="CJ77" s="82"/>
      <c r="CK77" s="82"/>
      <c r="CL77" s="82"/>
      <c r="CM77" s="82"/>
      <c r="CN77" s="82"/>
      <c r="CO77" s="82"/>
      <c r="CP77" s="82"/>
      <c r="CQ77" s="82"/>
      <c r="CR77" s="82"/>
      <c r="CS77" s="82"/>
      <c r="CT77" s="82"/>
      <c r="CU77" s="82"/>
      <c r="CV77" s="82"/>
      <c r="CW77" s="82"/>
      <c r="CX77" s="82"/>
      <c r="CY77" s="82"/>
      <c r="CZ77" s="82"/>
      <c r="DA77" s="82"/>
      <c r="DB77" s="82"/>
      <c r="DC77" s="82"/>
      <c r="DD77" s="82"/>
      <c r="DE77" s="82"/>
      <c r="DF77" s="82"/>
      <c r="DG77" s="82"/>
      <c r="DH77" s="82"/>
      <c r="DI77" s="82"/>
      <c r="DJ77" s="82"/>
      <c r="DK77" s="82"/>
      <c r="DL77" s="82"/>
      <c r="DM77" s="82"/>
      <c r="DN77" s="82"/>
      <c r="DO77" s="82"/>
      <c r="DP77" s="82"/>
      <c r="DQ77" s="82"/>
      <c r="DR77" s="82"/>
      <c r="DS77" s="82"/>
      <c r="DT77" s="82"/>
      <c r="DU77" s="82"/>
      <c r="DV77" s="82"/>
      <c r="DW77" s="82"/>
      <c r="DX77" s="82"/>
      <c r="DY77" s="82"/>
      <c r="DZ77" s="82"/>
      <c r="EA77" s="82"/>
      <c r="EB77" s="82"/>
      <c r="EC77" s="82"/>
      <c r="ED77" s="82"/>
      <c r="EE77" s="82"/>
      <c r="EF77" s="82"/>
      <c r="EG77" s="82"/>
      <c r="EH77" s="82"/>
      <c r="EI77" s="82"/>
      <c r="EJ77" s="82"/>
      <c r="EK77" s="82"/>
      <c r="EL77" s="82"/>
      <c r="EM77" s="82"/>
      <c r="EN77" s="82"/>
      <c r="EO77" s="82"/>
      <c r="EP77" s="82"/>
      <c r="EQ77" s="82"/>
      <c r="ER77" s="82"/>
      <c r="ES77" s="82"/>
      <c r="ET77" s="82"/>
      <c r="EU77" s="82"/>
      <c r="EV77" s="82"/>
      <c r="EW77" s="82"/>
      <c r="EX77" s="82"/>
      <c r="EY77" s="82"/>
      <c r="EZ77" s="82"/>
      <c r="FA77" s="82"/>
      <c r="FB77" s="82"/>
      <c r="FC77" s="82"/>
      <c r="FD77" s="82"/>
      <c r="FE77" s="82"/>
      <c r="FF77" s="82"/>
      <c r="FG77" s="82"/>
      <c r="FH77" s="82"/>
      <c r="FI77" s="82"/>
      <c r="FJ77" s="82"/>
      <c r="FK77" s="82"/>
      <c r="FL77" s="82"/>
      <c r="FM77" s="82"/>
      <c r="FN77" s="82"/>
    </row>
    <row r="78" spans="1:170" s="83" customFormat="1" ht="33.75" x14ac:dyDescent="0.25">
      <c r="A78" s="59" t="s">
        <v>153</v>
      </c>
      <c r="B78" s="7" t="s">
        <v>154</v>
      </c>
      <c r="C78" s="7">
        <v>11510</v>
      </c>
      <c r="D78" s="5" t="s">
        <v>154</v>
      </c>
      <c r="E78" s="5" t="s">
        <v>39</v>
      </c>
      <c r="F78" s="5" t="s">
        <v>46</v>
      </c>
      <c r="G78" s="21" t="s">
        <v>181</v>
      </c>
      <c r="H78" s="5" t="s">
        <v>182</v>
      </c>
      <c r="I78" s="5">
        <v>21101</v>
      </c>
      <c r="J78" s="5" t="s">
        <v>155</v>
      </c>
      <c r="K78" s="5" t="s">
        <v>187</v>
      </c>
      <c r="L78" s="5" t="s">
        <v>188</v>
      </c>
      <c r="M78" s="81"/>
      <c r="N78" s="81"/>
      <c r="O78" s="5" t="s">
        <v>162</v>
      </c>
      <c r="P78" s="56">
        <v>3</v>
      </c>
      <c r="Q78" s="57">
        <v>950</v>
      </c>
      <c r="R78" s="6" t="s">
        <v>159</v>
      </c>
      <c r="S78" s="58">
        <f t="shared" si="21"/>
        <v>2850</v>
      </c>
      <c r="T78" s="58">
        <v>0</v>
      </c>
      <c r="U78" s="58">
        <v>0</v>
      </c>
      <c r="V78" s="58">
        <v>0</v>
      </c>
      <c r="W78" s="58">
        <v>0</v>
      </c>
      <c r="X78" s="58">
        <v>0</v>
      </c>
      <c r="Y78" s="58">
        <v>0</v>
      </c>
      <c r="Z78" s="58">
        <v>0</v>
      </c>
      <c r="AA78" s="58">
        <v>2850</v>
      </c>
      <c r="AB78" s="58">
        <v>0</v>
      </c>
      <c r="AC78" s="58">
        <v>0</v>
      </c>
      <c r="AD78" s="58">
        <v>0</v>
      </c>
      <c r="AE78" s="58">
        <v>0</v>
      </c>
      <c r="AF78" s="82"/>
      <c r="AG78" s="82"/>
      <c r="AH78" s="82"/>
      <c r="AI78" s="82"/>
      <c r="AJ78" s="82"/>
      <c r="AK78" s="82"/>
      <c r="AL78" s="82"/>
      <c r="AM78" s="82"/>
      <c r="AN78" s="82"/>
      <c r="AO78" s="82"/>
      <c r="AP78" s="82"/>
      <c r="AQ78" s="82"/>
      <c r="AR78" s="82"/>
      <c r="AS78" s="82"/>
      <c r="AT78" s="82"/>
      <c r="AU78" s="82"/>
      <c r="AV78" s="82"/>
      <c r="AW78" s="82"/>
      <c r="AX78" s="82"/>
      <c r="AY78" s="82"/>
      <c r="AZ78" s="82"/>
      <c r="BA78" s="82"/>
      <c r="BB78" s="82"/>
      <c r="BC78" s="82"/>
      <c r="BD78" s="82"/>
      <c r="BE78" s="82"/>
      <c r="BF78" s="82"/>
      <c r="BG78" s="82"/>
      <c r="BH78" s="82"/>
      <c r="BI78" s="82"/>
      <c r="BJ78" s="82"/>
      <c r="BK78" s="82"/>
      <c r="BL78" s="82"/>
      <c r="BM78" s="82"/>
      <c r="BN78" s="82"/>
      <c r="BO78" s="82"/>
      <c r="BP78" s="82"/>
      <c r="BQ78" s="82"/>
      <c r="BR78" s="82"/>
      <c r="BS78" s="82"/>
      <c r="BT78" s="82"/>
      <c r="BU78" s="82"/>
      <c r="BV78" s="82"/>
      <c r="BW78" s="82"/>
      <c r="BX78" s="82"/>
      <c r="BY78" s="82"/>
      <c r="BZ78" s="82"/>
      <c r="CA78" s="82"/>
      <c r="CB78" s="82"/>
      <c r="CC78" s="82"/>
      <c r="CD78" s="82"/>
      <c r="CE78" s="82"/>
      <c r="CF78" s="82"/>
      <c r="CG78" s="82"/>
      <c r="CH78" s="82"/>
      <c r="CI78" s="82"/>
      <c r="CJ78" s="82"/>
      <c r="CK78" s="82"/>
      <c r="CL78" s="82"/>
      <c r="CM78" s="82"/>
      <c r="CN78" s="82"/>
      <c r="CO78" s="82"/>
      <c r="CP78" s="82"/>
      <c r="CQ78" s="82"/>
      <c r="CR78" s="82"/>
      <c r="CS78" s="82"/>
      <c r="CT78" s="82"/>
      <c r="CU78" s="82"/>
      <c r="CV78" s="82"/>
      <c r="CW78" s="82"/>
      <c r="CX78" s="82"/>
      <c r="CY78" s="82"/>
      <c r="CZ78" s="82"/>
      <c r="DA78" s="82"/>
      <c r="DB78" s="82"/>
      <c r="DC78" s="82"/>
      <c r="DD78" s="82"/>
      <c r="DE78" s="82"/>
      <c r="DF78" s="82"/>
      <c r="DG78" s="82"/>
      <c r="DH78" s="82"/>
      <c r="DI78" s="82"/>
      <c r="DJ78" s="82"/>
      <c r="DK78" s="82"/>
      <c r="DL78" s="82"/>
      <c r="DM78" s="82"/>
      <c r="DN78" s="82"/>
      <c r="DO78" s="82"/>
      <c r="DP78" s="82"/>
      <c r="DQ78" s="82"/>
      <c r="DR78" s="82"/>
      <c r="DS78" s="82"/>
      <c r="DT78" s="82"/>
      <c r="DU78" s="82"/>
      <c r="DV78" s="82"/>
      <c r="DW78" s="82"/>
      <c r="DX78" s="82"/>
      <c r="DY78" s="82"/>
      <c r="DZ78" s="82"/>
      <c r="EA78" s="82"/>
      <c r="EB78" s="82"/>
      <c r="EC78" s="82"/>
      <c r="ED78" s="82"/>
      <c r="EE78" s="82"/>
      <c r="EF78" s="82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Q78" s="82"/>
      <c r="ER78" s="82"/>
      <c r="ES78" s="82"/>
      <c r="ET78" s="82"/>
      <c r="EU78" s="82"/>
      <c r="EV78" s="82"/>
      <c r="EW78" s="82"/>
      <c r="EX78" s="82"/>
      <c r="EY78" s="82"/>
      <c r="EZ78" s="82"/>
      <c r="FA78" s="82"/>
      <c r="FB78" s="82"/>
      <c r="FC78" s="82"/>
      <c r="FD78" s="82"/>
      <c r="FE78" s="82"/>
      <c r="FF78" s="82"/>
      <c r="FG78" s="82"/>
      <c r="FH78" s="82"/>
      <c r="FI78" s="82"/>
      <c r="FJ78" s="82"/>
      <c r="FK78" s="82"/>
      <c r="FL78" s="82"/>
      <c r="FM78" s="82"/>
      <c r="FN78" s="82"/>
    </row>
    <row r="79" spans="1:170" s="83" customFormat="1" ht="146.25" x14ac:dyDescent="0.25">
      <c r="A79" s="59" t="s">
        <v>153</v>
      </c>
      <c r="B79" s="7" t="s">
        <v>154</v>
      </c>
      <c r="C79" s="7">
        <v>11510</v>
      </c>
      <c r="D79" s="7" t="s">
        <v>154</v>
      </c>
      <c r="E79" s="5" t="s">
        <v>39</v>
      </c>
      <c r="F79" s="5" t="s">
        <v>46</v>
      </c>
      <c r="G79" s="21" t="s">
        <v>181</v>
      </c>
      <c r="H79" s="5" t="s">
        <v>182</v>
      </c>
      <c r="I79" s="5">
        <v>26102</v>
      </c>
      <c r="J79" s="5" t="s">
        <v>189</v>
      </c>
      <c r="K79" s="5" t="s">
        <v>190</v>
      </c>
      <c r="L79" s="5" t="s">
        <v>191</v>
      </c>
      <c r="M79" s="81"/>
      <c r="N79" s="81"/>
      <c r="O79" s="5" t="s">
        <v>162</v>
      </c>
      <c r="P79" s="56">
        <v>19</v>
      </c>
      <c r="Q79" s="57">
        <v>500</v>
      </c>
      <c r="R79" s="6" t="s">
        <v>159</v>
      </c>
      <c r="S79" s="58">
        <f t="shared" si="20"/>
        <v>9500</v>
      </c>
      <c r="T79" s="58">
        <v>0</v>
      </c>
      <c r="U79" s="58">
        <v>0</v>
      </c>
      <c r="V79" s="58">
        <v>0</v>
      </c>
      <c r="W79" s="58">
        <v>0</v>
      </c>
      <c r="X79" s="58">
        <v>0</v>
      </c>
      <c r="Y79" s="58">
        <v>0</v>
      </c>
      <c r="Z79" s="58">
        <v>0</v>
      </c>
      <c r="AA79" s="58">
        <v>9500</v>
      </c>
      <c r="AB79" s="58">
        <v>0</v>
      </c>
      <c r="AC79" s="58">
        <v>0</v>
      </c>
      <c r="AD79" s="58">
        <v>0</v>
      </c>
      <c r="AE79" s="58">
        <v>0</v>
      </c>
      <c r="AF79" s="82"/>
      <c r="AG79" s="82"/>
      <c r="AH79" s="82"/>
      <c r="AI79" s="82"/>
      <c r="AJ79" s="82"/>
      <c r="AK79" s="82"/>
      <c r="AL79" s="82"/>
      <c r="AM79" s="82"/>
      <c r="AN79" s="82"/>
      <c r="AO79" s="82"/>
      <c r="AP79" s="82"/>
      <c r="AQ79" s="82"/>
      <c r="AR79" s="82"/>
      <c r="AS79" s="82"/>
      <c r="AT79" s="82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DB79" s="82"/>
      <c r="DC79" s="82"/>
      <c r="DD79" s="82"/>
      <c r="DE79" s="82"/>
      <c r="DF79" s="82"/>
      <c r="DG79" s="82"/>
      <c r="DH79" s="82"/>
      <c r="DI79" s="82"/>
      <c r="DJ79" s="82"/>
      <c r="DK79" s="82"/>
      <c r="DL79" s="82"/>
      <c r="DM79" s="82"/>
      <c r="DN79" s="82"/>
      <c r="DO79" s="82"/>
      <c r="DP79" s="82"/>
      <c r="DQ79" s="82"/>
      <c r="DR79" s="82"/>
      <c r="DS79" s="82"/>
      <c r="DT79" s="82"/>
      <c r="DU79" s="82"/>
      <c r="DV79" s="82"/>
      <c r="DW79" s="82"/>
      <c r="DX79" s="82"/>
      <c r="DY79" s="82"/>
      <c r="DZ79" s="82"/>
      <c r="EA79" s="82"/>
      <c r="EB79" s="82"/>
      <c r="EC79" s="82"/>
      <c r="ED79" s="82"/>
      <c r="EE79" s="82"/>
      <c r="EF79" s="82"/>
      <c r="EG79" s="82"/>
      <c r="EH79" s="82"/>
      <c r="EI79" s="82"/>
      <c r="EJ79" s="82"/>
      <c r="EK79" s="82"/>
      <c r="EL79" s="82"/>
      <c r="EM79" s="82"/>
      <c r="EN79" s="82"/>
      <c r="EO79" s="82"/>
      <c r="EP79" s="82"/>
      <c r="EQ79" s="82"/>
      <c r="ER79" s="82"/>
      <c r="ES79" s="82"/>
      <c r="ET79" s="82"/>
      <c r="EU79" s="82"/>
      <c r="EV79" s="82"/>
      <c r="EW79" s="82"/>
      <c r="EX79" s="82"/>
      <c r="EY79" s="82"/>
      <c r="EZ79" s="82"/>
      <c r="FA79" s="82"/>
      <c r="FB79" s="82"/>
      <c r="FC79" s="82"/>
      <c r="FD79" s="82"/>
      <c r="FE79" s="82"/>
      <c r="FF79" s="82"/>
      <c r="FG79" s="82"/>
      <c r="FH79" s="82"/>
      <c r="FI79" s="82"/>
      <c r="FJ79" s="82"/>
      <c r="FK79" s="82"/>
      <c r="FL79" s="82"/>
      <c r="FM79" s="82"/>
      <c r="FN79" s="82"/>
    </row>
    <row r="80" spans="1:170" s="83" customFormat="1" ht="146.25" x14ac:dyDescent="0.25">
      <c r="A80" s="59" t="s">
        <v>153</v>
      </c>
      <c r="B80" s="7" t="s">
        <v>154</v>
      </c>
      <c r="C80" s="7">
        <v>11510</v>
      </c>
      <c r="D80" s="7" t="s">
        <v>154</v>
      </c>
      <c r="E80" s="5" t="s">
        <v>39</v>
      </c>
      <c r="F80" s="5" t="s">
        <v>46</v>
      </c>
      <c r="G80" s="21" t="s">
        <v>181</v>
      </c>
      <c r="H80" s="5" t="s">
        <v>182</v>
      </c>
      <c r="I80" s="5">
        <v>26102</v>
      </c>
      <c r="J80" s="5" t="s">
        <v>189</v>
      </c>
      <c r="K80" s="5" t="s">
        <v>192</v>
      </c>
      <c r="L80" s="5" t="s">
        <v>193</v>
      </c>
      <c r="M80" s="81"/>
      <c r="N80" s="81"/>
      <c r="O80" s="5" t="s">
        <v>162</v>
      </c>
      <c r="P80" s="56">
        <v>2</v>
      </c>
      <c r="Q80" s="57">
        <v>20</v>
      </c>
      <c r="R80" s="6" t="s">
        <v>159</v>
      </c>
      <c r="S80" s="58">
        <f t="shared" si="20"/>
        <v>40</v>
      </c>
      <c r="T80" s="58">
        <v>0</v>
      </c>
      <c r="U80" s="58">
        <v>0</v>
      </c>
      <c r="V80" s="58">
        <v>0</v>
      </c>
      <c r="W80" s="58">
        <v>0</v>
      </c>
      <c r="X80" s="58">
        <v>0</v>
      </c>
      <c r="Y80" s="58">
        <v>0</v>
      </c>
      <c r="Z80" s="58">
        <v>0</v>
      </c>
      <c r="AA80" s="58">
        <v>40</v>
      </c>
      <c r="AB80" s="58">
        <v>0</v>
      </c>
      <c r="AC80" s="58">
        <v>0</v>
      </c>
      <c r="AD80" s="58">
        <v>0</v>
      </c>
      <c r="AE80" s="58">
        <v>0</v>
      </c>
      <c r="AF80" s="82"/>
      <c r="AG80" s="82"/>
      <c r="AH80" s="82"/>
      <c r="AI80" s="82"/>
      <c r="AJ80" s="82"/>
      <c r="AK80" s="82"/>
      <c r="AL80" s="82"/>
      <c r="AM80" s="82"/>
      <c r="AN80" s="82"/>
      <c r="AO80" s="82"/>
      <c r="AP80" s="82"/>
      <c r="AQ80" s="82"/>
      <c r="AR80" s="82"/>
      <c r="AS80" s="82"/>
      <c r="AT80" s="82"/>
      <c r="AU80" s="82"/>
      <c r="AV80" s="82"/>
      <c r="AW80" s="82"/>
      <c r="AX80" s="82"/>
      <c r="AY80" s="82"/>
      <c r="AZ80" s="82"/>
      <c r="BA80" s="82"/>
      <c r="BB80" s="82"/>
      <c r="BC80" s="82"/>
      <c r="BD80" s="82"/>
      <c r="BE80" s="82"/>
      <c r="BF80" s="82"/>
      <c r="BG80" s="82"/>
      <c r="BH80" s="82"/>
      <c r="BI80" s="82"/>
      <c r="BJ80" s="82"/>
      <c r="BK80" s="82"/>
      <c r="BL80" s="82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/>
      <c r="CJ80" s="82"/>
      <c r="CK80" s="82"/>
      <c r="CL80" s="82"/>
      <c r="CM80" s="82"/>
      <c r="CN80" s="82"/>
      <c r="CO80" s="82"/>
      <c r="CP80" s="82"/>
      <c r="CQ80" s="82"/>
      <c r="CR80" s="82"/>
      <c r="CS80" s="82"/>
      <c r="CT80" s="82"/>
      <c r="CU80" s="82"/>
      <c r="CV80" s="82"/>
      <c r="CW80" s="82"/>
      <c r="CX80" s="82"/>
      <c r="CY80" s="82"/>
      <c r="CZ80" s="82"/>
      <c r="DA80" s="82"/>
      <c r="DB80" s="82"/>
      <c r="DC80" s="82"/>
      <c r="DD80" s="82"/>
      <c r="DE80" s="82"/>
      <c r="DF80" s="82"/>
      <c r="DG80" s="82"/>
      <c r="DH80" s="82"/>
      <c r="DI80" s="82"/>
      <c r="DJ80" s="82"/>
      <c r="DK80" s="82"/>
      <c r="DL80" s="82"/>
      <c r="DM80" s="82"/>
      <c r="DN80" s="82"/>
      <c r="DO80" s="82"/>
      <c r="DP80" s="82"/>
      <c r="DQ80" s="82"/>
      <c r="DR80" s="82"/>
      <c r="DS80" s="82"/>
      <c r="DT80" s="82"/>
      <c r="DU80" s="82"/>
      <c r="DV80" s="82"/>
      <c r="DW80" s="82"/>
      <c r="DX80" s="82"/>
      <c r="DY80" s="82"/>
      <c r="DZ80" s="82"/>
      <c r="EA80" s="82"/>
      <c r="EB80" s="82"/>
      <c r="EC80" s="82"/>
      <c r="ED80" s="82"/>
      <c r="EE80" s="82"/>
      <c r="EF80" s="82"/>
      <c r="EG80" s="82"/>
      <c r="EH80" s="82"/>
      <c r="EI80" s="82"/>
      <c r="EJ80" s="82"/>
      <c r="EK80" s="82"/>
      <c r="EL80" s="82"/>
      <c r="EM80" s="82"/>
      <c r="EN80" s="82"/>
      <c r="EO80" s="82"/>
      <c r="EP80" s="82"/>
      <c r="EQ80" s="82"/>
      <c r="ER80" s="82"/>
      <c r="ES80" s="82"/>
      <c r="ET80" s="82"/>
      <c r="EU80" s="82"/>
      <c r="EV80" s="82"/>
      <c r="EW80" s="82"/>
      <c r="EX80" s="82"/>
      <c r="EY80" s="82"/>
      <c r="EZ80" s="82"/>
      <c r="FA80" s="82"/>
      <c r="FB80" s="82"/>
      <c r="FC80" s="82"/>
      <c r="FD80" s="82"/>
      <c r="FE80" s="82"/>
      <c r="FF80" s="82"/>
      <c r="FG80" s="82"/>
      <c r="FH80" s="82"/>
      <c r="FI80" s="82"/>
      <c r="FJ80" s="82"/>
      <c r="FK80" s="82"/>
      <c r="FL80" s="82"/>
      <c r="FM80" s="82"/>
      <c r="FN80" s="82"/>
    </row>
    <row r="81" spans="1:170" s="83" customFormat="1" ht="146.25" x14ac:dyDescent="0.25">
      <c r="A81" s="59" t="s">
        <v>153</v>
      </c>
      <c r="B81" s="7" t="s">
        <v>154</v>
      </c>
      <c r="C81" s="7">
        <v>11510</v>
      </c>
      <c r="D81" s="7" t="s">
        <v>154</v>
      </c>
      <c r="E81" s="5" t="s">
        <v>39</v>
      </c>
      <c r="F81" s="5" t="s">
        <v>46</v>
      </c>
      <c r="G81" s="21" t="s">
        <v>181</v>
      </c>
      <c r="H81" s="5" t="s">
        <v>182</v>
      </c>
      <c r="I81" s="5">
        <v>26102</v>
      </c>
      <c r="J81" s="5" t="s">
        <v>189</v>
      </c>
      <c r="K81" s="5" t="s">
        <v>194</v>
      </c>
      <c r="L81" s="5" t="s">
        <v>195</v>
      </c>
      <c r="M81" s="81"/>
      <c r="N81" s="81"/>
      <c r="O81" s="5" t="s">
        <v>162</v>
      </c>
      <c r="P81" s="56">
        <v>2</v>
      </c>
      <c r="Q81" s="57">
        <v>4</v>
      </c>
      <c r="R81" s="6" t="s">
        <v>159</v>
      </c>
      <c r="S81" s="58">
        <f t="shared" si="20"/>
        <v>8</v>
      </c>
      <c r="T81" s="58">
        <v>0</v>
      </c>
      <c r="U81" s="58">
        <v>0</v>
      </c>
      <c r="V81" s="58">
        <v>0</v>
      </c>
      <c r="W81" s="58">
        <v>0</v>
      </c>
      <c r="X81" s="58">
        <v>0</v>
      </c>
      <c r="Y81" s="58">
        <v>0</v>
      </c>
      <c r="Z81" s="58">
        <v>0</v>
      </c>
      <c r="AA81" s="58">
        <v>8</v>
      </c>
      <c r="AB81" s="58">
        <v>0</v>
      </c>
      <c r="AC81" s="58">
        <v>0</v>
      </c>
      <c r="AD81" s="58">
        <v>0</v>
      </c>
      <c r="AE81" s="58">
        <v>0</v>
      </c>
      <c r="AF81" s="82"/>
      <c r="AG81" s="82"/>
      <c r="AH81" s="82"/>
      <c r="AI81" s="82"/>
      <c r="AJ81" s="82"/>
      <c r="AK81" s="82"/>
      <c r="AL81" s="82"/>
      <c r="AM81" s="82"/>
      <c r="AN81" s="82"/>
      <c r="AO81" s="82"/>
      <c r="AP81" s="82"/>
      <c r="AQ81" s="82"/>
      <c r="AR81" s="82"/>
      <c r="AS81" s="82"/>
      <c r="AT81" s="82"/>
      <c r="AU81" s="82"/>
      <c r="AV81" s="82"/>
      <c r="AW81" s="82"/>
      <c r="AX81" s="82"/>
      <c r="AY81" s="82"/>
      <c r="AZ81" s="82"/>
      <c r="BA81" s="82"/>
      <c r="BB81" s="82"/>
      <c r="BC81" s="82"/>
      <c r="BD81" s="82"/>
      <c r="BE81" s="82"/>
      <c r="BF81" s="82"/>
      <c r="BG81" s="82"/>
      <c r="BH81" s="82"/>
      <c r="BI81" s="82"/>
      <c r="BJ81" s="82"/>
      <c r="BK81" s="82"/>
      <c r="BL81" s="82"/>
      <c r="BM81" s="82"/>
      <c r="BN81" s="82"/>
      <c r="BO81" s="82"/>
      <c r="BP81" s="82"/>
      <c r="BQ81" s="82"/>
      <c r="BR81" s="82"/>
      <c r="BS81" s="82"/>
      <c r="BT81" s="82"/>
      <c r="BU81" s="82"/>
      <c r="BV81" s="82"/>
      <c r="BW81" s="82"/>
      <c r="BX81" s="82"/>
      <c r="BY81" s="82"/>
      <c r="BZ81" s="82"/>
      <c r="CA81" s="82"/>
      <c r="CB81" s="82"/>
      <c r="CC81" s="82"/>
      <c r="CD81" s="82"/>
      <c r="CE81" s="82"/>
      <c r="CF81" s="82"/>
      <c r="CG81" s="82"/>
      <c r="CH81" s="82"/>
      <c r="CI81" s="82"/>
      <c r="CJ81" s="82"/>
      <c r="CK81" s="82"/>
      <c r="CL81" s="82"/>
      <c r="CM81" s="82"/>
      <c r="CN81" s="82"/>
      <c r="CO81" s="82"/>
      <c r="CP81" s="82"/>
      <c r="CQ81" s="82"/>
      <c r="CR81" s="82"/>
      <c r="CS81" s="82"/>
      <c r="CT81" s="82"/>
      <c r="CU81" s="82"/>
      <c r="CV81" s="82"/>
      <c r="CW81" s="82"/>
      <c r="CX81" s="82"/>
      <c r="CY81" s="82"/>
      <c r="CZ81" s="82"/>
      <c r="DA81" s="82"/>
      <c r="DB81" s="82"/>
      <c r="DC81" s="82"/>
      <c r="DD81" s="82"/>
      <c r="DE81" s="82"/>
      <c r="DF81" s="82"/>
      <c r="DG81" s="82"/>
      <c r="DH81" s="82"/>
      <c r="DI81" s="82"/>
      <c r="DJ81" s="82"/>
      <c r="DK81" s="82"/>
      <c r="DL81" s="82"/>
      <c r="DM81" s="82"/>
      <c r="DN81" s="82"/>
      <c r="DO81" s="82"/>
      <c r="DP81" s="82"/>
      <c r="DQ81" s="82"/>
      <c r="DR81" s="82"/>
      <c r="DS81" s="82"/>
      <c r="DT81" s="82"/>
      <c r="DU81" s="82"/>
      <c r="DV81" s="82"/>
      <c r="DW81" s="82"/>
      <c r="DX81" s="82"/>
      <c r="DY81" s="82"/>
      <c r="DZ81" s="82"/>
      <c r="EA81" s="82"/>
      <c r="EB81" s="82"/>
      <c r="EC81" s="82"/>
      <c r="ED81" s="82"/>
      <c r="EE81" s="82"/>
      <c r="EF81" s="82"/>
      <c r="EG81" s="82"/>
      <c r="EH81" s="82"/>
      <c r="EI81" s="82"/>
      <c r="EJ81" s="82"/>
      <c r="EK81" s="82"/>
      <c r="EL81" s="82"/>
      <c r="EM81" s="82"/>
      <c r="EN81" s="82"/>
      <c r="EO81" s="82"/>
      <c r="EP81" s="82"/>
      <c r="EQ81" s="82"/>
      <c r="ER81" s="82"/>
      <c r="ES81" s="82"/>
      <c r="ET81" s="82"/>
      <c r="EU81" s="82"/>
      <c r="EV81" s="82"/>
      <c r="EW81" s="82"/>
      <c r="EX81" s="82"/>
      <c r="EY81" s="82"/>
      <c r="EZ81" s="82"/>
      <c r="FA81" s="82"/>
      <c r="FB81" s="82"/>
      <c r="FC81" s="82"/>
      <c r="FD81" s="82"/>
      <c r="FE81" s="82"/>
      <c r="FF81" s="82"/>
      <c r="FG81" s="82"/>
      <c r="FH81" s="82"/>
      <c r="FI81" s="82"/>
      <c r="FJ81" s="82"/>
      <c r="FK81" s="82"/>
      <c r="FL81" s="82"/>
      <c r="FM81" s="82"/>
      <c r="FN81" s="82"/>
    </row>
    <row r="82" spans="1:170" s="83" customFormat="1" ht="45" x14ac:dyDescent="0.25">
      <c r="A82" s="59" t="s">
        <v>153</v>
      </c>
      <c r="B82" s="7" t="s">
        <v>154</v>
      </c>
      <c r="C82" s="7">
        <v>11510</v>
      </c>
      <c r="D82" s="7" t="s">
        <v>154</v>
      </c>
      <c r="E82" s="5" t="s">
        <v>39</v>
      </c>
      <c r="F82" s="5" t="s">
        <v>46</v>
      </c>
      <c r="G82" s="21" t="s">
        <v>181</v>
      </c>
      <c r="H82" s="5" t="s">
        <v>182</v>
      </c>
      <c r="I82" s="5">
        <v>29401</v>
      </c>
      <c r="J82" s="5" t="s">
        <v>196</v>
      </c>
      <c r="K82" s="5" t="s">
        <v>197</v>
      </c>
      <c r="L82" s="5" t="s">
        <v>198</v>
      </c>
      <c r="M82" s="81"/>
      <c r="N82" s="81"/>
      <c r="O82" s="5" t="s">
        <v>162</v>
      </c>
      <c r="P82" s="56">
        <v>10</v>
      </c>
      <c r="Q82" s="57">
        <v>100</v>
      </c>
      <c r="R82" s="6" t="s">
        <v>159</v>
      </c>
      <c r="S82" s="58">
        <f t="shared" si="20"/>
        <v>1000</v>
      </c>
      <c r="T82" s="58">
        <v>0</v>
      </c>
      <c r="U82" s="58">
        <v>0</v>
      </c>
      <c r="V82" s="58">
        <v>0</v>
      </c>
      <c r="W82" s="58">
        <v>0</v>
      </c>
      <c r="X82" s="58">
        <v>0</v>
      </c>
      <c r="Y82" s="58">
        <v>0</v>
      </c>
      <c r="Z82" s="58">
        <v>0</v>
      </c>
      <c r="AA82" s="58">
        <v>1000</v>
      </c>
      <c r="AB82" s="58">
        <v>0</v>
      </c>
      <c r="AC82" s="58">
        <v>0</v>
      </c>
      <c r="AD82" s="58">
        <v>0</v>
      </c>
      <c r="AE82" s="58">
        <v>0</v>
      </c>
      <c r="AF82" s="82"/>
      <c r="AG82" s="82"/>
      <c r="AH82" s="82"/>
      <c r="AI82" s="82"/>
      <c r="AJ82" s="82"/>
      <c r="AK82" s="82"/>
      <c r="AL82" s="82"/>
      <c r="AM82" s="82"/>
      <c r="AN82" s="82"/>
      <c r="AO82" s="82"/>
      <c r="AP82" s="82"/>
      <c r="AQ82" s="82"/>
      <c r="AR82" s="82"/>
      <c r="AS82" s="82"/>
      <c r="AT82" s="82"/>
      <c r="AU82" s="82"/>
      <c r="AV82" s="82"/>
      <c r="AW82" s="82"/>
      <c r="AX82" s="82"/>
      <c r="AY82" s="82"/>
      <c r="AZ82" s="82"/>
      <c r="BA82" s="82"/>
      <c r="BB82" s="82"/>
      <c r="BC82" s="82"/>
      <c r="BD82" s="82"/>
      <c r="BE82" s="82"/>
      <c r="BF82" s="82"/>
      <c r="BG82" s="82"/>
      <c r="BH82" s="82"/>
      <c r="BI82" s="82"/>
      <c r="BJ82" s="82"/>
      <c r="BK82" s="82"/>
      <c r="BL82" s="82"/>
      <c r="BM82" s="82"/>
      <c r="BN82" s="82"/>
      <c r="BO82" s="82"/>
      <c r="BP82" s="82"/>
      <c r="BQ82" s="82"/>
      <c r="BR82" s="82"/>
      <c r="BS82" s="82"/>
      <c r="BT82" s="82"/>
      <c r="BU82" s="82"/>
      <c r="BV82" s="82"/>
      <c r="BW82" s="82"/>
      <c r="BX82" s="82"/>
      <c r="BY82" s="82"/>
      <c r="BZ82" s="82"/>
      <c r="CA82" s="82"/>
      <c r="CB82" s="82"/>
      <c r="CC82" s="82"/>
      <c r="CD82" s="82"/>
      <c r="CE82" s="82"/>
      <c r="CF82" s="82"/>
      <c r="CG82" s="82"/>
      <c r="CH82" s="82"/>
      <c r="CI82" s="82"/>
      <c r="CJ82" s="82"/>
      <c r="CK82" s="82"/>
      <c r="CL82" s="82"/>
      <c r="CM82" s="82"/>
      <c r="CN82" s="82"/>
      <c r="CO82" s="82"/>
      <c r="CP82" s="82"/>
      <c r="CQ82" s="82"/>
      <c r="CR82" s="82"/>
      <c r="CS82" s="82"/>
      <c r="CT82" s="82"/>
      <c r="CU82" s="82"/>
      <c r="CV82" s="82"/>
      <c r="CW82" s="82"/>
      <c r="CX82" s="82"/>
      <c r="CY82" s="82"/>
      <c r="CZ82" s="82"/>
      <c r="DA82" s="82"/>
      <c r="DB82" s="82"/>
      <c r="DC82" s="82"/>
      <c r="DD82" s="82"/>
      <c r="DE82" s="82"/>
      <c r="DF82" s="82"/>
      <c r="DG82" s="82"/>
      <c r="DH82" s="82"/>
      <c r="DI82" s="82"/>
      <c r="DJ82" s="82"/>
      <c r="DK82" s="82"/>
      <c r="DL82" s="82"/>
      <c r="DM82" s="82"/>
      <c r="DN82" s="82"/>
      <c r="DO82" s="82"/>
      <c r="DP82" s="82"/>
      <c r="DQ82" s="82"/>
      <c r="DR82" s="82"/>
      <c r="DS82" s="82"/>
      <c r="DT82" s="82"/>
      <c r="DU82" s="82"/>
      <c r="DV82" s="82"/>
      <c r="DW82" s="82"/>
      <c r="DX82" s="82"/>
      <c r="DY82" s="82"/>
      <c r="DZ82" s="82"/>
      <c r="EA82" s="82"/>
      <c r="EB82" s="82"/>
      <c r="EC82" s="82"/>
      <c r="ED82" s="82"/>
      <c r="EE82" s="82"/>
      <c r="EF82" s="82"/>
      <c r="EG82" s="82"/>
      <c r="EH82" s="82"/>
      <c r="EI82" s="82"/>
      <c r="EJ82" s="82"/>
      <c r="EK82" s="82"/>
      <c r="EL82" s="82"/>
      <c r="EM82" s="82"/>
      <c r="EN82" s="82"/>
      <c r="EO82" s="82"/>
      <c r="EP82" s="82"/>
      <c r="EQ82" s="82"/>
      <c r="ER82" s="82"/>
      <c r="ES82" s="82"/>
      <c r="ET82" s="82"/>
      <c r="EU82" s="82"/>
      <c r="EV82" s="82"/>
      <c r="EW82" s="82"/>
      <c r="EX82" s="82"/>
      <c r="EY82" s="82"/>
      <c r="EZ82" s="82"/>
      <c r="FA82" s="82"/>
      <c r="FB82" s="82"/>
      <c r="FC82" s="82"/>
      <c r="FD82" s="82"/>
      <c r="FE82" s="82"/>
      <c r="FF82" s="82"/>
      <c r="FG82" s="82"/>
      <c r="FH82" s="82"/>
      <c r="FI82" s="82"/>
      <c r="FJ82" s="82"/>
      <c r="FK82" s="82"/>
      <c r="FL82" s="82"/>
      <c r="FM82" s="82"/>
      <c r="FN82" s="82"/>
    </row>
    <row r="83" spans="1:170" s="83" customFormat="1" ht="146.25" x14ac:dyDescent="0.25">
      <c r="A83" s="59" t="s">
        <v>153</v>
      </c>
      <c r="B83" s="7" t="s">
        <v>154</v>
      </c>
      <c r="C83" s="7">
        <v>11510</v>
      </c>
      <c r="D83" s="7" t="s">
        <v>154</v>
      </c>
      <c r="E83" s="5" t="s">
        <v>39</v>
      </c>
      <c r="F83" s="5" t="s">
        <v>46</v>
      </c>
      <c r="G83" s="21" t="s">
        <v>47</v>
      </c>
      <c r="H83" s="5" t="s">
        <v>199</v>
      </c>
      <c r="I83" s="5">
        <v>26102</v>
      </c>
      <c r="J83" s="5" t="s">
        <v>189</v>
      </c>
      <c r="K83" s="5" t="s">
        <v>200</v>
      </c>
      <c r="L83" s="5" t="s">
        <v>201</v>
      </c>
      <c r="M83" s="81"/>
      <c r="N83" s="81"/>
      <c r="O83" s="5" t="s">
        <v>162</v>
      </c>
      <c r="P83" s="56">
        <v>4</v>
      </c>
      <c r="Q83" s="57">
        <v>400</v>
      </c>
      <c r="R83" s="6" t="s">
        <v>159</v>
      </c>
      <c r="S83" s="58">
        <f t="shared" si="20"/>
        <v>1600</v>
      </c>
      <c r="T83" s="58">
        <v>0</v>
      </c>
      <c r="U83" s="58">
        <v>0</v>
      </c>
      <c r="V83" s="58">
        <v>0</v>
      </c>
      <c r="W83" s="58">
        <v>0</v>
      </c>
      <c r="X83" s="58">
        <v>0</v>
      </c>
      <c r="Y83" s="58">
        <v>0</v>
      </c>
      <c r="Z83" s="58">
        <v>0</v>
      </c>
      <c r="AA83" s="58">
        <v>1600</v>
      </c>
      <c r="AB83" s="58">
        <v>0</v>
      </c>
      <c r="AC83" s="58">
        <v>0</v>
      </c>
      <c r="AD83" s="58">
        <v>0</v>
      </c>
      <c r="AE83" s="58">
        <v>0</v>
      </c>
      <c r="AF83" s="82"/>
      <c r="AG83" s="82"/>
      <c r="AH83" s="82"/>
      <c r="AI83" s="82"/>
      <c r="AJ83" s="82"/>
      <c r="AK83" s="82"/>
      <c r="AL83" s="82"/>
      <c r="AM83" s="82"/>
      <c r="AN83" s="82"/>
      <c r="AO83" s="82"/>
      <c r="AP83" s="82"/>
      <c r="AQ83" s="82"/>
      <c r="AR83" s="82"/>
      <c r="AS83" s="82"/>
      <c r="AT83" s="82"/>
      <c r="AU83" s="82"/>
      <c r="AV83" s="82"/>
      <c r="AW83" s="82"/>
      <c r="AX83" s="82"/>
      <c r="AY83" s="82"/>
      <c r="AZ83" s="82"/>
      <c r="BA83" s="82"/>
      <c r="BB83" s="82"/>
      <c r="BC83" s="82"/>
      <c r="BD83" s="82"/>
      <c r="BE83" s="82"/>
      <c r="BF83" s="82"/>
      <c r="BG83" s="82"/>
      <c r="BH83" s="82"/>
      <c r="BI83" s="82"/>
      <c r="BJ83" s="82"/>
      <c r="BK83" s="82"/>
      <c r="BL83" s="82"/>
      <c r="BM83" s="82"/>
      <c r="BN83" s="82"/>
      <c r="BO83" s="82"/>
      <c r="BP83" s="82"/>
      <c r="BQ83" s="82"/>
      <c r="BR83" s="82"/>
      <c r="BS83" s="82"/>
      <c r="BT83" s="82"/>
      <c r="BU83" s="82"/>
      <c r="BV83" s="82"/>
      <c r="BW83" s="82"/>
      <c r="BX83" s="82"/>
      <c r="BY83" s="82"/>
      <c r="BZ83" s="82"/>
      <c r="CA83" s="82"/>
      <c r="CB83" s="82"/>
      <c r="CC83" s="82"/>
      <c r="CD83" s="82"/>
      <c r="CE83" s="82"/>
      <c r="CF83" s="82"/>
      <c r="CG83" s="82"/>
      <c r="CH83" s="82"/>
      <c r="CI83" s="82"/>
      <c r="CJ83" s="82"/>
      <c r="CK83" s="82"/>
      <c r="CL83" s="82"/>
      <c r="CM83" s="82"/>
      <c r="CN83" s="82"/>
      <c r="CO83" s="82"/>
      <c r="CP83" s="82"/>
      <c r="CQ83" s="82"/>
      <c r="CR83" s="82"/>
      <c r="CS83" s="82"/>
      <c r="CT83" s="82"/>
      <c r="CU83" s="82"/>
      <c r="CV83" s="82"/>
      <c r="CW83" s="82"/>
      <c r="CX83" s="82"/>
      <c r="CY83" s="82"/>
      <c r="CZ83" s="82"/>
      <c r="DA83" s="82"/>
      <c r="DB83" s="82"/>
      <c r="DC83" s="82"/>
      <c r="DD83" s="82"/>
      <c r="DE83" s="82"/>
      <c r="DF83" s="82"/>
      <c r="DG83" s="82"/>
      <c r="DH83" s="82"/>
      <c r="DI83" s="82"/>
      <c r="DJ83" s="82"/>
      <c r="DK83" s="82"/>
      <c r="DL83" s="82"/>
      <c r="DM83" s="82"/>
      <c r="DN83" s="82"/>
      <c r="DO83" s="82"/>
      <c r="DP83" s="82"/>
      <c r="DQ83" s="82"/>
      <c r="DR83" s="82"/>
      <c r="DS83" s="82"/>
      <c r="DT83" s="82"/>
      <c r="DU83" s="82"/>
      <c r="DV83" s="82"/>
      <c r="DW83" s="82"/>
      <c r="DX83" s="82"/>
      <c r="DY83" s="82"/>
      <c r="DZ83" s="82"/>
      <c r="EA83" s="82"/>
      <c r="EB83" s="82"/>
      <c r="EC83" s="82"/>
      <c r="ED83" s="82"/>
      <c r="EE83" s="82"/>
      <c r="EF83" s="82"/>
      <c r="EG83" s="82"/>
      <c r="EH83" s="82"/>
      <c r="EI83" s="82"/>
      <c r="EJ83" s="82"/>
      <c r="EK83" s="82"/>
      <c r="EL83" s="82"/>
      <c r="EM83" s="82"/>
      <c r="EN83" s="82"/>
      <c r="EO83" s="82"/>
      <c r="EP83" s="82"/>
      <c r="EQ83" s="82"/>
      <c r="ER83" s="82"/>
      <c r="ES83" s="82"/>
      <c r="ET83" s="82"/>
      <c r="EU83" s="82"/>
      <c r="EV83" s="82"/>
      <c r="EW83" s="82"/>
      <c r="EX83" s="82"/>
      <c r="EY83" s="82"/>
      <c r="EZ83" s="82"/>
      <c r="FA83" s="82"/>
      <c r="FB83" s="82"/>
      <c r="FC83" s="82"/>
      <c r="FD83" s="82"/>
      <c r="FE83" s="82"/>
      <c r="FF83" s="82"/>
      <c r="FG83" s="82"/>
      <c r="FH83" s="82"/>
      <c r="FI83" s="82"/>
      <c r="FJ83" s="82"/>
      <c r="FK83" s="82"/>
      <c r="FL83" s="82"/>
      <c r="FM83" s="82"/>
      <c r="FN83" s="82"/>
    </row>
    <row r="84" spans="1:170" s="83" customFormat="1" ht="146.25" x14ac:dyDescent="0.25">
      <c r="A84" s="59" t="s">
        <v>153</v>
      </c>
      <c r="B84" s="7" t="s">
        <v>154</v>
      </c>
      <c r="C84" s="7">
        <v>11510</v>
      </c>
      <c r="D84" s="7" t="s">
        <v>154</v>
      </c>
      <c r="E84" s="5" t="s">
        <v>39</v>
      </c>
      <c r="F84" s="5" t="s">
        <v>46</v>
      </c>
      <c r="G84" s="21" t="s">
        <v>47</v>
      </c>
      <c r="H84" s="5" t="s">
        <v>199</v>
      </c>
      <c r="I84" s="5">
        <v>26102</v>
      </c>
      <c r="J84" s="5" t="s">
        <v>189</v>
      </c>
      <c r="K84" s="5" t="s">
        <v>202</v>
      </c>
      <c r="L84" s="5" t="s">
        <v>203</v>
      </c>
      <c r="M84" s="81"/>
      <c r="N84" s="81"/>
      <c r="O84" s="5" t="s">
        <v>162</v>
      </c>
      <c r="P84" s="56">
        <v>2</v>
      </c>
      <c r="Q84" s="57">
        <v>30</v>
      </c>
      <c r="R84" s="6" t="s">
        <v>159</v>
      </c>
      <c r="S84" s="58">
        <f t="shared" si="20"/>
        <v>60</v>
      </c>
      <c r="T84" s="58">
        <v>0</v>
      </c>
      <c r="U84" s="58">
        <v>0</v>
      </c>
      <c r="V84" s="58">
        <v>0</v>
      </c>
      <c r="W84" s="58">
        <v>0</v>
      </c>
      <c r="X84" s="58">
        <v>0</v>
      </c>
      <c r="Y84" s="58">
        <v>0</v>
      </c>
      <c r="Z84" s="58">
        <v>0</v>
      </c>
      <c r="AA84" s="58">
        <v>60</v>
      </c>
      <c r="AB84" s="58">
        <v>0</v>
      </c>
      <c r="AC84" s="58">
        <v>0</v>
      </c>
      <c r="AD84" s="58">
        <v>0</v>
      </c>
      <c r="AE84" s="58">
        <v>0</v>
      </c>
      <c r="AF84" s="82"/>
      <c r="AG84" s="82"/>
      <c r="AH84" s="82"/>
      <c r="AI84" s="82"/>
      <c r="AJ84" s="82"/>
      <c r="AK84" s="82"/>
      <c r="AL84" s="82"/>
      <c r="AM84" s="82"/>
      <c r="AN84" s="82"/>
      <c r="AO84" s="82"/>
      <c r="AP84" s="82"/>
      <c r="AQ84" s="82"/>
      <c r="AR84" s="82"/>
      <c r="AS84" s="82"/>
      <c r="AT84" s="82"/>
      <c r="AU84" s="82"/>
      <c r="AV84" s="82"/>
      <c r="AW84" s="82"/>
      <c r="AX84" s="82"/>
      <c r="AY84" s="82"/>
      <c r="AZ84" s="82"/>
      <c r="BA84" s="82"/>
      <c r="BB84" s="82"/>
      <c r="BC84" s="82"/>
      <c r="BD84" s="82"/>
      <c r="BE84" s="82"/>
      <c r="BF84" s="82"/>
      <c r="BG84" s="82"/>
      <c r="BH84" s="82"/>
      <c r="BI84" s="82"/>
      <c r="BJ84" s="82"/>
      <c r="BK84" s="82"/>
      <c r="BL84" s="82"/>
      <c r="BM84" s="82"/>
      <c r="BN84" s="82"/>
      <c r="BO84" s="82"/>
      <c r="BP84" s="82"/>
      <c r="BQ84" s="82"/>
      <c r="BR84" s="82"/>
      <c r="BS84" s="82"/>
      <c r="BT84" s="82"/>
      <c r="BU84" s="82"/>
      <c r="BV84" s="82"/>
      <c r="BW84" s="82"/>
      <c r="BX84" s="82"/>
      <c r="BY84" s="82"/>
      <c r="BZ84" s="82"/>
      <c r="CA84" s="82"/>
      <c r="CB84" s="82"/>
      <c r="CC84" s="82"/>
      <c r="CD84" s="82"/>
      <c r="CE84" s="82"/>
      <c r="CF84" s="82"/>
      <c r="CG84" s="82"/>
      <c r="CH84" s="82"/>
      <c r="CI84" s="82"/>
      <c r="CJ84" s="82"/>
      <c r="CK84" s="82"/>
      <c r="CL84" s="82"/>
      <c r="CM84" s="82"/>
      <c r="CN84" s="82"/>
      <c r="CO84" s="82"/>
      <c r="CP84" s="82"/>
      <c r="CQ84" s="82"/>
      <c r="CR84" s="82"/>
      <c r="CS84" s="82"/>
      <c r="CT84" s="82"/>
      <c r="CU84" s="82"/>
      <c r="CV84" s="82"/>
      <c r="CW84" s="82"/>
      <c r="CX84" s="82"/>
      <c r="CY84" s="82"/>
      <c r="CZ84" s="82"/>
      <c r="DA84" s="82"/>
      <c r="DB84" s="82"/>
      <c r="DC84" s="82"/>
      <c r="DD84" s="82"/>
      <c r="DE84" s="82"/>
      <c r="DF84" s="82"/>
      <c r="DG84" s="82"/>
      <c r="DH84" s="82"/>
      <c r="DI84" s="82"/>
      <c r="DJ84" s="82"/>
      <c r="DK84" s="82"/>
      <c r="DL84" s="82"/>
      <c r="DM84" s="82"/>
      <c r="DN84" s="82"/>
      <c r="DO84" s="82"/>
      <c r="DP84" s="82"/>
      <c r="DQ84" s="82"/>
      <c r="DR84" s="82"/>
      <c r="DS84" s="82"/>
      <c r="DT84" s="82"/>
      <c r="DU84" s="82"/>
      <c r="DV84" s="82"/>
      <c r="DW84" s="82"/>
      <c r="DX84" s="82"/>
      <c r="DY84" s="82"/>
      <c r="DZ84" s="82"/>
      <c r="EA84" s="82"/>
      <c r="EB84" s="82"/>
      <c r="EC84" s="82"/>
      <c r="ED84" s="82"/>
      <c r="EE84" s="82"/>
      <c r="EF84" s="82"/>
      <c r="EG84" s="82"/>
      <c r="EH84" s="82"/>
      <c r="EI84" s="82"/>
      <c r="EJ84" s="82"/>
      <c r="EK84" s="82"/>
      <c r="EL84" s="82"/>
      <c r="EM84" s="82"/>
      <c r="EN84" s="82"/>
      <c r="EO84" s="82"/>
      <c r="EP84" s="82"/>
      <c r="EQ84" s="82"/>
      <c r="ER84" s="82"/>
      <c r="ES84" s="82"/>
      <c r="ET84" s="82"/>
      <c r="EU84" s="82"/>
      <c r="EV84" s="82"/>
      <c r="EW84" s="82"/>
      <c r="EX84" s="82"/>
      <c r="EY84" s="82"/>
      <c r="EZ84" s="82"/>
      <c r="FA84" s="82"/>
      <c r="FB84" s="82"/>
      <c r="FC84" s="82"/>
      <c r="FD84" s="82"/>
      <c r="FE84" s="82"/>
      <c r="FF84" s="82"/>
      <c r="FG84" s="82"/>
      <c r="FH84" s="82"/>
      <c r="FI84" s="82"/>
      <c r="FJ84" s="82"/>
      <c r="FK84" s="82"/>
      <c r="FL84" s="82"/>
      <c r="FM84" s="82"/>
      <c r="FN84" s="82"/>
    </row>
    <row r="85" spans="1:170" s="83" customFormat="1" ht="146.25" x14ac:dyDescent="0.25">
      <c r="A85" s="59" t="s">
        <v>153</v>
      </c>
      <c r="B85" s="7" t="s">
        <v>154</v>
      </c>
      <c r="C85" s="7">
        <v>11510</v>
      </c>
      <c r="D85" s="7" t="s">
        <v>154</v>
      </c>
      <c r="E85" s="5" t="s">
        <v>39</v>
      </c>
      <c r="F85" s="5" t="s">
        <v>46</v>
      </c>
      <c r="G85" s="21" t="s">
        <v>47</v>
      </c>
      <c r="H85" s="5" t="s">
        <v>199</v>
      </c>
      <c r="I85" s="5">
        <v>26102</v>
      </c>
      <c r="J85" s="5" t="s">
        <v>189</v>
      </c>
      <c r="K85" s="5" t="s">
        <v>0</v>
      </c>
      <c r="L85" s="5" t="s">
        <v>204</v>
      </c>
      <c r="M85" s="81"/>
      <c r="N85" s="81"/>
      <c r="O85" s="5" t="s">
        <v>162</v>
      </c>
      <c r="P85" s="56">
        <v>7</v>
      </c>
      <c r="Q85" s="57">
        <v>1</v>
      </c>
      <c r="R85" s="6" t="s">
        <v>159</v>
      </c>
      <c r="S85" s="58">
        <f t="shared" si="20"/>
        <v>7</v>
      </c>
      <c r="T85" s="58">
        <v>0</v>
      </c>
      <c r="U85" s="58">
        <v>0</v>
      </c>
      <c r="V85" s="58">
        <v>0</v>
      </c>
      <c r="W85" s="58">
        <v>0</v>
      </c>
      <c r="X85" s="58">
        <v>0</v>
      </c>
      <c r="Y85" s="58">
        <v>0</v>
      </c>
      <c r="Z85" s="58">
        <v>0</v>
      </c>
      <c r="AA85" s="58">
        <v>7</v>
      </c>
      <c r="AB85" s="58">
        <v>0</v>
      </c>
      <c r="AC85" s="58">
        <v>0</v>
      </c>
      <c r="AD85" s="58">
        <v>0</v>
      </c>
      <c r="AE85" s="58">
        <v>0</v>
      </c>
      <c r="AF85" s="82"/>
      <c r="AG85" s="82"/>
      <c r="AH85" s="82"/>
      <c r="AI85" s="82"/>
      <c r="AJ85" s="82"/>
      <c r="AK85" s="82"/>
      <c r="AL85" s="82"/>
      <c r="AM85" s="82"/>
      <c r="AN85" s="82"/>
      <c r="AO85" s="82"/>
      <c r="AP85" s="82"/>
      <c r="AQ85" s="82"/>
      <c r="AR85" s="82"/>
      <c r="AS85" s="82"/>
      <c r="AT85" s="82"/>
      <c r="AU85" s="82"/>
      <c r="AV85" s="82"/>
      <c r="AW85" s="82"/>
      <c r="AX85" s="82"/>
      <c r="AY85" s="82"/>
      <c r="AZ85" s="82"/>
      <c r="BA85" s="82"/>
      <c r="BB85" s="82"/>
      <c r="BC85" s="82"/>
      <c r="BD85" s="82"/>
      <c r="BE85" s="82"/>
      <c r="BF85" s="82"/>
      <c r="BG85" s="82"/>
      <c r="BH85" s="82"/>
      <c r="BI85" s="82"/>
      <c r="BJ85" s="82"/>
      <c r="BK85" s="82"/>
      <c r="BL85" s="82"/>
      <c r="BM85" s="82"/>
      <c r="BN85" s="82"/>
      <c r="BO85" s="82"/>
      <c r="BP85" s="82"/>
      <c r="BQ85" s="82"/>
      <c r="BR85" s="82"/>
      <c r="BS85" s="82"/>
      <c r="BT85" s="82"/>
      <c r="BU85" s="82"/>
      <c r="BV85" s="82"/>
      <c r="BW85" s="82"/>
      <c r="BX85" s="82"/>
      <c r="BY85" s="82"/>
      <c r="BZ85" s="82"/>
      <c r="CA85" s="82"/>
      <c r="CB85" s="82"/>
      <c r="CC85" s="82"/>
      <c r="CD85" s="82"/>
      <c r="CE85" s="82"/>
      <c r="CF85" s="82"/>
      <c r="CG85" s="82"/>
      <c r="CH85" s="82"/>
      <c r="CI85" s="82"/>
      <c r="CJ85" s="82"/>
      <c r="CK85" s="82"/>
      <c r="CL85" s="82"/>
      <c r="CM85" s="82"/>
      <c r="CN85" s="82"/>
      <c r="CO85" s="82"/>
      <c r="CP85" s="82"/>
      <c r="CQ85" s="82"/>
      <c r="CR85" s="82"/>
      <c r="CS85" s="82"/>
      <c r="CT85" s="82"/>
      <c r="CU85" s="82"/>
      <c r="CV85" s="82"/>
      <c r="CW85" s="82"/>
      <c r="CX85" s="82"/>
      <c r="CY85" s="82"/>
      <c r="CZ85" s="82"/>
      <c r="DA85" s="82"/>
      <c r="DB85" s="82"/>
      <c r="DC85" s="82"/>
      <c r="DD85" s="82"/>
      <c r="DE85" s="82"/>
      <c r="DF85" s="82"/>
      <c r="DG85" s="82"/>
      <c r="DH85" s="82"/>
      <c r="DI85" s="82"/>
      <c r="DJ85" s="82"/>
      <c r="DK85" s="82"/>
      <c r="DL85" s="82"/>
      <c r="DM85" s="82"/>
      <c r="DN85" s="82"/>
      <c r="DO85" s="82"/>
      <c r="DP85" s="82"/>
      <c r="DQ85" s="82"/>
      <c r="DR85" s="82"/>
      <c r="DS85" s="82"/>
      <c r="DT85" s="82"/>
      <c r="DU85" s="82"/>
      <c r="DV85" s="82"/>
      <c r="DW85" s="82"/>
      <c r="DX85" s="82"/>
      <c r="DY85" s="82"/>
      <c r="DZ85" s="82"/>
      <c r="EA85" s="82"/>
      <c r="EB85" s="82"/>
      <c r="EC85" s="82"/>
      <c r="ED85" s="82"/>
      <c r="EE85" s="82"/>
      <c r="EF85" s="82"/>
      <c r="EG85" s="82"/>
      <c r="EH85" s="82"/>
      <c r="EI85" s="82"/>
      <c r="EJ85" s="82"/>
      <c r="EK85" s="82"/>
      <c r="EL85" s="82"/>
      <c r="EM85" s="82"/>
      <c r="EN85" s="82"/>
      <c r="EO85" s="82"/>
      <c r="EP85" s="82"/>
      <c r="EQ85" s="82"/>
      <c r="ER85" s="82"/>
      <c r="ES85" s="82"/>
      <c r="ET85" s="82"/>
      <c r="EU85" s="82"/>
      <c r="EV85" s="82"/>
      <c r="EW85" s="82"/>
      <c r="EX85" s="82"/>
      <c r="EY85" s="82"/>
      <c r="EZ85" s="82"/>
      <c r="FA85" s="82"/>
      <c r="FB85" s="82"/>
      <c r="FC85" s="82"/>
      <c r="FD85" s="82"/>
      <c r="FE85" s="82"/>
      <c r="FF85" s="82"/>
      <c r="FG85" s="82"/>
      <c r="FH85" s="82"/>
      <c r="FI85" s="82"/>
      <c r="FJ85" s="82"/>
      <c r="FK85" s="82"/>
      <c r="FL85" s="82"/>
      <c r="FM85" s="82"/>
      <c r="FN85" s="82"/>
    </row>
    <row r="86" spans="1:170" s="83" customFormat="1" ht="146.25" x14ac:dyDescent="0.25">
      <c r="A86" s="59" t="s">
        <v>153</v>
      </c>
      <c r="B86" s="7" t="s">
        <v>154</v>
      </c>
      <c r="C86" s="7">
        <v>11510</v>
      </c>
      <c r="D86" s="7" t="s">
        <v>154</v>
      </c>
      <c r="E86" s="5" t="s">
        <v>39</v>
      </c>
      <c r="F86" s="5" t="s">
        <v>46</v>
      </c>
      <c r="G86" s="21" t="s">
        <v>47</v>
      </c>
      <c r="H86" s="5" t="s">
        <v>45</v>
      </c>
      <c r="I86" s="5">
        <v>26103</v>
      </c>
      <c r="J86" s="5" t="s">
        <v>189</v>
      </c>
      <c r="K86" s="5" t="s">
        <v>205</v>
      </c>
      <c r="L86" s="5" t="s">
        <v>204</v>
      </c>
      <c r="M86" s="81"/>
      <c r="N86" s="81"/>
      <c r="O86" s="5" t="s">
        <v>162</v>
      </c>
      <c r="P86" s="56">
        <v>1</v>
      </c>
      <c r="Q86" s="57">
        <v>1</v>
      </c>
      <c r="R86" s="6" t="s">
        <v>159</v>
      </c>
      <c r="S86" s="58">
        <f t="shared" si="20"/>
        <v>1</v>
      </c>
      <c r="T86" s="58">
        <v>0</v>
      </c>
      <c r="U86" s="58">
        <v>0</v>
      </c>
      <c r="V86" s="58">
        <v>0</v>
      </c>
      <c r="W86" s="58">
        <v>0</v>
      </c>
      <c r="X86" s="58">
        <v>0</v>
      </c>
      <c r="Y86" s="58">
        <v>0</v>
      </c>
      <c r="Z86" s="58">
        <v>0</v>
      </c>
      <c r="AA86" s="58">
        <v>1</v>
      </c>
      <c r="AB86" s="58">
        <v>0</v>
      </c>
      <c r="AC86" s="58">
        <v>0</v>
      </c>
      <c r="AD86" s="58">
        <v>0</v>
      </c>
      <c r="AE86" s="58">
        <v>0</v>
      </c>
      <c r="AF86" s="82"/>
      <c r="AG86" s="82"/>
      <c r="AH86" s="82"/>
      <c r="AI86" s="82"/>
      <c r="AJ86" s="82"/>
      <c r="AK86" s="82"/>
      <c r="AL86" s="82"/>
      <c r="AM86" s="82"/>
      <c r="AN86" s="82"/>
      <c r="AO86" s="82"/>
      <c r="AP86" s="82"/>
      <c r="AQ86" s="82"/>
      <c r="AR86" s="82"/>
      <c r="AS86" s="82"/>
      <c r="AT86" s="82"/>
      <c r="AU86" s="82"/>
      <c r="AV86" s="82"/>
      <c r="AW86" s="82"/>
      <c r="AX86" s="82"/>
      <c r="AY86" s="82"/>
      <c r="AZ86" s="82"/>
      <c r="BA86" s="82"/>
      <c r="BB86" s="82"/>
      <c r="BC86" s="82"/>
      <c r="BD86" s="82"/>
      <c r="BE86" s="82"/>
      <c r="BF86" s="82"/>
      <c r="BG86" s="82"/>
      <c r="BH86" s="82"/>
      <c r="BI86" s="82"/>
      <c r="BJ86" s="82"/>
      <c r="BK86" s="82"/>
      <c r="BL86" s="82"/>
      <c r="BM86" s="82"/>
      <c r="BN86" s="82"/>
      <c r="BO86" s="82"/>
      <c r="BP86" s="82"/>
      <c r="BQ86" s="82"/>
      <c r="BR86" s="82"/>
      <c r="BS86" s="82"/>
      <c r="BT86" s="82"/>
      <c r="BU86" s="82"/>
      <c r="BV86" s="82"/>
      <c r="BW86" s="82"/>
      <c r="BX86" s="82"/>
      <c r="BY86" s="82"/>
      <c r="BZ86" s="82"/>
      <c r="CA86" s="82"/>
      <c r="CB86" s="82"/>
      <c r="CC86" s="82"/>
      <c r="CD86" s="82"/>
      <c r="CE86" s="82"/>
      <c r="CF86" s="82"/>
      <c r="CG86" s="82"/>
      <c r="CH86" s="82"/>
      <c r="CI86" s="82"/>
      <c r="CJ86" s="82"/>
      <c r="CK86" s="82"/>
      <c r="CL86" s="82"/>
      <c r="CM86" s="82"/>
      <c r="CN86" s="82"/>
      <c r="CO86" s="82"/>
      <c r="CP86" s="82"/>
      <c r="CQ86" s="82"/>
      <c r="CR86" s="82"/>
      <c r="CS86" s="82"/>
      <c r="CT86" s="82"/>
      <c r="CU86" s="82"/>
      <c r="CV86" s="82"/>
      <c r="CW86" s="82"/>
      <c r="CX86" s="82"/>
      <c r="CY86" s="82"/>
      <c r="CZ86" s="82"/>
      <c r="DA86" s="82"/>
      <c r="DB86" s="82"/>
      <c r="DC86" s="82"/>
      <c r="DD86" s="82"/>
      <c r="DE86" s="82"/>
      <c r="DF86" s="82"/>
      <c r="DG86" s="82"/>
      <c r="DH86" s="82"/>
      <c r="DI86" s="82"/>
      <c r="DJ86" s="82"/>
      <c r="DK86" s="82"/>
      <c r="DL86" s="82"/>
      <c r="DM86" s="82"/>
      <c r="DN86" s="82"/>
      <c r="DO86" s="82"/>
      <c r="DP86" s="82"/>
      <c r="DQ86" s="82"/>
      <c r="DR86" s="82"/>
      <c r="DS86" s="82"/>
      <c r="DT86" s="82"/>
      <c r="DU86" s="82"/>
      <c r="DV86" s="82"/>
      <c r="DW86" s="82"/>
      <c r="DX86" s="82"/>
      <c r="DY86" s="82"/>
      <c r="DZ86" s="82"/>
      <c r="EA86" s="82"/>
      <c r="EB86" s="82"/>
      <c r="EC86" s="82"/>
      <c r="ED86" s="82"/>
      <c r="EE86" s="82"/>
      <c r="EF86" s="82"/>
      <c r="EG86" s="82"/>
      <c r="EH86" s="82"/>
      <c r="EI86" s="82"/>
      <c r="EJ86" s="82"/>
      <c r="EK86" s="82"/>
      <c r="EL86" s="82"/>
      <c r="EM86" s="82"/>
      <c r="EN86" s="82"/>
      <c r="EO86" s="82"/>
      <c r="EP86" s="82"/>
      <c r="EQ86" s="82"/>
      <c r="ER86" s="82"/>
      <c r="ES86" s="82"/>
      <c r="ET86" s="82"/>
      <c r="EU86" s="82"/>
      <c r="EV86" s="82"/>
      <c r="EW86" s="82"/>
      <c r="EX86" s="82"/>
      <c r="EY86" s="82"/>
      <c r="EZ86" s="82"/>
      <c r="FA86" s="82"/>
      <c r="FB86" s="82"/>
      <c r="FC86" s="82"/>
      <c r="FD86" s="82"/>
      <c r="FE86" s="82"/>
      <c r="FF86" s="82"/>
      <c r="FG86" s="82"/>
      <c r="FH86" s="82"/>
      <c r="FI86" s="82"/>
      <c r="FJ86" s="82"/>
      <c r="FK86" s="82"/>
      <c r="FL86" s="82"/>
      <c r="FM86" s="82"/>
      <c r="FN86" s="82"/>
    </row>
    <row r="87" spans="1:170" s="83" customFormat="1" ht="146.25" x14ac:dyDescent="0.25">
      <c r="A87" s="59" t="s">
        <v>153</v>
      </c>
      <c r="B87" s="7" t="s">
        <v>154</v>
      </c>
      <c r="C87" s="7">
        <v>11510</v>
      </c>
      <c r="D87" s="7" t="s">
        <v>154</v>
      </c>
      <c r="E87" s="5" t="s">
        <v>39</v>
      </c>
      <c r="F87" s="5" t="s">
        <v>46</v>
      </c>
      <c r="G87" s="21" t="s">
        <v>47</v>
      </c>
      <c r="H87" s="5" t="s">
        <v>45</v>
      </c>
      <c r="I87" s="5">
        <v>26103</v>
      </c>
      <c r="J87" s="5" t="s">
        <v>189</v>
      </c>
      <c r="K87" s="5" t="s">
        <v>206</v>
      </c>
      <c r="L87" s="5" t="s">
        <v>193</v>
      </c>
      <c r="M87" s="81"/>
      <c r="N87" s="81"/>
      <c r="O87" s="5" t="s">
        <v>162</v>
      </c>
      <c r="P87" s="56">
        <v>1</v>
      </c>
      <c r="Q87" s="57">
        <v>20</v>
      </c>
      <c r="R87" s="6" t="s">
        <v>159</v>
      </c>
      <c r="S87" s="58">
        <f t="shared" si="20"/>
        <v>20</v>
      </c>
      <c r="T87" s="58">
        <v>0</v>
      </c>
      <c r="U87" s="58">
        <v>0</v>
      </c>
      <c r="V87" s="58">
        <v>0</v>
      </c>
      <c r="W87" s="58">
        <v>0</v>
      </c>
      <c r="X87" s="58">
        <v>0</v>
      </c>
      <c r="Y87" s="58">
        <v>0</v>
      </c>
      <c r="Z87" s="58">
        <v>0</v>
      </c>
      <c r="AA87" s="58">
        <v>20</v>
      </c>
      <c r="AB87" s="58">
        <v>0</v>
      </c>
      <c r="AC87" s="58">
        <v>0</v>
      </c>
      <c r="AD87" s="58">
        <v>0</v>
      </c>
      <c r="AE87" s="58">
        <v>0</v>
      </c>
      <c r="AF87" s="82"/>
      <c r="AG87" s="82"/>
      <c r="AH87" s="82"/>
      <c r="AI87" s="82"/>
      <c r="AJ87" s="82"/>
      <c r="AK87" s="82"/>
      <c r="AL87" s="82"/>
      <c r="AM87" s="82"/>
      <c r="AN87" s="82"/>
      <c r="AO87" s="82"/>
      <c r="AP87" s="82"/>
      <c r="AQ87" s="82"/>
      <c r="AR87" s="82"/>
      <c r="AS87" s="82"/>
      <c r="AT87" s="82"/>
      <c r="AU87" s="82"/>
      <c r="AV87" s="82"/>
      <c r="AW87" s="82"/>
      <c r="AX87" s="82"/>
      <c r="AY87" s="82"/>
      <c r="AZ87" s="82"/>
      <c r="BA87" s="82"/>
      <c r="BB87" s="82"/>
      <c r="BC87" s="82"/>
      <c r="BD87" s="82"/>
      <c r="BE87" s="82"/>
      <c r="BF87" s="82"/>
      <c r="BG87" s="82"/>
      <c r="BH87" s="82"/>
      <c r="BI87" s="82"/>
      <c r="BJ87" s="82"/>
      <c r="BK87" s="82"/>
      <c r="BL87" s="82"/>
      <c r="BM87" s="82"/>
      <c r="BN87" s="82"/>
      <c r="BO87" s="82"/>
      <c r="BP87" s="82"/>
      <c r="BQ87" s="82"/>
      <c r="BR87" s="82"/>
      <c r="BS87" s="82"/>
      <c r="BT87" s="82"/>
      <c r="BU87" s="82"/>
      <c r="BV87" s="82"/>
      <c r="BW87" s="82"/>
      <c r="BX87" s="82"/>
      <c r="BY87" s="82"/>
      <c r="BZ87" s="82"/>
      <c r="CA87" s="82"/>
      <c r="CB87" s="82"/>
      <c r="CC87" s="82"/>
      <c r="CD87" s="82"/>
      <c r="CE87" s="82"/>
      <c r="CF87" s="82"/>
      <c r="CG87" s="82"/>
      <c r="CH87" s="82"/>
      <c r="CI87" s="82"/>
      <c r="CJ87" s="82"/>
      <c r="CK87" s="82"/>
      <c r="CL87" s="82"/>
      <c r="CM87" s="82"/>
      <c r="CN87" s="82"/>
      <c r="CO87" s="82"/>
      <c r="CP87" s="82"/>
      <c r="CQ87" s="82"/>
      <c r="CR87" s="82"/>
      <c r="CS87" s="82"/>
      <c r="CT87" s="82"/>
      <c r="CU87" s="82"/>
      <c r="CV87" s="82"/>
      <c r="CW87" s="82"/>
      <c r="CX87" s="82"/>
      <c r="CY87" s="82"/>
      <c r="CZ87" s="82"/>
      <c r="DA87" s="82"/>
      <c r="DB87" s="82"/>
      <c r="DC87" s="82"/>
      <c r="DD87" s="82"/>
      <c r="DE87" s="82"/>
      <c r="DF87" s="82"/>
      <c r="DG87" s="82"/>
      <c r="DH87" s="82"/>
      <c r="DI87" s="82"/>
      <c r="DJ87" s="82"/>
      <c r="DK87" s="82"/>
      <c r="DL87" s="82"/>
      <c r="DM87" s="82"/>
      <c r="DN87" s="82"/>
      <c r="DO87" s="82"/>
      <c r="DP87" s="82"/>
      <c r="DQ87" s="82"/>
      <c r="DR87" s="82"/>
      <c r="DS87" s="82"/>
      <c r="DT87" s="82"/>
      <c r="DU87" s="82"/>
      <c r="DV87" s="82"/>
      <c r="DW87" s="82"/>
      <c r="DX87" s="82"/>
      <c r="DY87" s="82"/>
      <c r="DZ87" s="82"/>
      <c r="EA87" s="82"/>
      <c r="EB87" s="82"/>
      <c r="EC87" s="82"/>
      <c r="ED87" s="82"/>
      <c r="EE87" s="82"/>
      <c r="EF87" s="82"/>
      <c r="EG87" s="82"/>
      <c r="EH87" s="82"/>
      <c r="EI87" s="82"/>
      <c r="EJ87" s="82"/>
      <c r="EK87" s="82"/>
      <c r="EL87" s="82"/>
      <c r="EM87" s="82"/>
      <c r="EN87" s="82"/>
      <c r="EO87" s="82"/>
      <c r="EP87" s="82"/>
      <c r="EQ87" s="82"/>
      <c r="ER87" s="82"/>
      <c r="ES87" s="82"/>
      <c r="ET87" s="82"/>
      <c r="EU87" s="82"/>
      <c r="EV87" s="82"/>
      <c r="EW87" s="82"/>
      <c r="EX87" s="82"/>
      <c r="EY87" s="82"/>
      <c r="EZ87" s="82"/>
      <c r="FA87" s="82"/>
      <c r="FB87" s="82"/>
      <c r="FC87" s="82"/>
      <c r="FD87" s="82"/>
      <c r="FE87" s="82"/>
      <c r="FF87" s="82"/>
      <c r="FG87" s="82"/>
      <c r="FH87" s="82"/>
      <c r="FI87" s="82"/>
      <c r="FJ87" s="82"/>
      <c r="FK87" s="82"/>
      <c r="FL87" s="82"/>
      <c r="FM87" s="82"/>
      <c r="FN87" s="82"/>
    </row>
    <row r="88" spans="1:170" s="83" customFormat="1" ht="146.25" x14ac:dyDescent="0.25">
      <c r="A88" s="59" t="s">
        <v>153</v>
      </c>
      <c r="B88" s="7" t="s">
        <v>154</v>
      </c>
      <c r="C88" s="7">
        <v>11510</v>
      </c>
      <c r="D88" s="7" t="s">
        <v>154</v>
      </c>
      <c r="E88" s="5" t="s">
        <v>39</v>
      </c>
      <c r="F88" s="5" t="s">
        <v>46</v>
      </c>
      <c r="G88" s="21" t="s">
        <v>47</v>
      </c>
      <c r="H88" s="5" t="s">
        <v>45</v>
      </c>
      <c r="I88" s="5">
        <v>26103</v>
      </c>
      <c r="J88" s="5" t="s">
        <v>189</v>
      </c>
      <c r="K88" s="5" t="s">
        <v>207</v>
      </c>
      <c r="L88" s="5" t="s">
        <v>191</v>
      </c>
      <c r="M88" s="81"/>
      <c r="N88" s="81"/>
      <c r="O88" s="5" t="s">
        <v>162</v>
      </c>
      <c r="P88" s="56">
        <v>2</v>
      </c>
      <c r="Q88" s="57">
        <v>500</v>
      </c>
      <c r="R88" s="6" t="s">
        <v>159</v>
      </c>
      <c r="S88" s="58">
        <f t="shared" si="20"/>
        <v>1000</v>
      </c>
      <c r="T88" s="58">
        <v>0</v>
      </c>
      <c r="U88" s="58">
        <v>0</v>
      </c>
      <c r="V88" s="58">
        <v>0</v>
      </c>
      <c r="W88" s="58">
        <v>0</v>
      </c>
      <c r="X88" s="58">
        <v>0</v>
      </c>
      <c r="Y88" s="58">
        <v>0</v>
      </c>
      <c r="Z88" s="58">
        <v>0</v>
      </c>
      <c r="AA88" s="58">
        <v>1000</v>
      </c>
      <c r="AB88" s="58">
        <v>0</v>
      </c>
      <c r="AC88" s="58">
        <v>0</v>
      </c>
      <c r="AD88" s="58">
        <v>0</v>
      </c>
      <c r="AE88" s="58">
        <v>0</v>
      </c>
      <c r="AF88" s="82"/>
      <c r="AG88" s="82"/>
      <c r="AH88" s="82"/>
      <c r="AI88" s="82"/>
      <c r="AJ88" s="82"/>
      <c r="AK88" s="82"/>
      <c r="AL88" s="82"/>
      <c r="AM88" s="82"/>
      <c r="AN88" s="82"/>
      <c r="AO88" s="82"/>
      <c r="AP88" s="82"/>
      <c r="AQ88" s="82"/>
      <c r="AR88" s="82"/>
      <c r="AS88" s="82"/>
      <c r="AT88" s="82"/>
      <c r="AU88" s="82"/>
      <c r="AV88" s="82"/>
      <c r="AW88" s="82"/>
      <c r="AX88" s="82"/>
      <c r="AY88" s="82"/>
      <c r="AZ88" s="82"/>
      <c r="BA88" s="82"/>
      <c r="BB88" s="82"/>
      <c r="BC88" s="82"/>
      <c r="BD88" s="82"/>
      <c r="BE88" s="82"/>
      <c r="BF88" s="82"/>
      <c r="BG88" s="82"/>
      <c r="BH88" s="82"/>
      <c r="BI88" s="82"/>
      <c r="BJ88" s="82"/>
      <c r="BK88" s="82"/>
      <c r="BL88" s="82"/>
      <c r="BM88" s="82"/>
      <c r="BN88" s="82"/>
      <c r="BO88" s="82"/>
      <c r="BP88" s="82"/>
      <c r="BQ88" s="82"/>
      <c r="BR88" s="82"/>
      <c r="BS88" s="82"/>
      <c r="BT88" s="82"/>
      <c r="BU88" s="82"/>
      <c r="BV88" s="82"/>
      <c r="BW88" s="82"/>
      <c r="BX88" s="82"/>
      <c r="BY88" s="82"/>
      <c r="BZ88" s="82"/>
      <c r="CA88" s="82"/>
      <c r="CB88" s="82"/>
      <c r="CC88" s="82"/>
      <c r="CD88" s="82"/>
      <c r="CE88" s="82"/>
      <c r="CF88" s="82"/>
      <c r="CG88" s="82"/>
      <c r="CH88" s="82"/>
      <c r="CI88" s="82"/>
      <c r="CJ88" s="82"/>
      <c r="CK88" s="82"/>
      <c r="CL88" s="82"/>
      <c r="CM88" s="82"/>
      <c r="CN88" s="82"/>
      <c r="CO88" s="82"/>
      <c r="CP88" s="82"/>
      <c r="CQ88" s="82"/>
      <c r="CR88" s="82"/>
      <c r="CS88" s="82"/>
      <c r="CT88" s="82"/>
      <c r="CU88" s="82"/>
      <c r="CV88" s="82"/>
      <c r="CW88" s="82"/>
      <c r="CX88" s="82"/>
      <c r="CY88" s="82"/>
      <c r="CZ88" s="82"/>
      <c r="DA88" s="82"/>
      <c r="DB88" s="82"/>
      <c r="DC88" s="82"/>
      <c r="DD88" s="82"/>
      <c r="DE88" s="82"/>
      <c r="DF88" s="82"/>
      <c r="DG88" s="82"/>
      <c r="DH88" s="82"/>
      <c r="DI88" s="82"/>
      <c r="DJ88" s="82"/>
      <c r="DK88" s="82"/>
      <c r="DL88" s="82"/>
      <c r="DM88" s="82"/>
      <c r="DN88" s="82"/>
      <c r="DO88" s="82"/>
      <c r="DP88" s="82"/>
      <c r="DQ88" s="82"/>
      <c r="DR88" s="82"/>
      <c r="DS88" s="82"/>
      <c r="DT88" s="82"/>
      <c r="DU88" s="82"/>
      <c r="DV88" s="82"/>
      <c r="DW88" s="82"/>
      <c r="DX88" s="82"/>
      <c r="DY88" s="82"/>
      <c r="DZ88" s="82"/>
      <c r="EA88" s="82"/>
      <c r="EB88" s="82"/>
      <c r="EC88" s="82"/>
      <c r="ED88" s="82"/>
      <c r="EE88" s="82"/>
      <c r="EF88" s="82"/>
      <c r="EG88" s="82"/>
      <c r="EH88" s="82"/>
      <c r="EI88" s="82"/>
      <c r="EJ88" s="82"/>
      <c r="EK88" s="82"/>
      <c r="EL88" s="82"/>
      <c r="EM88" s="82"/>
      <c r="EN88" s="82"/>
      <c r="EO88" s="82"/>
      <c r="EP88" s="82"/>
      <c r="EQ88" s="82"/>
      <c r="ER88" s="82"/>
      <c r="ES88" s="82"/>
      <c r="ET88" s="82"/>
      <c r="EU88" s="82"/>
      <c r="EV88" s="82"/>
      <c r="EW88" s="82"/>
      <c r="EX88" s="82"/>
      <c r="EY88" s="82"/>
      <c r="EZ88" s="82"/>
      <c r="FA88" s="82"/>
      <c r="FB88" s="82"/>
      <c r="FC88" s="82"/>
      <c r="FD88" s="82"/>
      <c r="FE88" s="82"/>
      <c r="FF88" s="82"/>
      <c r="FG88" s="82"/>
      <c r="FH88" s="82"/>
      <c r="FI88" s="82"/>
      <c r="FJ88" s="82"/>
      <c r="FK88" s="82"/>
      <c r="FL88" s="82"/>
      <c r="FM88" s="82"/>
      <c r="FN88" s="82"/>
    </row>
    <row r="89" spans="1:170" s="83" customFormat="1" ht="33.75" x14ac:dyDescent="0.25">
      <c r="A89" s="59" t="s">
        <v>153</v>
      </c>
      <c r="B89" s="7" t="s">
        <v>154</v>
      </c>
      <c r="C89" s="7">
        <v>11510</v>
      </c>
      <c r="D89" s="5" t="s">
        <v>154</v>
      </c>
      <c r="E89" s="5" t="s">
        <v>39</v>
      </c>
      <c r="F89" s="5" t="s">
        <v>46</v>
      </c>
      <c r="G89" s="21" t="s">
        <v>181</v>
      </c>
      <c r="H89" s="5" t="s">
        <v>182</v>
      </c>
      <c r="I89" s="5">
        <v>21101</v>
      </c>
      <c r="J89" s="5" t="s">
        <v>155</v>
      </c>
      <c r="K89" s="5" t="s">
        <v>156</v>
      </c>
      <c r="L89" s="5" t="s">
        <v>157</v>
      </c>
      <c r="M89" s="81"/>
      <c r="N89" s="81"/>
      <c r="O89" s="5" t="s">
        <v>158</v>
      </c>
      <c r="P89" s="56">
        <v>15</v>
      </c>
      <c r="Q89" s="57">
        <v>66</v>
      </c>
      <c r="R89" s="6" t="s">
        <v>159</v>
      </c>
      <c r="S89" s="58">
        <f t="shared" si="20"/>
        <v>990</v>
      </c>
      <c r="T89" s="58">
        <v>0</v>
      </c>
      <c r="U89" s="58">
        <v>0</v>
      </c>
      <c r="V89" s="58">
        <v>0</v>
      </c>
      <c r="W89" s="58">
        <v>0</v>
      </c>
      <c r="X89" s="58">
        <v>0</v>
      </c>
      <c r="Y89" s="58">
        <v>0</v>
      </c>
      <c r="Z89" s="58">
        <v>0</v>
      </c>
      <c r="AA89" s="58">
        <v>990</v>
      </c>
      <c r="AB89" s="58">
        <v>0</v>
      </c>
      <c r="AC89" s="58">
        <v>0</v>
      </c>
      <c r="AD89" s="58">
        <v>0</v>
      </c>
      <c r="AE89" s="58">
        <v>0</v>
      </c>
      <c r="AF89" s="82"/>
      <c r="AG89" s="82"/>
      <c r="AH89" s="82"/>
      <c r="AI89" s="82"/>
      <c r="AJ89" s="82"/>
      <c r="AK89" s="82"/>
      <c r="AL89" s="82"/>
      <c r="AM89" s="82"/>
      <c r="AN89" s="82"/>
      <c r="AO89" s="82"/>
      <c r="AP89" s="82"/>
      <c r="AQ89" s="82"/>
      <c r="AR89" s="82"/>
      <c r="AS89" s="82"/>
      <c r="AT89" s="82"/>
      <c r="AU89" s="82"/>
      <c r="AV89" s="82"/>
      <c r="AW89" s="82"/>
      <c r="AX89" s="82"/>
      <c r="AY89" s="82"/>
      <c r="AZ89" s="82"/>
      <c r="BA89" s="82"/>
      <c r="BB89" s="82"/>
      <c r="BC89" s="82"/>
      <c r="BD89" s="82"/>
      <c r="BE89" s="82"/>
      <c r="BF89" s="82"/>
      <c r="BG89" s="82"/>
      <c r="BH89" s="82"/>
      <c r="BI89" s="82"/>
      <c r="BJ89" s="82"/>
      <c r="BK89" s="82"/>
      <c r="BL89" s="82"/>
      <c r="BM89" s="82"/>
      <c r="BN89" s="82"/>
      <c r="BO89" s="82"/>
      <c r="BP89" s="82"/>
      <c r="BQ89" s="82"/>
      <c r="BR89" s="82"/>
      <c r="BS89" s="82"/>
      <c r="BT89" s="82"/>
      <c r="BU89" s="82"/>
      <c r="BV89" s="82"/>
      <c r="BW89" s="82"/>
      <c r="BX89" s="82"/>
      <c r="BY89" s="82"/>
      <c r="BZ89" s="82"/>
      <c r="CA89" s="82"/>
      <c r="CB89" s="82"/>
      <c r="CC89" s="82"/>
      <c r="CD89" s="82"/>
      <c r="CE89" s="82"/>
      <c r="CF89" s="82"/>
      <c r="CG89" s="82"/>
      <c r="CH89" s="82"/>
      <c r="CI89" s="82"/>
      <c r="CJ89" s="82"/>
      <c r="CK89" s="82"/>
      <c r="CL89" s="82"/>
      <c r="CM89" s="82"/>
      <c r="CN89" s="82"/>
      <c r="CO89" s="82"/>
      <c r="CP89" s="82"/>
      <c r="CQ89" s="82"/>
      <c r="CR89" s="82"/>
      <c r="CS89" s="82"/>
      <c r="CT89" s="82"/>
      <c r="CU89" s="82"/>
      <c r="CV89" s="82"/>
      <c r="CW89" s="82"/>
      <c r="CX89" s="82"/>
      <c r="CY89" s="82"/>
      <c r="CZ89" s="82"/>
      <c r="DA89" s="82"/>
      <c r="DB89" s="82"/>
      <c r="DC89" s="82"/>
      <c r="DD89" s="82"/>
      <c r="DE89" s="82"/>
      <c r="DF89" s="82"/>
      <c r="DG89" s="82"/>
      <c r="DH89" s="82"/>
      <c r="DI89" s="82"/>
      <c r="DJ89" s="82"/>
      <c r="DK89" s="82"/>
      <c r="DL89" s="82"/>
      <c r="DM89" s="82"/>
      <c r="DN89" s="82"/>
      <c r="DO89" s="82"/>
      <c r="DP89" s="82"/>
      <c r="DQ89" s="82"/>
      <c r="DR89" s="82"/>
      <c r="DS89" s="82"/>
      <c r="DT89" s="82"/>
      <c r="DU89" s="82"/>
      <c r="DV89" s="82"/>
      <c r="DW89" s="82"/>
      <c r="DX89" s="82"/>
      <c r="DY89" s="82"/>
      <c r="DZ89" s="82"/>
      <c r="EA89" s="82"/>
      <c r="EB89" s="82"/>
      <c r="EC89" s="82"/>
      <c r="ED89" s="82"/>
      <c r="EE89" s="82"/>
      <c r="EF89" s="82"/>
      <c r="EG89" s="82"/>
      <c r="EH89" s="82"/>
      <c r="EI89" s="82"/>
      <c r="EJ89" s="82"/>
      <c r="EK89" s="82"/>
      <c r="EL89" s="82"/>
      <c r="EM89" s="82"/>
      <c r="EN89" s="82"/>
      <c r="EO89" s="82"/>
      <c r="EP89" s="82"/>
      <c r="EQ89" s="82"/>
      <c r="ER89" s="82"/>
      <c r="ES89" s="82"/>
      <c r="ET89" s="82"/>
      <c r="EU89" s="82"/>
      <c r="EV89" s="82"/>
      <c r="EW89" s="82"/>
      <c r="EX89" s="82"/>
      <c r="EY89" s="82"/>
      <c r="EZ89" s="82"/>
      <c r="FA89" s="82"/>
      <c r="FB89" s="82"/>
      <c r="FC89" s="82"/>
      <c r="FD89" s="82"/>
      <c r="FE89" s="82"/>
      <c r="FF89" s="82"/>
      <c r="FG89" s="82"/>
      <c r="FH89" s="82"/>
      <c r="FI89" s="82"/>
      <c r="FJ89" s="82"/>
      <c r="FK89" s="82"/>
      <c r="FL89" s="82"/>
      <c r="FM89" s="82"/>
      <c r="FN89" s="82"/>
    </row>
    <row r="90" spans="1:170" s="10" customFormat="1" ht="33.75" x14ac:dyDescent="0.25">
      <c r="A90" s="59" t="s">
        <v>153</v>
      </c>
      <c r="B90" s="7" t="s">
        <v>154</v>
      </c>
      <c r="C90" s="7">
        <v>11510</v>
      </c>
      <c r="D90" s="5" t="s">
        <v>154</v>
      </c>
      <c r="E90" s="5" t="s">
        <v>39</v>
      </c>
      <c r="F90" s="5" t="s">
        <v>46</v>
      </c>
      <c r="G90" s="21" t="s">
        <v>181</v>
      </c>
      <c r="H90" s="5" t="s">
        <v>182</v>
      </c>
      <c r="I90" s="5">
        <v>21101</v>
      </c>
      <c r="J90" s="5" t="s">
        <v>155</v>
      </c>
      <c r="K90" s="5" t="s">
        <v>208</v>
      </c>
      <c r="L90" s="5" t="s">
        <v>209</v>
      </c>
      <c r="M90" s="74"/>
      <c r="N90" s="74"/>
      <c r="O90" s="5" t="s">
        <v>158</v>
      </c>
      <c r="P90" s="56">
        <v>20</v>
      </c>
      <c r="Q90" s="57">
        <v>34</v>
      </c>
      <c r="R90" s="6" t="s">
        <v>159</v>
      </c>
      <c r="S90" s="58">
        <f t="shared" si="20"/>
        <v>680</v>
      </c>
      <c r="T90" s="58">
        <v>0</v>
      </c>
      <c r="U90" s="58">
        <v>0</v>
      </c>
      <c r="V90" s="58">
        <v>0</v>
      </c>
      <c r="W90" s="58">
        <v>0</v>
      </c>
      <c r="X90" s="58">
        <v>0</v>
      </c>
      <c r="Y90" s="58">
        <v>0</v>
      </c>
      <c r="Z90" s="58">
        <v>0</v>
      </c>
      <c r="AA90" s="58">
        <v>680</v>
      </c>
      <c r="AB90" s="58">
        <v>0</v>
      </c>
      <c r="AC90" s="58">
        <v>0</v>
      </c>
      <c r="AD90" s="58">
        <v>0</v>
      </c>
      <c r="AE90" s="58">
        <v>0</v>
      </c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5"/>
      <c r="BY90" s="75"/>
      <c r="BZ90" s="75"/>
      <c r="CA90" s="75"/>
      <c r="CB90" s="75"/>
      <c r="CC90" s="75"/>
      <c r="CD90" s="75"/>
      <c r="CE90" s="75"/>
      <c r="CF90" s="75"/>
      <c r="CG90" s="75"/>
      <c r="CH90" s="75"/>
      <c r="CI90" s="75"/>
      <c r="CJ90" s="75"/>
      <c r="CK90" s="75"/>
      <c r="CL90" s="75"/>
      <c r="CM90" s="75"/>
      <c r="CN90" s="75"/>
      <c r="CO90" s="75"/>
      <c r="CP90" s="75"/>
      <c r="CQ90" s="75"/>
      <c r="CR90" s="75"/>
      <c r="CS90" s="75"/>
      <c r="CT90" s="75"/>
      <c r="CU90" s="75"/>
      <c r="CV90" s="75"/>
      <c r="CW90" s="75"/>
      <c r="CX90" s="75"/>
      <c r="CY90" s="75"/>
      <c r="CZ90" s="75"/>
      <c r="DA90" s="75"/>
      <c r="DB90" s="75"/>
      <c r="DC90" s="75"/>
      <c r="DD90" s="75"/>
      <c r="DE90" s="75"/>
      <c r="DF90" s="75"/>
      <c r="DG90" s="75"/>
      <c r="DH90" s="75"/>
      <c r="DI90" s="75"/>
      <c r="DJ90" s="75"/>
      <c r="DK90" s="75"/>
      <c r="DL90" s="75"/>
      <c r="DM90" s="75"/>
      <c r="DN90" s="75"/>
      <c r="DO90" s="75"/>
      <c r="DP90" s="75"/>
      <c r="DQ90" s="75"/>
      <c r="DR90" s="75"/>
      <c r="DS90" s="75"/>
      <c r="DT90" s="75"/>
      <c r="DU90" s="75"/>
      <c r="DV90" s="75"/>
      <c r="DW90" s="75"/>
      <c r="DX90" s="75"/>
      <c r="DY90" s="75"/>
      <c r="DZ90" s="75"/>
      <c r="EA90" s="75"/>
      <c r="EB90" s="75"/>
      <c r="EC90" s="75"/>
      <c r="ED90" s="75"/>
      <c r="EE90" s="75"/>
      <c r="EF90" s="75"/>
      <c r="EG90" s="75"/>
      <c r="EH90" s="75"/>
      <c r="EI90" s="75"/>
      <c r="EJ90" s="75"/>
      <c r="EK90" s="75"/>
      <c r="EL90" s="75"/>
      <c r="EM90" s="75"/>
      <c r="EN90" s="75"/>
      <c r="EO90" s="75"/>
      <c r="EP90" s="75"/>
      <c r="EQ90" s="75"/>
      <c r="ER90" s="75"/>
      <c r="ES90" s="75"/>
      <c r="ET90" s="75"/>
      <c r="EU90" s="75"/>
      <c r="EV90" s="75"/>
      <c r="EW90" s="75"/>
      <c r="EX90" s="75"/>
      <c r="EY90" s="75"/>
      <c r="EZ90" s="75"/>
      <c r="FA90" s="75"/>
      <c r="FB90" s="75"/>
      <c r="FC90" s="75"/>
      <c r="FD90" s="75"/>
      <c r="FE90" s="75"/>
      <c r="FF90" s="75"/>
      <c r="FG90" s="75"/>
      <c r="FH90" s="75"/>
      <c r="FI90" s="75"/>
      <c r="FJ90" s="75"/>
      <c r="FK90" s="75"/>
      <c r="FL90" s="75"/>
      <c r="FM90" s="75"/>
      <c r="FN90" s="75"/>
    </row>
    <row r="91" spans="1:170" s="10" customFormat="1" ht="33.75" x14ac:dyDescent="0.25">
      <c r="A91" s="59" t="s">
        <v>153</v>
      </c>
      <c r="B91" s="7" t="s">
        <v>154</v>
      </c>
      <c r="C91" s="7">
        <v>11510</v>
      </c>
      <c r="D91" s="5" t="s">
        <v>154</v>
      </c>
      <c r="E91" s="5" t="s">
        <v>39</v>
      </c>
      <c r="F91" s="5" t="s">
        <v>46</v>
      </c>
      <c r="G91" s="21" t="s">
        <v>181</v>
      </c>
      <c r="H91" s="5" t="s">
        <v>182</v>
      </c>
      <c r="I91" s="5">
        <v>21101</v>
      </c>
      <c r="J91" s="5" t="s">
        <v>155</v>
      </c>
      <c r="K91" s="5" t="s">
        <v>210</v>
      </c>
      <c r="L91" s="5" t="s">
        <v>211</v>
      </c>
      <c r="M91" s="74"/>
      <c r="N91" s="74"/>
      <c r="O91" s="5" t="s">
        <v>158</v>
      </c>
      <c r="P91" s="56">
        <v>10</v>
      </c>
      <c r="Q91" s="57">
        <v>30.5</v>
      </c>
      <c r="R91" s="6" t="s">
        <v>159</v>
      </c>
      <c r="S91" s="58">
        <f t="shared" si="20"/>
        <v>305</v>
      </c>
      <c r="T91" s="58">
        <v>0</v>
      </c>
      <c r="U91" s="58">
        <v>0</v>
      </c>
      <c r="V91" s="58">
        <v>0</v>
      </c>
      <c r="W91" s="58">
        <v>0</v>
      </c>
      <c r="X91" s="58">
        <v>0</v>
      </c>
      <c r="Y91" s="58">
        <v>0</v>
      </c>
      <c r="Z91" s="58">
        <v>0</v>
      </c>
      <c r="AA91" s="58">
        <v>305</v>
      </c>
      <c r="AB91" s="58">
        <v>0</v>
      </c>
      <c r="AC91" s="58">
        <v>0</v>
      </c>
      <c r="AD91" s="58">
        <v>0</v>
      </c>
      <c r="AE91" s="58">
        <v>0</v>
      </c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  <c r="CA91" s="75"/>
      <c r="CB91" s="75"/>
      <c r="CC91" s="75"/>
      <c r="CD91" s="75"/>
      <c r="CE91" s="75"/>
      <c r="CF91" s="75"/>
      <c r="CG91" s="75"/>
      <c r="CH91" s="75"/>
      <c r="CI91" s="75"/>
      <c r="CJ91" s="75"/>
      <c r="CK91" s="75"/>
      <c r="CL91" s="75"/>
      <c r="CM91" s="75"/>
      <c r="CN91" s="75"/>
      <c r="CO91" s="75"/>
      <c r="CP91" s="75"/>
      <c r="CQ91" s="75"/>
      <c r="CR91" s="75"/>
      <c r="CS91" s="75"/>
      <c r="CT91" s="75"/>
      <c r="CU91" s="75"/>
      <c r="CV91" s="75"/>
      <c r="CW91" s="75"/>
      <c r="CX91" s="75"/>
      <c r="CY91" s="75"/>
      <c r="CZ91" s="75"/>
      <c r="DA91" s="75"/>
      <c r="DB91" s="75"/>
      <c r="DC91" s="75"/>
      <c r="DD91" s="75"/>
      <c r="DE91" s="75"/>
      <c r="DF91" s="75"/>
      <c r="DG91" s="75"/>
      <c r="DH91" s="75"/>
      <c r="DI91" s="75"/>
      <c r="DJ91" s="75"/>
      <c r="DK91" s="75"/>
      <c r="DL91" s="75"/>
      <c r="DM91" s="75"/>
      <c r="DN91" s="75"/>
      <c r="DO91" s="75"/>
      <c r="DP91" s="75"/>
      <c r="DQ91" s="75"/>
      <c r="DR91" s="75"/>
      <c r="DS91" s="75"/>
      <c r="DT91" s="75"/>
      <c r="DU91" s="75"/>
      <c r="DV91" s="75"/>
      <c r="DW91" s="75"/>
      <c r="DX91" s="75"/>
      <c r="DY91" s="75"/>
      <c r="DZ91" s="75"/>
      <c r="EA91" s="75"/>
      <c r="EB91" s="75"/>
      <c r="EC91" s="75"/>
      <c r="ED91" s="75"/>
      <c r="EE91" s="75"/>
      <c r="EF91" s="75"/>
      <c r="EG91" s="75"/>
      <c r="EH91" s="75"/>
      <c r="EI91" s="75"/>
      <c r="EJ91" s="75"/>
      <c r="EK91" s="75"/>
      <c r="EL91" s="75"/>
      <c r="EM91" s="75"/>
      <c r="EN91" s="75"/>
      <c r="EO91" s="75"/>
      <c r="EP91" s="75"/>
      <c r="EQ91" s="75"/>
      <c r="ER91" s="75"/>
      <c r="ES91" s="75"/>
      <c r="ET91" s="75"/>
      <c r="EU91" s="75"/>
      <c r="EV91" s="75"/>
      <c r="EW91" s="75"/>
      <c r="EX91" s="75"/>
      <c r="EY91" s="75"/>
      <c r="EZ91" s="75"/>
      <c r="FA91" s="75"/>
      <c r="FB91" s="75"/>
      <c r="FC91" s="75"/>
      <c r="FD91" s="75"/>
      <c r="FE91" s="75"/>
      <c r="FF91" s="75"/>
      <c r="FG91" s="75"/>
      <c r="FH91" s="75"/>
      <c r="FI91" s="75"/>
      <c r="FJ91" s="75"/>
      <c r="FK91" s="75"/>
      <c r="FL91" s="75"/>
      <c r="FM91" s="75"/>
      <c r="FN91" s="75"/>
    </row>
    <row r="92" spans="1:170" s="10" customFormat="1" ht="33.75" x14ac:dyDescent="0.25">
      <c r="A92" s="59" t="s">
        <v>153</v>
      </c>
      <c r="B92" s="7" t="s">
        <v>154</v>
      </c>
      <c r="C92" s="7">
        <v>11510</v>
      </c>
      <c r="D92" s="5" t="s">
        <v>154</v>
      </c>
      <c r="E92" s="5" t="s">
        <v>39</v>
      </c>
      <c r="F92" s="5" t="s">
        <v>46</v>
      </c>
      <c r="G92" s="21" t="s">
        <v>181</v>
      </c>
      <c r="H92" s="5" t="s">
        <v>182</v>
      </c>
      <c r="I92" s="5">
        <v>21101</v>
      </c>
      <c r="J92" s="5" t="s">
        <v>155</v>
      </c>
      <c r="K92" s="5" t="s">
        <v>212</v>
      </c>
      <c r="L92" s="5" t="s">
        <v>213</v>
      </c>
      <c r="M92" s="74"/>
      <c r="N92" s="74"/>
      <c r="O92" s="5" t="s">
        <v>162</v>
      </c>
      <c r="P92" s="56">
        <v>2</v>
      </c>
      <c r="Q92" s="57">
        <v>65.010000000000005</v>
      </c>
      <c r="R92" s="6" t="s">
        <v>159</v>
      </c>
      <c r="S92" s="58">
        <f t="shared" si="20"/>
        <v>130.02000000000001</v>
      </c>
      <c r="T92" s="58">
        <v>0</v>
      </c>
      <c r="U92" s="58">
        <v>0</v>
      </c>
      <c r="V92" s="58">
        <v>0</v>
      </c>
      <c r="W92" s="58">
        <v>0</v>
      </c>
      <c r="X92" s="58">
        <v>0</v>
      </c>
      <c r="Y92" s="58">
        <v>0</v>
      </c>
      <c r="Z92" s="58">
        <v>0</v>
      </c>
      <c r="AA92" s="58">
        <v>130.02000000000001</v>
      </c>
      <c r="AB92" s="58">
        <v>0</v>
      </c>
      <c r="AC92" s="58">
        <v>0</v>
      </c>
      <c r="AD92" s="58">
        <v>0</v>
      </c>
      <c r="AE92" s="58">
        <v>0</v>
      </c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75"/>
      <c r="CB92" s="75"/>
      <c r="CC92" s="75"/>
      <c r="CD92" s="75"/>
      <c r="CE92" s="75"/>
      <c r="CF92" s="75"/>
      <c r="CG92" s="75"/>
      <c r="CH92" s="75"/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5"/>
      <c r="CT92" s="75"/>
      <c r="CU92" s="75"/>
      <c r="CV92" s="75"/>
      <c r="CW92" s="75"/>
      <c r="CX92" s="75"/>
      <c r="CY92" s="75"/>
      <c r="CZ92" s="75"/>
      <c r="DA92" s="75"/>
      <c r="DB92" s="75"/>
      <c r="DC92" s="75"/>
      <c r="DD92" s="75"/>
      <c r="DE92" s="75"/>
      <c r="DF92" s="75"/>
      <c r="DG92" s="75"/>
      <c r="DH92" s="75"/>
      <c r="DI92" s="75"/>
      <c r="DJ92" s="75"/>
      <c r="DK92" s="75"/>
      <c r="DL92" s="75"/>
      <c r="DM92" s="75"/>
      <c r="DN92" s="75"/>
      <c r="DO92" s="75"/>
      <c r="DP92" s="75"/>
      <c r="DQ92" s="75"/>
      <c r="DR92" s="75"/>
      <c r="DS92" s="75"/>
      <c r="DT92" s="75"/>
      <c r="DU92" s="75"/>
      <c r="DV92" s="75"/>
      <c r="DW92" s="75"/>
      <c r="DX92" s="75"/>
      <c r="DY92" s="75"/>
      <c r="DZ92" s="75"/>
      <c r="EA92" s="75"/>
      <c r="EB92" s="75"/>
      <c r="EC92" s="75"/>
      <c r="ED92" s="75"/>
      <c r="EE92" s="75"/>
      <c r="EF92" s="75"/>
      <c r="EG92" s="75"/>
      <c r="EH92" s="75"/>
      <c r="EI92" s="75"/>
      <c r="EJ92" s="75"/>
      <c r="EK92" s="75"/>
      <c r="EL92" s="75"/>
      <c r="EM92" s="75"/>
      <c r="EN92" s="75"/>
      <c r="EO92" s="75"/>
      <c r="EP92" s="75"/>
      <c r="EQ92" s="75"/>
      <c r="ER92" s="75"/>
      <c r="ES92" s="75"/>
      <c r="ET92" s="75"/>
      <c r="EU92" s="75"/>
      <c r="EV92" s="75"/>
      <c r="EW92" s="75"/>
      <c r="EX92" s="75"/>
      <c r="EY92" s="75"/>
      <c r="EZ92" s="75"/>
      <c r="FA92" s="75"/>
      <c r="FB92" s="75"/>
      <c r="FC92" s="75"/>
      <c r="FD92" s="75"/>
      <c r="FE92" s="75"/>
      <c r="FF92" s="75"/>
      <c r="FG92" s="75"/>
      <c r="FH92" s="75"/>
      <c r="FI92" s="75"/>
      <c r="FJ92" s="75"/>
      <c r="FK92" s="75"/>
      <c r="FL92" s="75"/>
      <c r="FM92" s="75"/>
      <c r="FN92" s="75"/>
    </row>
    <row r="93" spans="1:170" s="10" customFormat="1" ht="33.75" x14ac:dyDescent="0.25">
      <c r="A93" s="59" t="s">
        <v>153</v>
      </c>
      <c r="B93" s="7" t="s">
        <v>154</v>
      </c>
      <c r="C93" s="7">
        <v>11510</v>
      </c>
      <c r="D93" s="5" t="s">
        <v>154</v>
      </c>
      <c r="E93" s="5" t="s">
        <v>39</v>
      </c>
      <c r="F93" s="5" t="s">
        <v>46</v>
      </c>
      <c r="G93" s="21" t="s">
        <v>181</v>
      </c>
      <c r="H93" s="5" t="s">
        <v>182</v>
      </c>
      <c r="I93" s="5">
        <v>21101</v>
      </c>
      <c r="J93" s="5" t="s">
        <v>155</v>
      </c>
      <c r="K93" s="5" t="s">
        <v>214</v>
      </c>
      <c r="L93" s="5" t="s">
        <v>215</v>
      </c>
      <c r="M93" s="74"/>
      <c r="N93" s="74"/>
      <c r="O93" s="5" t="s">
        <v>162</v>
      </c>
      <c r="P93" s="56">
        <v>15</v>
      </c>
      <c r="Q93" s="57">
        <v>5</v>
      </c>
      <c r="R93" s="6" t="s">
        <v>159</v>
      </c>
      <c r="S93" s="58">
        <f t="shared" si="20"/>
        <v>75</v>
      </c>
      <c r="T93" s="58">
        <v>0</v>
      </c>
      <c r="U93" s="58">
        <v>0</v>
      </c>
      <c r="V93" s="58">
        <v>0</v>
      </c>
      <c r="W93" s="58">
        <v>0</v>
      </c>
      <c r="X93" s="58">
        <v>0</v>
      </c>
      <c r="Y93" s="58">
        <v>0</v>
      </c>
      <c r="Z93" s="58">
        <v>0</v>
      </c>
      <c r="AA93" s="58">
        <v>75</v>
      </c>
      <c r="AB93" s="58">
        <v>0</v>
      </c>
      <c r="AC93" s="58">
        <v>0</v>
      </c>
      <c r="AD93" s="58">
        <v>0</v>
      </c>
      <c r="AE93" s="58">
        <v>0</v>
      </c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75"/>
      <c r="CB93" s="75"/>
      <c r="CC93" s="75"/>
      <c r="CD93" s="75"/>
      <c r="CE93" s="75"/>
      <c r="CF93" s="75"/>
      <c r="CG93" s="75"/>
      <c r="CH93" s="75"/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5"/>
      <c r="CT93" s="75"/>
      <c r="CU93" s="75"/>
      <c r="CV93" s="75"/>
      <c r="CW93" s="75"/>
      <c r="CX93" s="75"/>
      <c r="CY93" s="75"/>
      <c r="CZ93" s="75"/>
      <c r="DA93" s="75"/>
      <c r="DB93" s="75"/>
      <c r="DC93" s="75"/>
      <c r="DD93" s="75"/>
      <c r="DE93" s="75"/>
      <c r="DF93" s="75"/>
      <c r="DG93" s="75"/>
      <c r="DH93" s="75"/>
      <c r="DI93" s="75"/>
      <c r="DJ93" s="75"/>
      <c r="DK93" s="75"/>
      <c r="DL93" s="75"/>
      <c r="DM93" s="75"/>
      <c r="DN93" s="75"/>
      <c r="DO93" s="75"/>
      <c r="DP93" s="75"/>
      <c r="DQ93" s="75"/>
      <c r="DR93" s="75"/>
      <c r="DS93" s="75"/>
      <c r="DT93" s="75"/>
      <c r="DU93" s="75"/>
      <c r="DV93" s="75"/>
      <c r="DW93" s="75"/>
      <c r="DX93" s="75"/>
      <c r="DY93" s="75"/>
      <c r="DZ93" s="75"/>
      <c r="EA93" s="75"/>
      <c r="EB93" s="75"/>
      <c r="EC93" s="75"/>
      <c r="ED93" s="75"/>
      <c r="EE93" s="75"/>
      <c r="EF93" s="75"/>
      <c r="EG93" s="75"/>
      <c r="EH93" s="75"/>
      <c r="EI93" s="75"/>
      <c r="EJ93" s="75"/>
      <c r="EK93" s="75"/>
      <c r="EL93" s="75"/>
      <c r="EM93" s="75"/>
      <c r="EN93" s="75"/>
      <c r="EO93" s="75"/>
      <c r="EP93" s="75"/>
      <c r="EQ93" s="75"/>
      <c r="ER93" s="75"/>
      <c r="ES93" s="75"/>
      <c r="ET93" s="75"/>
      <c r="EU93" s="75"/>
      <c r="EV93" s="75"/>
      <c r="EW93" s="75"/>
      <c r="EX93" s="75"/>
      <c r="EY93" s="75"/>
      <c r="EZ93" s="75"/>
      <c r="FA93" s="75"/>
      <c r="FB93" s="75"/>
      <c r="FC93" s="75"/>
      <c r="FD93" s="75"/>
      <c r="FE93" s="75"/>
      <c r="FF93" s="75"/>
      <c r="FG93" s="75"/>
      <c r="FH93" s="75"/>
      <c r="FI93" s="75"/>
      <c r="FJ93" s="75"/>
      <c r="FK93" s="75"/>
      <c r="FL93" s="75"/>
      <c r="FM93" s="75"/>
      <c r="FN93" s="75"/>
    </row>
    <row r="94" spans="1:170" s="10" customFormat="1" ht="33.75" x14ac:dyDescent="0.25">
      <c r="A94" s="59" t="s">
        <v>153</v>
      </c>
      <c r="B94" s="5" t="s">
        <v>216</v>
      </c>
      <c r="C94" s="59" t="s">
        <v>217</v>
      </c>
      <c r="D94" s="5" t="s">
        <v>216</v>
      </c>
      <c r="E94" s="60" t="s">
        <v>39</v>
      </c>
      <c r="F94" s="61" t="s">
        <v>218</v>
      </c>
      <c r="G94" s="60" t="s">
        <v>219</v>
      </c>
      <c r="H94" s="61" t="s">
        <v>45</v>
      </c>
      <c r="I94" s="7">
        <v>21101</v>
      </c>
      <c r="J94" s="63" t="s">
        <v>220</v>
      </c>
      <c r="K94" s="7" t="s">
        <v>221</v>
      </c>
      <c r="L94" s="5" t="s">
        <v>222</v>
      </c>
      <c r="M94" s="7"/>
      <c r="N94" s="7"/>
      <c r="O94" s="7" t="s">
        <v>223</v>
      </c>
      <c r="P94" s="7">
        <v>1</v>
      </c>
      <c r="Q94" s="7">
        <v>285</v>
      </c>
      <c r="R94" s="5" t="s">
        <v>42</v>
      </c>
      <c r="S94" s="62">
        <f t="shared" ref="S94:S140" si="22">P94*Q94</f>
        <v>285</v>
      </c>
      <c r="T94" s="58">
        <v>0</v>
      </c>
      <c r="U94" s="58">
        <v>0</v>
      </c>
      <c r="V94" s="58">
        <v>0</v>
      </c>
      <c r="W94" s="58">
        <v>0</v>
      </c>
      <c r="X94" s="58">
        <v>0</v>
      </c>
      <c r="Y94" s="58">
        <v>0</v>
      </c>
      <c r="Z94" s="58">
        <v>0</v>
      </c>
      <c r="AA94" s="62">
        <v>285</v>
      </c>
      <c r="AB94" s="58">
        <v>0</v>
      </c>
      <c r="AC94" s="58">
        <v>0</v>
      </c>
      <c r="AD94" s="58">
        <v>0</v>
      </c>
      <c r="AE94" s="58">
        <v>0</v>
      </c>
      <c r="AF94" s="75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5"/>
      <c r="BY94" s="75"/>
      <c r="BZ94" s="75"/>
      <c r="CA94" s="75"/>
      <c r="CB94" s="75"/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/>
      <c r="DA94" s="75"/>
      <c r="DB94" s="75"/>
      <c r="DC94" s="75"/>
      <c r="DD94" s="75"/>
      <c r="DE94" s="75"/>
      <c r="DF94" s="75"/>
      <c r="DG94" s="75"/>
      <c r="DH94" s="75"/>
      <c r="DI94" s="75"/>
      <c r="DJ94" s="75"/>
      <c r="DK94" s="75"/>
      <c r="DL94" s="75"/>
      <c r="DM94" s="75"/>
      <c r="DN94" s="75"/>
      <c r="DO94" s="75"/>
      <c r="DP94" s="75"/>
      <c r="DQ94" s="75"/>
      <c r="DR94" s="75"/>
      <c r="DS94" s="75"/>
      <c r="DT94" s="75"/>
      <c r="DU94" s="75"/>
      <c r="DV94" s="75"/>
      <c r="DW94" s="75"/>
      <c r="DX94" s="75"/>
      <c r="DY94" s="75"/>
      <c r="DZ94" s="75"/>
      <c r="EA94" s="75"/>
      <c r="EB94" s="75"/>
      <c r="EC94" s="75"/>
      <c r="ED94" s="75"/>
      <c r="EE94" s="75"/>
      <c r="EF94" s="75"/>
      <c r="EG94" s="75"/>
      <c r="EH94" s="75"/>
      <c r="EI94" s="75"/>
      <c r="EJ94" s="75"/>
      <c r="EK94" s="75"/>
      <c r="EL94" s="75"/>
      <c r="EM94" s="75"/>
      <c r="EN94" s="75"/>
      <c r="EO94" s="75"/>
      <c r="EP94" s="75"/>
      <c r="EQ94" s="75"/>
      <c r="ER94" s="75"/>
      <c r="ES94" s="75"/>
      <c r="ET94" s="75"/>
      <c r="EU94" s="75"/>
      <c r="EV94" s="75"/>
      <c r="EW94" s="75"/>
      <c r="EX94" s="75"/>
      <c r="EY94" s="75"/>
      <c r="EZ94" s="75"/>
      <c r="FA94" s="75"/>
      <c r="FB94" s="75"/>
      <c r="FC94" s="75"/>
      <c r="FD94" s="75"/>
      <c r="FE94" s="75"/>
      <c r="FF94" s="75"/>
      <c r="FG94" s="75"/>
      <c r="FH94" s="75"/>
      <c r="FI94" s="75"/>
      <c r="FJ94" s="75"/>
      <c r="FK94" s="75"/>
      <c r="FL94" s="75"/>
      <c r="FM94" s="75"/>
      <c r="FN94" s="75"/>
    </row>
    <row r="95" spans="1:170" s="10" customFormat="1" ht="33.75" x14ac:dyDescent="0.25">
      <c r="A95" s="59" t="s">
        <v>153</v>
      </c>
      <c r="B95" s="5" t="s">
        <v>216</v>
      </c>
      <c r="C95" s="59" t="s">
        <v>217</v>
      </c>
      <c r="D95" s="5" t="s">
        <v>216</v>
      </c>
      <c r="E95" s="60" t="s">
        <v>39</v>
      </c>
      <c r="F95" s="61" t="s">
        <v>218</v>
      </c>
      <c r="G95" s="60" t="s">
        <v>219</v>
      </c>
      <c r="H95" s="61" t="s">
        <v>45</v>
      </c>
      <c r="I95" s="7">
        <v>21101</v>
      </c>
      <c r="J95" s="63" t="s">
        <v>220</v>
      </c>
      <c r="K95" s="7" t="s">
        <v>224</v>
      </c>
      <c r="L95" s="5" t="s">
        <v>225</v>
      </c>
      <c r="M95" s="7"/>
      <c r="N95" s="7"/>
      <c r="O95" s="7" t="s">
        <v>226</v>
      </c>
      <c r="P95" s="7">
        <v>1</v>
      </c>
      <c r="Q95" s="7">
        <v>30</v>
      </c>
      <c r="R95" s="5" t="s">
        <v>42</v>
      </c>
      <c r="S95" s="62">
        <f t="shared" si="22"/>
        <v>30</v>
      </c>
      <c r="T95" s="58">
        <v>0</v>
      </c>
      <c r="U95" s="58">
        <v>0</v>
      </c>
      <c r="V95" s="58">
        <v>0</v>
      </c>
      <c r="W95" s="58">
        <v>0</v>
      </c>
      <c r="X95" s="58">
        <v>0</v>
      </c>
      <c r="Y95" s="58">
        <v>0</v>
      </c>
      <c r="Z95" s="58">
        <v>0</v>
      </c>
      <c r="AA95" s="62">
        <v>30</v>
      </c>
      <c r="AB95" s="58">
        <v>0</v>
      </c>
      <c r="AC95" s="58">
        <v>0</v>
      </c>
      <c r="AD95" s="58">
        <v>0</v>
      </c>
      <c r="AE95" s="58">
        <v>0</v>
      </c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5"/>
      <c r="BT95" s="75"/>
      <c r="BU95" s="75"/>
      <c r="BV95" s="75"/>
      <c r="BW95" s="75"/>
      <c r="BX95" s="75"/>
      <c r="BY95" s="75"/>
      <c r="BZ95" s="75"/>
      <c r="CA95" s="75"/>
      <c r="CB95" s="75"/>
      <c r="CC95" s="75"/>
      <c r="CD95" s="75"/>
      <c r="CE95" s="75"/>
      <c r="CF95" s="75"/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/>
      <c r="CX95" s="75"/>
      <c r="CY95" s="75"/>
      <c r="CZ95" s="75"/>
      <c r="DA95" s="75"/>
      <c r="DB95" s="75"/>
      <c r="DC95" s="75"/>
      <c r="DD95" s="75"/>
      <c r="DE95" s="75"/>
      <c r="DF95" s="75"/>
      <c r="DG95" s="75"/>
      <c r="DH95" s="75"/>
      <c r="DI95" s="75"/>
      <c r="DJ95" s="75"/>
      <c r="DK95" s="75"/>
      <c r="DL95" s="75"/>
      <c r="DM95" s="75"/>
      <c r="DN95" s="75"/>
      <c r="DO95" s="75"/>
      <c r="DP95" s="75"/>
      <c r="DQ95" s="75"/>
      <c r="DR95" s="75"/>
      <c r="DS95" s="75"/>
      <c r="DT95" s="75"/>
      <c r="DU95" s="75"/>
      <c r="DV95" s="75"/>
      <c r="DW95" s="75"/>
      <c r="DX95" s="75"/>
      <c r="DY95" s="75"/>
      <c r="DZ95" s="75"/>
      <c r="EA95" s="75"/>
      <c r="EB95" s="75"/>
      <c r="EC95" s="75"/>
      <c r="ED95" s="75"/>
      <c r="EE95" s="75"/>
      <c r="EF95" s="75"/>
      <c r="EG95" s="75"/>
      <c r="EH95" s="75"/>
      <c r="EI95" s="75"/>
      <c r="EJ95" s="75"/>
      <c r="EK95" s="75"/>
      <c r="EL95" s="75"/>
      <c r="EM95" s="75"/>
      <c r="EN95" s="75"/>
      <c r="EO95" s="75"/>
      <c r="EP95" s="75"/>
      <c r="EQ95" s="75"/>
      <c r="ER95" s="75"/>
      <c r="ES95" s="75"/>
      <c r="ET95" s="75"/>
      <c r="EU95" s="75"/>
      <c r="EV95" s="75"/>
      <c r="EW95" s="75"/>
      <c r="EX95" s="75"/>
      <c r="EY95" s="75"/>
      <c r="EZ95" s="75"/>
      <c r="FA95" s="75"/>
      <c r="FB95" s="75"/>
      <c r="FC95" s="75"/>
      <c r="FD95" s="75"/>
      <c r="FE95" s="75"/>
      <c r="FF95" s="75"/>
      <c r="FG95" s="75"/>
      <c r="FH95" s="75"/>
      <c r="FI95" s="75"/>
      <c r="FJ95" s="75"/>
      <c r="FK95" s="75"/>
      <c r="FL95" s="75"/>
      <c r="FM95" s="75"/>
      <c r="FN95" s="75"/>
    </row>
    <row r="96" spans="1:170" s="10" customFormat="1" ht="33.75" x14ac:dyDescent="0.25">
      <c r="A96" s="59" t="s">
        <v>153</v>
      </c>
      <c r="B96" s="5" t="s">
        <v>216</v>
      </c>
      <c r="C96" s="59" t="s">
        <v>217</v>
      </c>
      <c r="D96" s="5" t="s">
        <v>216</v>
      </c>
      <c r="E96" s="60" t="s">
        <v>39</v>
      </c>
      <c r="F96" s="61" t="s">
        <v>218</v>
      </c>
      <c r="G96" s="60" t="s">
        <v>219</v>
      </c>
      <c r="H96" s="61" t="s">
        <v>45</v>
      </c>
      <c r="I96" s="7">
        <v>21101</v>
      </c>
      <c r="J96" s="63" t="s">
        <v>220</v>
      </c>
      <c r="K96" s="7" t="s">
        <v>227</v>
      </c>
      <c r="L96" s="5" t="s">
        <v>228</v>
      </c>
      <c r="M96" s="7"/>
      <c r="N96" s="7"/>
      <c r="O96" s="7" t="s">
        <v>229</v>
      </c>
      <c r="P96" s="7">
        <v>1</v>
      </c>
      <c r="Q96" s="7">
        <v>64</v>
      </c>
      <c r="R96" s="5" t="s">
        <v>42</v>
      </c>
      <c r="S96" s="62">
        <f t="shared" si="22"/>
        <v>64</v>
      </c>
      <c r="T96" s="58">
        <v>0</v>
      </c>
      <c r="U96" s="58">
        <v>0</v>
      </c>
      <c r="V96" s="58">
        <v>0</v>
      </c>
      <c r="W96" s="58">
        <v>0</v>
      </c>
      <c r="X96" s="58">
        <v>0</v>
      </c>
      <c r="Y96" s="58">
        <v>0</v>
      </c>
      <c r="Z96" s="58">
        <v>0</v>
      </c>
      <c r="AA96" s="62">
        <v>64</v>
      </c>
      <c r="AB96" s="58">
        <v>0</v>
      </c>
      <c r="AC96" s="58">
        <v>0</v>
      </c>
      <c r="AD96" s="58">
        <v>0</v>
      </c>
      <c r="AE96" s="58">
        <v>0</v>
      </c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75"/>
      <c r="CB96" s="75"/>
      <c r="CC96" s="75"/>
      <c r="CD96" s="75"/>
      <c r="CE96" s="75"/>
      <c r="CF96" s="75"/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/>
      <c r="CX96" s="75"/>
      <c r="CY96" s="75"/>
      <c r="CZ96" s="75"/>
      <c r="DA96" s="75"/>
      <c r="DB96" s="75"/>
      <c r="DC96" s="75"/>
      <c r="DD96" s="75"/>
      <c r="DE96" s="75"/>
      <c r="DF96" s="75"/>
      <c r="DG96" s="75"/>
      <c r="DH96" s="75"/>
      <c r="DI96" s="75"/>
      <c r="DJ96" s="75"/>
      <c r="DK96" s="75"/>
      <c r="DL96" s="75"/>
      <c r="DM96" s="75"/>
      <c r="DN96" s="75"/>
      <c r="DO96" s="75"/>
      <c r="DP96" s="75"/>
      <c r="DQ96" s="75"/>
      <c r="DR96" s="75"/>
      <c r="DS96" s="75"/>
      <c r="DT96" s="75"/>
      <c r="DU96" s="75"/>
      <c r="DV96" s="75"/>
      <c r="DW96" s="75"/>
      <c r="DX96" s="75"/>
      <c r="DY96" s="75"/>
      <c r="DZ96" s="75"/>
      <c r="EA96" s="75"/>
      <c r="EB96" s="75"/>
      <c r="EC96" s="75"/>
      <c r="ED96" s="75"/>
      <c r="EE96" s="75"/>
      <c r="EF96" s="75"/>
      <c r="EG96" s="75"/>
      <c r="EH96" s="75"/>
      <c r="EI96" s="75"/>
      <c r="EJ96" s="75"/>
      <c r="EK96" s="75"/>
      <c r="EL96" s="75"/>
      <c r="EM96" s="75"/>
      <c r="EN96" s="75"/>
      <c r="EO96" s="75"/>
      <c r="EP96" s="75"/>
      <c r="EQ96" s="75"/>
      <c r="ER96" s="75"/>
      <c r="ES96" s="75"/>
      <c r="ET96" s="75"/>
      <c r="EU96" s="75"/>
      <c r="EV96" s="75"/>
      <c r="EW96" s="75"/>
      <c r="EX96" s="75"/>
      <c r="EY96" s="75"/>
      <c r="EZ96" s="75"/>
      <c r="FA96" s="75"/>
      <c r="FB96" s="75"/>
      <c r="FC96" s="75"/>
      <c r="FD96" s="75"/>
      <c r="FE96" s="75"/>
      <c r="FF96" s="75"/>
      <c r="FG96" s="75"/>
      <c r="FH96" s="75"/>
      <c r="FI96" s="75"/>
      <c r="FJ96" s="75"/>
      <c r="FK96" s="75"/>
      <c r="FL96" s="75"/>
      <c r="FM96" s="75"/>
      <c r="FN96" s="75"/>
    </row>
    <row r="97" spans="1:170" s="10" customFormat="1" ht="33.75" x14ac:dyDescent="0.25">
      <c r="A97" s="59" t="s">
        <v>153</v>
      </c>
      <c r="B97" s="5" t="s">
        <v>216</v>
      </c>
      <c r="C97" s="59" t="s">
        <v>217</v>
      </c>
      <c r="D97" s="5" t="s">
        <v>216</v>
      </c>
      <c r="E97" s="60" t="s">
        <v>39</v>
      </c>
      <c r="F97" s="61" t="s">
        <v>218</v>
      </c>
      <c r="G97" s="60" t="s">
        <v>219</v>
      </c>
      <c r="H97" s="61" t="s">
        <v>45</v>
      </c>
      <c r="I97" s="7">
        <v>21101</v>
      </c>
      <c r="J97" s="63" t="s">
        <v>220</v>
      </c>
      <c r="K97" s="7" t="s">
        <v>166</v>
      </c>
      <c r="L97" s="5" t="s">
        <v>230</v>
      </c>
      <c r="M97" s="7"/>
      <c r="N97" s="7"/>
      <c r="O97" s="7" t="s">
        <v>229</v>
      </c>
      <c r="P97" s="7">
        <v>1</v>
      </c>
      <c r="Q97" s="7">
        <v>1174.99</v>
      </c>
      <c r="R97" s="5" t="s">
        <v>42</v>
      </c>
      <c r="S97" s="62">
        <f t="shared" si="22"/>
        <v>1174.99</v>
      </c>
      <c r="T97" s="58">
        <v>0</v>
      </c>
      <c r="U97" s="58">
        <v>0</v>
      </c>
      <c r="V97" s="58">
        <v>0</v>
      </c>
      <c r="W97" s="58">
        <v>0</v>
      </c>
      <c r="X97" s="58">
        <v>0</v>
      </c>
      <c r="Y97" s="58">
        <v>0</v>
      </c>
      <c r="Z97" s="58">
        <v>0</v>
      </c>
      <c r="AA97" s="62">
        <v>1174.99</v>
      </c>
      <c r="AB97" s="58">
        <v>0</v>
      </c>
      <c r="AC97" s="58">
        <v>0</v>
      </c>
      <c r="AD97" s="58">
        <v>0</v>
      </c>
      <c r="AE97" s="58">
        <v>0</v>
      </c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75"/>
      <c r="CB97" s="75"/>
      <c r="CC97" s="75"/>
      <c r="CD97" s="75"/>
      <c r="CE97" s="75"/>
      <c r="CF97" s="75"/>
      <c r="CG97" s="75"/>
      <c r="CH97" s="75"/>
      <c r="CI97" s="75"/>
      <c r="CJ97" s="75"/>
      <c r="CK97" s="75"/>
      <c r="CL97" s="75"/>
      <c r="CM97" s="75"/>
      <c r="CN97" s="75"/>
      <c r="CO97" s="75"/>
      <c r="CP97" s="75"/>
      <c r="CQ97" s="75"/>
      <c r="CR97" s="75"/>
      <c r="CS97" s="75"/>
      <c r="CT97" s="75"/>
      <c r="CU97" s="75"/>
      <c r="CV97" s="75"/>
      <c r="CW97" s="75"/>
      <c r="CX97" s="75"/>
      <c r="CY97" s="75"/>
      <c r="CZ97" s="75"/>
      <c r="DA97" s="75"/>
      <c r="DB97" s="75"/>
      <c r="DC97" s="75"/>
      <c r="DD97" s="75"/>
      <c r="DE97" s="75"/>
      <c r="DF97" s="75"/>
      <c r="DG97" s="75"/>
      <c r="DH97" s="75"/>
      <c r="DI97" s="75"/>
      <c r="DJ97" s="75"/>
      <c r="DK97" s="75"/>
      <c r="DL97" s="75"/>
      <c r="DM97" s="75"/>
      <c r="DN97" s="75"/>
      <c r="DO97" s="75"/>
      <c r="DP97" s="75"/>
      <c r="DQ97" s="75"/>
      <c r="DR97" s="75"/>
      <c r="DS97" s="75"/>
      <c r="DT97" s="75"/>
      <c r="DU97" s="75"/>
      <c r="DV97" s="75"/>
      <c r="DW97" s="75"/>
      <c r="DX97" s="75"/>
      <c r="DY97" s="75"/>
      <c r="DZ97" s="75"/>
      <c r="EA97" s="75"/>
      <c r="EB97" s="75"/>
      <c r="EC97" s="75"/>
      <c r="ED97" s="75"/>
      <c r="EE97" s="75"/>
      <c r="EF97" s="75"/>
      <c r="EG97" s="75"/>
      <c r="EH97" s="75"/>
      <c r="EI97" s="75"/>
      <c r="EJ97" s="75"/>
      <c r="EK97" s="75"/>
      <c r="EL97" s="75"/>
      <c r="EM97" s="75"/>
      <c r="EN97" s="75"/>
      <c r="EO97" s="75"/>
      <c r="EP97" s="75"/>
      <c r="EQ97" s="75"/>
      <c r="ER97" s="75"/>
      <c r="ES97" s="75"/>
      <c r="ET97" s="75"/>
      <c r="EU97" s="75"/>
      <c r="EV97" s="75"/>
      <c r="EW97" s="75"/>
      <c r="EX97" s="75"/>
      <c r="EY97" s="75"/>
      <c r="EZ97" s="75"/>
      <c r="FA97" s="75"/>
      <c r="FB97" s="75"/>
      <c r="FC97" s="75"/>
      <c r="FD97" s="75"/>
      <c r="FE97" s="75"/>
      <c r="FF97" s="75"/>
      <c r="FG97" s="75"/>
      <c r="FH97" s="75"/>
      <c r="FI97" s="75"/>
      <c r="FJ97" s="75"/>
      <c r="FK97" s="75"/>
      <c r="FL97" s="75"/>
      <c r="FM97" s="75"/>
      <c r="FN97" s="75"/>
    </row>
    <row r="98" spans="1:170" s="10" customFormat="1" ht="33.75" x14ac:dyDescent="0.25">
      <c r="A98" s="59" t="s">
        <v>153</v>
      </c>
      <c r="B98" s="5" t="s">
        <v>216</v>
      </c>
      <c r="C98" s="59" t="s">
        <v>217</v>
      </c>
      <c r="D98" s="5" t="s">
        <v>216</v>
      </c>
      <c r="E98" s="60" t="s">
        <v>39</v>
      </c>
      <c r="F98" s="61" t="s">
        <v>46</v>
      </c>
      <c r="G98" s="60" t="s">
        <v>181</v>
      </c>
      <c r="H98" s="61" t="s">
        <v>182</v>
      </c>
      <c r="I98" s="7">
        <v>21101</v>
      </c>
      <c r="J98" s="63" t="s">
        <v>220</v>
      </c>
      <c r="K98" s="7" t="s">
        <v>221</v>
      </c>
      <c r="L98" s="5" t="s">
        <v>222</v>
      </c>
      <c r="M98" s="7"/>
      <c r="N98" s="7"/>
      <c r="O98" s="7" t="s">
        <v>223</v>
      </c>
      <c r="P98" s="7">
        <v>1</v>
      </c>
      <c r="Q98" s="7">
        <v>284</v>
      </c>
      <c r="R98" s="5" t="s">
        <v>42</v>
      </c>
      <c r="S98" s="62">
        <f t="shared" si="22"/>
        <v>284</v>
      </c>
      <c r="T98" s="58">
        <v>0</v>
      </c>
      <c r="U98" s="58">
        <v>0</v>
      </c>
      <c r="V98" s="58">
        <v>0</v>
      </c>
      <c r="W98" s="58">
        <v>0</v>
      </c>
      <c r="X98" s="58">
        <v>0</v>
      </c>
      <c r="Y98" s="58">
        <v>0</v>
      </c>
      <c r="Z98" s="58">
        <v>0</v>
      </c>
      <c r="AA98" s="62">
        <v>284</v>
      </c>
      <c r="AB98" s="58">
        <v>0</v>
      </c>
      <c r="AC98" s="58">
        <v>0</v>
      </c>
      <c r="AD98" s="58">
        <v>0</v>
      </c>
      <c r="AE98" s="58">
        <v>0</v>
      </c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  <c r="CA98" s="75"/>
      <c r="CB98" s="75"/>
      <c r="CC98" s="75"/>
      <c r="CD98" s="75"/>
      <c r="CE98" s="75"/>
      <c r="CF98" s="75"/>
      <c r="CG98" s="75"/>
      <c r="CH98" s="75"/>
      <c r="CI98" s="75"/>
      <c r="CJ98" s="75"/>
      <c r="CK98" s="75"/>
      <c r="CL98" s="75"/>
      <c r="CM98" s="75"/>
      <c r="CN98" s="75"/>
      <c r="CO98" s="75"/>
      <c r="CP98" s="75"/>
      <c r="CQ98" s="75"/>
      <c r="CR98" s="75"/>
      <c r="CS98" s="75"/>
      <c r="CT98" s="75"/>
      <c r="CU98" s="75"/>
      <c r="CV98" s="75"/>
      <c r="CW98" s="75"/>
      <c r="CX98" s="75"/>
      <c r="CY98" s="75"/>
      <c r="CZ98" s="75"/>
      <c r="DA98" s="75"/>
      <c r="DB98" s="75"/>
      <c r="DC98" s="75"/>
      <c r="DD98" s="75"/>
      <c r="DE98" s="75"/>
      <c r="DF98" s="75"/>
      <c r="DG98" s="75"/>
      <c r="DH98" s="75"/>
      <c r="DI98" s="75"/>
      <c r="DJ98" s="75"/>
      <c r="DK98" s="75"/>
      <c r="DL98" s="75"/>
      <c r="DM98" s="75"/>
      <c r="DN98" s="75"/>
      <c r="DO98" s="75"/>
      <c r="DP98" s="75"/>
      <c r="DQ98" s="75"/>
      <c r="DR98" s="75"/>
      <c r="DS98" s="75"/>
      <c r="DT98" s="75"/>
      <c r="DU98" s="75"/>
      <c r="DV98" s="75"/>
      <c r="DW98" s="75"/>
      <c r="DX98" s="75"/>
      <c r="DY98" s="75"/>
      <c r="DZ98" s="75"/>
      <c r="EA98" s="75"/>
      <c r="EB98" s="75"/>
      <c r="EC98" s="75"/>
      <c r="ED98" s="75"/>
      <c r="EE98" s="75"/>
      <c r="EF98" s="75"/>
      <c r="EG98" s="75"/>
      <c r="EH98" s="75"/>
      <c r="EI98" s="75"/>
      <c r="EJ98" s="75"/>
      <c r="EK98" s="75"/>
      <c r="EL98" s="75"/>
      <c r="EM98" s="75"/>
      <c r="EN98" s="75"/>
      <c r="EO98" s="75"/>
      <c r="EP98" s="75"/>
      <c r="EQ98" s="75"/>
      <c r="ER98" s="75"/>
      <c r="ES98" s="75"/>
      <c r="ET98" s="75"/>
      <c r="EU98" s="75"/>
      <c r="EV98" s="75"/>
      <c r="EW98" s="75"/>
      <c r="EX98" s="75"/>
      <c r="EY98" s="75"/>
      <c r="EZ98" s="75"/>
      <c r="FA98" s="75"/>
      <c r="FB98" s="75"/>
      <c r="FC98" s="75"/>
      <c r="FD98" s="75"/>
      <c r="FE98" s="75"/>
      <c r="FF98" s="75"/>
      <c r="FG98" s="75"/>
      <c r="FH98" s="75"/>
      <c r="FI98" s="75"/>
      <c r="FJ98" s="75"/>
      <c r="FK98" s="75"/>
      <c r="FL98" s="75"/>
      <c r="FM98" s="75"/>
      <c r="FN98" s="75"/>
    </row>
    <row r="99" spans="1:170" s="10" customFormat="1" ht="33.75" x14ac:dyDescent="0.25">
      <c r="A99" s="59" t="s">
        <v>153</v>
      </c>
      <c r="B99" s="5" t="s">
        <v>216</v>
      </c>
      <c r="C99" s="59" t="s">
        <v>217</v>
      </c>
      <c r="D99" s="5" t="s">
        <v>216</v>
      </c>
      <c r="E99" s="60" t="s">
        <v>39</v>
      </c>
      <c r="F99" s="61" t="s">
        <v>46</v>
      </c>
      <c r="G99" s="60" t="s">
        <v>181</v>
      </c>
      <c r="H99" s="61" t="s">
        <v>182</v>
      </c>
      <c r="I99" s="7">
        <v>21101</v>
      </c>
      <c r="J99" s="63" t="s">
        <v>220</v>
      </c>
      <c r="K99" s="7" t="s">
        <v>231</v>
      </c>
      <c r="L99" s="5" t="s">
        <v>232</v>
      </c>
      <c r="M99" s="7"/>
      <c r="N99" s="7"/>
      <c r="O99" s="7" t="s">
        <v>226</v>
      </c>
      <c r="P99" s="7">
        <v>12</v>
      </c>
      <c r="Q99" s="7">
        <v>6.99</v>
      </c>
      <c r="R99" s="5" t="s">
        <v>42</v>
      </c>
      <c r="S99" s="62">
        <f t="shared" si="22"/>
        <v>83.88</v>
      </c>
      <c r="T99" s="58">
        <v>0</v>
      </c>
      <c r="U99" s="58">
        <v>0</v>
      </c>
      <c r="V99" s="58">
        <v>0</v>
      </c>
      <c r="W99" s="58">
        <v>0</v>
      </c>
      <c r="X99" s="58">
        <v>0</v>
      </c>
      <c r="Y99" s="58">
        <v>0</v>
      </c>
      <c r="Z99" s="58">
        <v>0</v>
      </c>
      <c r="AA99" s="62">
        <v>83.88</v>
      </c>
      <c r="AB99" s="58">
        <v>0</v>
      </c>
      <c r="AC99" s="58">
        <v>0</v>
      </c>
      <c r="AD99" s="58">
        <v>0</v>
      </c>
      <c r="AE99" s="58">
        <v>0</v>
      </c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75"/>
      <c r="CB99" s="75"/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75"/>
      <c r="DE99" s="75"/>
      <c r="DF99" s="75"/>
      <c r="DG99" s="75"/>
      <c r="DH99" s="75"/>
      <c r="DI99" s="75"/>
      <c r="DJ99" s="75"/>
      <c r="DK99" s="75"/>
      <c r="DL99" s="75"/>
      <c r="DM99" s="75"/>
      <c r="DN99" s="75"/>
      <c r="DO99" s="75"/>
      <c r="DP99" s="75"/>
      <c r="DQ99" s="75"/>
      <c r="DR99" s="75"/>
      <c r="DS99" s="75"/>
      <c r="DT99" s="75"/>
      <c r="DU99" s="75"/>
      <c r="DV99" s="75"/>
      <c r="DW99" s="75"/>
      <c r="DX99" s="75"/>
      <c r="DY99" s="75"/>
      <c r="DZ99" s="75"/>
      <c r="EA99" s="75"/>
      <c r="EB99" s="75"/>
      <c r="EC99" s="75"/>
      <c r="ED99" s="75"/>
      <c r="EE99" s="75"/>
      <c r="EF99" s="75"/>
      <c r="EG99" s="75"/>
      <c r="EH99" s="75"/>
      <c r="EI99" s="75"/>
      <c r="EJ99" s="75"/>
      <c r="EK99" s="75"/>
      <c r="EL99" s="75"/>
      <c r="EM99" s="75"/>
      <c r="EN99" s="75"/>
      <c r="EO99" s="75"/>
      <c r="EP99" s="75"/>
      <c r="EQ99" s="75"/>
      <c r="ER99" s="75"/>
      <c r="ES99" s="75"/>
      <c r="ET99" s="75"/>
      <c r="EU99" s="75"/>
      <c r="EV99" s="75"/>
      <c r="EW99" s="75"/>
      <c r="EX99" s="75"/>
      <c r="EY99" s="75"/>
      <c r="EZ99" s="75"/>
      <c r="FA99" s="75"/>
      <c r="FB99" s="75"/>
      <c r="FC99" s="75"/>
      <c r="FD99" s="75"/>
      <c r="FE99" s="75"/>
      <c r="FF99" s="75"/>
      <c r="FG99" s="75"/>
      <c r="FH99" s="75"/>
      <c r="FI99" s="75"/>
      <c r="FJ99" s="75"/>
      <c r="FK99" s="75"/>
      <c r="FL99" s="75"/>
      <c r="FM99" s="75"/>
      <c r="FN99" s="75"/>
    </row>
    <row r="100" spans="1:170" s="10" customFormat="1" ht="33.75" x14ac:dyDescent="0.25">
      <c r="A100" s="59" t="s">
        <v>153</v>
      </c>
      <c r="B100" s="5" t="s">
        <v>216</v>
      </c>
      <c r="C100" s="59" t="s">
        <v>217</v>
      </c>
      <c r="D100" s="5" t="s">
        <v>216</v>
      </c>
      <c r="E100" s="60" t="s">
        <v>39</v>
      </c>
      <c r="F100" s="61" t="s">
        <v>46</v>
      </c>
      <c r="G100" s="60" t="s">
        <v>181</v>
      </c>
      <c r="H100" s="61" t="s">
        <v>182</v>
      </c>
      <c r="I100" s="7">
        <v>21101</v>
      </c>
      <c r="J100" s="63" t="s">
        <v>220</v>
      </c>
      <c r="K100" s="7" t="s">
        <v>233</v>
      </c>
      <c r="L100" s="5" t="s">
        <v>234</v>
      </c>
      <c r="M100" s="7"/>
      <c r="N100" s="7"/>
      <c r="O100" s="7" t="s">
        <v>226</v>
      </c>
      <c r="P100" s="7">
        <v>2</v>
      </c>
      <c r="Q100" s="7">
        <v>57.53</v>
      </c>
      <c r="R100" s="5" t="s">
        <v>42</v>
      </c>
      <c r="S100" s="62">
        <f t="shared" si="22"/>
        <v>115.06</v>
      </c>
      <c r="T100" s="58">
        <v>0</v>
      </c>
      <c r="U100" s="58">
        <v>0</v>
      </c>
      <c r="V100" s="58">
        <v>0</v>
      </c>
      <c r="W100" s="58">
        <v>0</v>
      </c>
      <c r="X100" s="58">
        <v>0</v>
      </c>
      <c r="Y100" s="58">
        <v>0</v>
      </c>
      <c r="Z100" s="58">
        <v>0</v>
      </c>
      <c r="AA100" s="62">
        <v>115.06</v>
      </c>
      <c r="AB100" s="58">
        <v>0</v>
      </c>
      <c r="AC100" s="58">
        <v>0</v>
      </c>
      <c r="AD100" s="58">
        <v>0</v>
      </c>
      <c r="AE100" s="58">
        <v>0</v>
      </c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  <c r="BT100" s="75"/>
      <c r="BU100" s="75"/>
      <c r="BV100" s="75"/>
      <c r="BW100" s="75"/>
      <c r="BX100" s="75"/>
      <c r="BY100" s="75"/>
      <c r="BZ100" s="75"/>
      <c r="CA100" s="75"/>
      <c r="CB100" s="75"/>
      <c r="CC100" s="75"/>
      <c r="CD100" s="75"/>
      <c r="CE100" s="75"/>
      <c r="CF100" s="75"/>
      <c r="CG100" s="75"/>
      <c r="CH100" s="75"/>
      <c r="CI100" s="75"/>
      <c r="CJ100" s="75"/>
      <c r="CK100" s="75"/>
      <c r="CL100" s="75"/>
      <c r="CM100" s="75"/>
      <c r="CN100" s="75"/>
      <c r="CO100" s="75"/>
      <c r="CP100" s="75"/>
      <c r="CQ100" s="75"/>
      <c r="CR100" s="75"/>
      <c r="CS100" s="75"/>
      <c r="CT100" s="75"/>
      <c r="CU100" s="75"/>
      <c r="CV100" s="75"/>
      <c r="CW100" s="75"/>
      <c r="CX100" s="75"/>
      <c r="CY100" s="75"/>
      <c r="CZ100" s="75"/>
      <c r="DA100" s="75"/>
      <c r="DB100" s="75"/>
      <c r="DC100" s="75"/>
      <c r="DD100" s="75"/>
      <c r="DE100" s="75"/>
      <c r="DF100" s="75"/>
      <c r="DG100" s="75"/>
      <c r="DH100" s="75"/>
      <c r="DI100" s="75"/>
      <c r="DJ100" s="75"/>
      <c r="DK100" s="75"/>
      <c r="DL100" s="75"/>
      <c r="DM100" s="75"/>
      <c r="DN100" s="75"/>
      <c r="DO100" s="75"/>
      <c r="DP100" s="75"/>
      <c r="DQ100" s="75"/>
      <c r="DR100" s="75"/>
      <c r="DS100" s="75"/>
      <c r="DT100" s="75"/>
      <c r="DU100" s="75"/>
      <c r="DV100" s="75"/>
      <c r="DW100" s="75"/>
      <c r="DX100" s="75"/>
      <c r="DY100" s="75"/>
      <c r="DZ100" s="75"/>
      <c r="EA100" s="75"/>
      <c r="EB100" s="75"/>
      <c r="EC100" s="75"/>
      <c r="ED100" s="75"/>
      <c r="EE100" s="75"/>
      <c r="EF100" s="75"/>
      <c r="EG100" s="75"/>
      <c r="EH100" s="75"/>
      <c r="EI100" s="75"/>
      <c r="EJ100" s="75"/>
      <c r="EK100" s="75"/>
      <c r="EL100" s="75"/>
      <c r="EM100" s="75"/>
      <c r="EN100" s="75"/>
      <c r="EO100" s="75"/>
      <c r="EP100" s="75"/>
      <c r="EQ100" s="75"/>
      <c r="ER100" s="75"/>
      <c r="ES100" s="75"/>
      <c r="ET100" s="75"/>
      <c r="EU100" s="75"/>
      <c r="EV100" s="75"/>
      <c r="EW100" s="75"/>
      <c r="EX100" s="75"/>
      <c r="EY100" s="75"/>
      <c r="EZ100" s="75"/>
      <c r="FA100" s="75"/>
      <c r="FB100" s="75"/>
      <c r="FC100" s="75"/>
      <c r="FD100" s="75"/>
      <c r="FE100" s="75"/>
      <c r="FF100" s="75"/>
      <c r="FG100" s="75"/>
      <c r="FH100" s="75"/>
      <c r="FI100" s="75"/>
      <c r="FJ100" s="75"/>
      <c r="FK100" s="75"/>
      <c r="FL100" s="75"/>
      <c r="FM100" s="75"/>
      <c r="FN100" s="75"/>
    </row>
    <row r="101" spans="1:170" s="10" customFormat="1" ht="33.75" x14ac:dyDescent="0.25">
      <c r="A101" s="59" t="s">
        <v>153</v>
      </c>
      <c r="B101" s="5" t="s">
        <v>216</v>
      </c>
      <c r="C101" s="59" t="s">
        <v>217</v>
      </c>
      <c r="D101" s="5" t="s">
        <v>216</v>
      </c>
      <c r="E101" s="60" t="s">
        <v>39</v>
      </c>
      <c r="F101" s="61" t="s">
        <v>46</v>
      </c>
      <c r="G101" s="60" t="s">
        <v>181</v>
      </c>
      <c r="H101" s="61" t="s">
        <v>182</v>
      </c>
      <c r="I101" s="7">
        <v>21101</v>
      </c>
      <c r="J101" s="63" t="s">
        <v>220</v>
      </c>
      <c r="K101" s="7" t="s">
        <v>235</v>
      </c>
      <c r="L101" s="5" t="s">
        <v>236</v>
      </c>
      <c r="M101" s="7"/>
      <c r="N101" s="7"/>
      <c r="O101" s="7" t="s">
        <v>226</v>
      </c>
      <c r="P101" s="7">
        <v>1</v>
      </c>
      <c r="Q101" s="7">
        <v>11</v>
      </c>
      <c r="R101" s="5" t="s">
        <v>42</v>
      </c>
      <c r="S101" s="62">
        <f t="shared" si="22"/>
        <v>11</v>
      </c>
      <c r="T101" s="58">
        <v>0</v>
      </c>
      <c r="U101" s="58">
        <v>0</v>
      </c>
      <c r="V101" s="58">
        <v>0</v>
      </c>
      <c r="W101" s="58">
        <v>0</v>
      </c>
      <c r="X101" s="58">
        <v>0</v>
      </c>
      <c r="Y101" s="58">
        <v>0</v>
      </c>
      <c r="Z101" s="58">
        <v>0</v>
      </c>
      <c r="AA101" s="62">
        <v>11</v>
      </c>
      <c r="AB101" s="58">
        <v>0</v>
      </c>
      <c r="AC101" s="58">
        <v>0</v>
      </c>
      <c r="AD101" s="58">
        <v>0</v>
      </c>
      <c r="AE101" s="58">
        <v>0</v>
      </c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75"/>
      <c r="CB101" s="75"/>
      <c r="CC101" s="75"/>
      <c r="CD101" s="75"/>
      <c r="CE101" s="75"/>
      <c r="CF101" s="75"/>
      <c r="CG101" s="75"/>
      <c r="CH101" s="75"/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75"/>
      <c r="CX101" s="75"/>
      <c r="CY101" s="75"/>
      <c r="CZ101" s="75"/>
      <c r="DA101" s="75"/>
      <c r="DB101" s="75"/>
      <c r="DC101" s="75"/>
      <c r="DD101" s="75"/>
      <c r="DE101" s="75"/>
      <c r="DF101" s="75"/>
      <c r="DG101" s="75"/>
      <c r="DH101" s="75"/>
      <c r="DI101" s="75"/>
      <c r="DJ101" s="75"/>
      <c r="DK101" s="75"/>
      <c r="DL101" s="75"/>
      <c r="DM101" s="75"/>
      <c r="DN101" s="75"/>
      <c r="DO101" s="75"/>
      <c r="DP101" s="75"/>
      <c r="DQ101" s="75"/>
      <c r="DR101" s="75"/>
      <c r="DS101" s="75"/>
      <c r="DT101" s="75"/>
      <c r="DU101" s="75"/>
      <c r="DV101" s="75"/>
      <c r="DW101" s="75"/>
      <c r="DX101" s="75"/>
      <c r="DY101" s="75"/>
      <c r="DZ101" s="75"/>
      <c r="EA101" s="75"/>
      <c r="EB101" s="75"/>
      <c r="EC101" s="75"/>
      <c r="ED101" s="75"/>
      <c r="EE101" s="75"/>
      <c r="EF101" s="75"/>
      <c r="EG101" s="75"/>
      <c r="EH101" s="75"/>
      <c r="EI101" s="75"/>
      <c r="EJ101" s="75"/>
      <c r="EK101" s="75"/>
      <c r="EL101" s="75"/>
      <c r="EM101" s="75"/>
      <c r="EN101" s="75"/>
      <c r="EO101" s="75"/>
      <c r="EP101" s="75"/>
      <c r="EQ101" s="75"/>
      <c r="ER101" s="75"/>
      <c r="ES101" s="75"/>
      <c r="ET101" s="75"/>
      <c r="EU101" s="75"/>
      <c r="EV101" s="75"/>
      <c r="EW101" s="75"/>
      <c r="EX101" s="75"/>
      <c r="EY101" s="75"/>
      <c r="EZ101" s="75"/>
      <c r="FA101" s="75"/>
      <c r="FB101" s="75"/>
      <c r="FC101" s="75"/>
      <c r="FD101" s="75"/>
      <c r="FE101" s="75"/>
      <c r="FF101" s="75"/>
      <c r="FG101" s="75"/>
      <c r="FH101" s="75"/>
      <c r="FI101" s="75"/>
      <c r="FJ101" s="75"/>
      <c r="FK101" s="75"/>
      <c r="FL101" s="75"/>
      <c r="FM101" s="75"/>
      <c r="FN101" s="75"/>
    </row>
    <row r="102" spans="1:170" s="10" customFormat="1" ht="45" x14ac:dyDescent="0.25">
      <c r="A102" s="59" t="s">
        <v>153</v>
      </c>
      <c r="B102" s="5" t="s">
        <v>216</v>
      </c>
      <c r="C102" s="59" t="s">
        <v>217</v>
      </c>
      <c r="D102" s="5" t="s">
        <v>216</v>
      </c>
      <c r="E102" s="60" t="s">
        <v>39</v>
      </c>
      <c r="F102" s="61" t="s">
        <v>46</v>
      </c>
      <c r="G102" s="60" t="s">
        <v>181</v>
      </c>
      <c r="H102" s="61" t="s">
        <v>68</v>
      </c>
      <c r="I102" s="7">
        <v>25401</v>
      </c>
      <c r="J102" s="63" t="s">
        <v>76</v>
      </c>
      <c r="K102" s="7" t="s">
        <v>237</v>
      </c>
      <c r="L102" s="5" t="s">
        <v>238</v>
      </c>
      <c r="M102" s="7"/>
      <c r="N102" s="7"/>
      <c r="O102" s="7" t="s">
        <v>239</v>
      </c>
      <c r="P102" s="7">
        <v>4</v>
      </c>
      <c r="Q102" s="7">
        <v>1075</v>
      </c>
      <c r="R102" s="5" t="s">
        <v>42</v>
      </c>
      <c r="S102" s="62">
        <f t="shared" si="22"/>
        <v>4300</v>
      </c>
      <c r="T102" s="58">
        <v>0</v>
      </c>
      <c r="U102" s="58">
        <v>0</v>
      </c>
      <c r="V102" s="58">
        <v>0</v>
      </c>
      <c r="W102" s="58">
        <v>0</v>
      </c>
      <c r="X102" s="58">
        <v>0</v>
      </c>
      <c r="Y102" s="58">
        <v>0</v>
      </c>
      <c r="Z102" s="58">
        <v>0</v>
      </c>
      <c r="AA102" s="62">
        <v>4300</v>
      </c>
      <c r="AB102" s="58">
        <v>0</v>
      </c>
      <c r="AC102" s="58">
        <v>0</v>
      </c>
      <c r="AD102" s="58">
        <v>0</v>
      </c>
      <c r="AE102" s="58">
        <v>0</v>
      </c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75"/>
      <c r="CB102" s="75"/>
      <c r="CC102" s="75"/>
      <c r="CD102" s="75"/>
      <c r="CE102" s="75"/>
      <c r="CF102" s="75"/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5"/>
      <c r="DC102" s="75"/>
      <c r="DD102" s="75"/>
      <c r="DE102" s="75"/>
      <c r="DF102" s="75"/>
      <c r="DG102" s="75"/>
      <c r="DH102" s="75"/>
      <c r="DI102" s="75"/>
      <c r="DJ102" s="75"/>
      <c r="DK102" s="75"/>
      <c r="DL102" s="75"/>
      <c r="DM102" s="75"/>
      <c r="DN102" s="75"/>
      <c r="DO102" s="75"/>
      <c r="DP102" s="75"/>
      <c r="DQ102" s="75"/>
      <c r="DR102" s="75"/>
      <c r="DS102" s="75"/>
      <c r="DT102" s="75"/>
      <c r="DU102" s="75"/>
      <c r="DV102" s="75"/>
      <c r="DW102" s="75"/>
      <c r="DX102" s="75"/>
      <c r="DY102" s="75"/>
      <c r="DZ102" s="75"/>
      <c r="EA102" s="75"/>
      <c r="EB102" s="75"/>
      <c r="EC102" s="75"/>
      <c r="ED102" s="75"/>
      <c r="EE102" s="75"/>
      <c r="EF102" s="75"/>
      <c r="EG102" s="75"/>
      <c r="EH102" s="75"/>
      <c r="EI102" s="75"/>
      <c r="EJ102" s="75"/>
      <c r="EK102" s="75"/>
      <c r="EL102" s="75"/>
      <c r="EM102" s="75"/>
      <c r="EN102" s="75"/>
      <c r="EO102" s="75"/>
      <c r="EP102" s="75"/>
      <c r="EQ102" s="75"/>
      <c r="ER102" s="75"/>
      <c r="ES102" s="75"/>
      <c r="ET102" s="75"/>
      <c r="EU102" s="75"/>
      <c r="EV102" s="75"/>
      <c r="EW102" s="75"/>
      <c r="EX102" s="75"/>
      <c r="EY102" s="75"/>
      <c r="EZ102" s="75"/>
      <c r="FA102" s="75"/>
      <c r="FB102" s="75"/>
      <c r="FC102" s="75"/>
      <c r="FD102" s="75"/>
      <c r="FE102" s="75"/>
      <c r="FF102" s="75"/>
      <c r="FG102" s="75"/>
      <c r="FH102" s="75"/>
      <c r="FI102" s="75"/>
      <c r="FJ102" s="75"/>
      <c r="FK102" s="75"/>
      <c r="FL102" s="75"/>
      <c r="FM102" s="75"/>
      <c r="FN102" s="75"/>
    </row>
    <row r="103" spans="1:170" s="10" customFormat="1" ht="33.75" x14ac:dyDescent="0.25">
      <c r="A103" s="59" t="s">
        <v>153</v>
      </c>
      <c r="B103" s="5" t="s">
        <v>216</v>
      </c>
      <c r="C103" s="59" t="s">
        <v>217</v>
      </c>
      <c r="D103" s="5" t="s">
        <v>216</v>
      </c>
      <c r="E103" s="60" t="s">
        <v>39</v>
      </c>
      <c r="F103" s="61" t="s">
        <v>218</v>
      </c>
      <c r="G103" s="60" t="s">
        <v>219</v>
      </c>
      <c r="H103" s="61" t="s">
        <v>45</v>
      </c>
      <c r="I103" s="7">
        <v>21101</v>
      </c>
      <c r="J103" s="63" t="s">
        <v>220</v>
      </c>
      <c r="K103" s="7" t="s">
        <v>52</v>
      </c>
      <c r="L103" s="5" t="s">
        <v>240</v>
      </c>
      <c r="M103" s="7"/>
      <c r="N103" s="7"/>
      <c r="O103" s="7" t="s">
        <v>226</v>
      </c>
      <c r="P103" s="7">
        <v>6</v>
      </c>
      <c r="Q103" s="7">
        <v>32.004399999999997</v>
      </c>
      <c r="R103" s="5" t="s">
        <v>42</v>
      </c>
      <c r="S103" s="62">
        <f t="shared" si="22"/>
        <v>192.02639999999997</v>
      </c>
      <c r="T103" s="58">
        <v>0</v>
      </c>
      <c r="U103" s="58">
        <v>0</v>
      </c>
      <c r="V103" s="58">
        <v>0</v>
      </c>
      <c r="W103" s="58">
        <v>0</v>
      </c>
      <c r="X103" s="58">
        <v>0</v>
      </c>
      <c r="Y103" s="58">
        <v>0</v>
      </c>
      <c r="Z103" s="58">
        <v>0</v>
      </c>
      <c r="AA103" s="62">
        <v>192.03</v>
      </c>
      <c r="AB103" s="58">
        <v>0</v>
      </c>
      <c r="AC103" s="58">
        <v>0</v>
      </c>
      <c r="AD103" s="58">
        <v>0</v>
      </c>
      <c r="AE103" s="58">
        <v>0</v>
      </c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</row>
    <row r="104" spans="1:170" s="10" customFormat="1" ht="33.75" x14ac:dyDescent="0.25">
      <c r="A104" s="59" t="s">
        <v>153</v>
      </c>
      <c r="B104" s="5" t="s">
        <v>216</v>
      </c>
      <c r="C104" s="59" t="s">
        <v>217</v>
      </c>
      <c r="D104" s="5" t="s">
        <v>216</v>
      </c>
      <c r="E104" s="60" t="s">
        <v>39</v>
      </c>
      <c r="F104" s="61" t="s">
        <v>218</v>
      </c>
      <c r="G104" s="60" t="s">
        <v>219</v>
      </c>
      <c r="H104" s="61" t="s">
        <v>45</v>
      </c>
      <c r="I104" s="7">
        <v>21101</v>
      </c>
      <c r="J104" s="63" t="s">
        <v>220</v>
      </c>
      <c r="K104" s="7" t="s">
        <v>227</v>
      </c>
      <c r="L104" s="5" t="s">
        <v>228</v>
      </c>
      <c r="M104" s="7"/>
      <c r="N104" s="7"/>
      <c r="O104" s="7" t="s">
        <v>229</v>
      </c>
      <c r="P104" s="7">
        <v>1</v>
      </c>
      <c r="Q104" s="7">
        <v>63.99</v>
      </c>
      <c r="R104" s="5" t="s">
        <v>42</v>
      </c>
      <c r="S104" s="62">
        <f t="shared" si="22"/>
        <v>63.99</v>
      </c>
      <c r="T104" s="58">
        <v>0</v>
      </c>
      <c r="U104" s="58">
        <v>0</v>
      </c>
      <c r="V104" s="58">
        <v>0</v>
      </c>
      <c r="W104" s="58">
        <v>0</v>
      </c>
      <c r="X104" s="58">
        <v>0</v>
      </c>
      <c r="Y104" s="58">
        <v>0</v>
      </c>
      <c r="Z104" s="58">
        <v>0</v>
      </c>
      <c r="AA104" s="62">
        <v>63.99</v>
      </c>
      <c r="AB104" s="58">
        <v>0</v>
      </c>
      <c r="AC104" s="58">
        <v>0</v>
      </c>
      <c r="AD104" s="58">
        <v>0</v>
      </c>
      <c r="AE104" s="58">
        <v>0</v>
      </c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  <c r="CW104" s="75"/>
      <c r="CX104" s="75"/>
      <c r="CY104" s="75"/>
      <c r="CZ104" s="75"/>
      <c r="DA104" s="75"/>
      <c r="DB104" s="75"/>
      <c r="DC104" s="75"/>
      <c r="DD104" s="75"/>
      <c r="DE104" s="75"/>
      <c r="DF104" s="75"/>
      <c r="DG104" s="75"/>
      <c r="DH104" s="75"/>
      <c r="DI104" s="75"/>
      <c r="DJ104" s="75"/>
      <c r="DK104" s="75"/>
      <c r="DL104" s="75"/>
      <c r="DM104" s="75"/>
      <c r="DN104" s="75"/>
      <c r="DO104" s="75"/>
      <c r="DP104" s="75"/>
      <c r="DQ104" s="75"/>
      <c r="DR104" s="75"/>
      <c r="DS104" s="75"/>
      <c r="DT104" s="75"/>
      <c r="DU104" s="75"/>
      <c r="DV104" s="75"/>
      <c r="DW104" s="75"/>
      <c r="DX104" s="75"/>
      <c r="DY104" s="75"/>
      <c r="DZ104" s="75"/>
      <c r="EA104" s="75"/>
      <c r="EB104" s="75"/>
      <c r="EC104" s="75"/>
      <c r="ED104" s="75"/>
      <c r="EE104" s="75"/>
      <c r="EF104" s="75"/>
      <c r="EG104" s="75"/>
      <c r="EH104" s="75"/>
      <c r="EI104" s="75"/>
      <c r="EJ104" s="75"/>
      <c r="EK104" s="75"/>
      <c r="EL104" s="75"/>
      <c r="EM104" s="75"/>
      <c r="EN104" s="75"/>
      <c r="EO104" s="75"/>
      <c r="EP104" s="75"/>
      <c r="EQ104" s="75"/>
      <c r="ER104" s="75"/>
      <c r="ES104" s="75"/>
      <c r="ET104" s="75"/>
      <c r="EU104" s="75"/>
      <c r="EV104" s="75"/>
      <c r="EW104" s="75"/>
      <c r="EX104" s="75"/>
      <c r="EY104" s="75"/>
      <c r="EZ104" s="75"/>
      <c r="FA104" s="75"/>
      <c r="FB104" s="75"/>
      <c r="FC104" s="75"/>
      <c r="FD104" s="75"/>
      <c r="FE104" s="75"/>
      <c r="FF104" s="75"/>
      <c r="FG104" s="75"/>
      <c r="FH104" s="75"/>
      <c r="FI104" s="75"/>
      <c r="FJ104" s="75"/>
      <c r="FK104" s="75"/>
      <c r="FL104" s="75"/>
      <c r="FM104" s="75"/>
      <c r="FN104" s="75"/>
    </row>
    <row r="105" spans="1:170" s="10" customFormat="1" ht="78.75" x14ac:dyDescent="0.25">
      <c r="A105" s="59" t="s">
        <v>153</v>
      </c>
      <c r="B105" s="5" t="s">
        <v>216</v>
      </c>
      <c r="C105" s="59" t="s">
        <v>217</v>
      </c>
      <c r="D105" s="5" t="s">
        <v>216</v>
      </c>
      <c r="E105" s="60" t="s">
        <v>39</v>
      </c>
      <c r="F105" s="61" t="s">
        <v>46</v>
      </c>
      <c r="G105" s="60" t="s">
        <v>47</v>
      </c>
      <c r="H105" s="61" t="s">
        <v>45</v>
      </c>
      <c r="I105" s="7">
        <v>22104</v>
      </c>
      <c r="J105" s="63" t="s">
        <v>241</v>
      </c>
      <c r="K105" s="7" t="s">
        <v>242</v>
      </c>
      <c r="L105" s="5" t="s">
        <v>243</v>
      </c>
      <c r="M105" s="7"/>
      <c r="N105" s="7"/>
      <c r="O105" s="7" t="s">
        <v>239</v>
      </c>
      <c r="P105" s="7">
        <v>1</v>
      </c>
      <c r="Q105" s="7">
        <v>235</v>
      </c>
      <c r="R105" s="5" t="s">
        <v>42</v>
      </c>
      <c r="S105" s="62">
        <f t="shared" si="22"/>
        <v>235</v>
      </c>
      <c r="T105" s="58">
        <v>0</v>
      </c>
      <c r="U105" s="58">
        <v>0</v>
      </c>
      <c r="V105" s="58">
        <v>0</v>
      </c>
      <c r="W105" s="58">
        <v>0</v>
      </c>
      <c r="X105" s="58">
        <v>0</v>
      </c>
      <c r="Y105" s="58">
        <v>0</v>
      </c>
      <c r="Z105" s="58">
        <v>0</v>
      </c>
      <c r="AA105" s="62">
        <v>235</v>
      </c>
      <c r="AB105" s="58">
        <v>0</v>
      </c>
      <c r="AC105" s="58">
        <v>0</v>
      </c>
      <c r="AD105" s="58">
        <v>0</v>
      </c>
      <c r="AE105" s="58">
        <v>0</v>
      </c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  <c r="CW105" s="75"/>
      <c r="CX105" s="75"/>
      <c r="CY105" s="75"/>
      <c r="CZ105" s="75"/>
      <c r="DA105" s="75"/>
      <c r="DB105" s="75"/>
      <c r="DC105" s="75"/>
      <c r="DD105" s="75"/>
      <c r="DE105" s="75"/>
      <c r="DF105" s="75"/>
      <c r="DG105" s="75"/>
      <c r="DH105" s="75"/>
      <c r="DI105" s="75"/>
      <c r="DJ105" s="75"/>
      <c r="DK105" s="75"/>
      <c r="DL105" s="75"/>
      <c r="DM105" s="75"/>
      <c r="DN105" s="75"/>
      <c r="DO105" s="75"/>
      <c r="DP105" s="75"/>
      <c r="DQ105" s="75"/>
      <c r="DR105" s="75"/>
      <c r="DS105" s="75"/>
      <c r="DT105" s="75"/>
      <c r="DU105" s="75"/>
      <c r="DV105" s="75"/>
      <c r="DW105" s="75"/>
      <c r="DX105" s="75"/>
      <c r="DY105" s="75"/>
      <c r="DZ105" s="75"/>
      <c r="EA105" s="75"/>
      <c r="EB105" s="75"/>
      <c r="EC105" s="75"/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5"/>
      <c r="EP105" s="75"/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5"/>
      <c r="FC105" s="75"/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</row>
    <row r="106" spans="1:170" s="10" customFormat="1" ht="78.75" x14ac:dyDescent="0.25">
      <c r="A106" s="59" t="s">
        <v>153</v>
      </c>
      <c r="B106" s="5" t="s">
        <v>216</v>
      </c>
      <c r="C106" s="59" t="s">
        <v>217</v>
      </c>
      <c r="D106" s="5" t="s">
        <v>216</v>
      </c>
      <c r="E106" s="60" t="s">
        <v>39</v>
      </c>
      <c r="F106" s="61" t="s">
        <v>46</v>
      </c>
      <c r="G106" s="60" t="s">
        <v>47</v>
      </c>
      <c r="H106" s="61" t="s">
        <v>45</v>
      </c>
      <c r="I106" s="7">
        <v>22104</v>
      </c>
      <c r="J106" s="63" t="s">
        <v>241</v>
      </c>
      <c r="K106" s="7" t="s">
        <v>244</v>
      </c>
      <c r="L106" s="5" t="s">
        <v>245</v>
      </c>
      <c r="M106" s="7"/>
      <c r="N106" s="7"/>
      <c r="O106" s="7" t="s">
        <v>229</v>
      </c>
      <c r="P106" s="7">
        <v>2</v>
      </c>
      <c r="Q106" s="7">
        <v>150</v>
      </c>
      <c r="R106" s="5" t="s">
        <v>42</v>
      </c>
      <c r="S106" s="62">
        <f t="shared" si="22"/>
        <v>300</v>
      </c>
      <c r="T106" s="58">
        <v>0</v>
      </c>
      <c r="U106" s="58">
        <v>0</v>
      </c>
      <c r="V106" s="58">
        <v>0</v>
      </c>
      <c r="W106" s="58">
        <v>0</v>
      </c>
      <c r="X106" s="58">
        <v>0</v>
      </c>
      <c r="Y106" s="58">
        <v>0</v>
      </c>
      <c r="Z106" s="58">
        <v>0</v>
      </c>
      <c r="AA106" s="62">
        <v>300</v>
      </c>
      <c r="AB106" s="58">
        <v>0</v>
      </c>
      <c r="AC106" s="58">
        <v>0</v>
      </c>
      <c r="AD106" s="58">
        <v>0</v>
      </c>
      <c r="AE106" s="58">
        <v>0</v>
      </c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  <c r="CW106" s="75"/>
      <c r="CX106" s="75"/>
      <c r="CY106" s="75"/>
      <c r="CZ106" s="75"/>
      <c r="DA106" s="75"/>
      <c r="DB106" s="75"/>
      <c r="DC106" s="75"/>
      <c r="DD106" s="75"/>
      <c r="DE106" s="75"/>
      <c r="DF106" s="75"/>
      <c r="DG106" s="75"/>
      <c r="DH106" s="75"/>
      <c r="DI106" s="75"/>
      <c r="DJ106" s="75"/>
      <c r="DK106" s="75"/>
      <c r="DL106" s="75"/>
      <c r="DM106" s="75"/>
      <c r="DN106" s="75"/>
      <c r="DO106" s="75"/>
      <c r="DP106" s="75"/>
      <c r="DQ106" s="75"/>
      <c r="DR106" s="75"/>
      <c r="DS106" s="75"/>
      <c r="DT106" s="75"/>
      <c r="DU106" s="75"/>
      <c r="DV106" s="75"/>
      <c r="DW106" s="75"/>
      <c r="DX106" s="75"/>
      <c r="DY106" s="75"/>
      <c r="DZ106" s="75"/>
      <c r="EA106" s="75"/>
      <c r="EB106" s="75"/>
      <c r="EC106" s="75"/>
      <c r="ED106" s="75"/>
      <c r="EE106" s="75"/>
      <c r="EF106" s="75"/>
      <c r="EG106" s="75"/>
      <c r="EH106" s="75"/>
      <c r="EI106" s="75"/>
      <c r="EJ106" s="75"/>
      <c r="EK106" s="75"/>
      <c r="EL106" s="75"/>
      <c r="EM106" s="75"/>
      <c r="EN106" s="75"/>
      <c r="EO106" s="75"/>
      <c r="EP106" s="75"/>
      <c r="EQ106" s="75"/>
      <c r="ER106" s="75"/>
      <c r="ES106" s="75"/>
      <c r="ET106" s="75"/>
      <c r="EU106" s="75"/>
      <c r="EV106" s="75"/>
      <c r="EW106" s="75"/>
      <c r="EX106" s="75"/>
      <c r="EY106" s="75"/>
      <c r="EZ106" s="75"/>
      <c r="FA106" s="75"/>
      <c r="FB106" s="75"/>
      <c r="FC106" s="75"/>
      <c r="FD106" s="75"/>
      <c r="FE106" s="75"/>
      <c r="FF106" s="75"/>
      <c r="FG106" s="75"/>
      <c r="FH106" s="75"/>
      <c r="FI106" s="75"/>
      <c r="FJ106" s="75"/>
      <c r="FK106" s="75"/>
      <c r="FL106" s="75"/>
      <c r="FM106" s="75"/>
      <c r="FN106" s="75"/>
    </row>
    <row r="107" spans="1:170" s="10" customFormat="1" ht="78.75" x14ac:dyDescent="0.25">
      <c r="A107" s="59" t="s">
        <v>153</v>
      </c>
      <c r="B107" s="5" t="s">
        <v>216</v>
      </c>
      <c r="C107" s="59" t="s">
        <v>217</v>
      </c>
      <c r="D107" s="5" t="s">
        <v>216</v>
      </c>
      <c r="E107" s="60" t="s">
        <v>39</v>
      </c>
      <c r="F107" s="61" t="s">
        <v>46</v>
      </c>
      <c r="G107" s="60" t="s">
        <v>47</v>
      </c>
      <c r="H107" s="61" t="s">
        <v>45</v>
      </c>
      <c r="I107" s="7">
        <v>22104</v>
      </c>
      <c r="J107" s="63" t="s">
        <v>241</v>
      </c>
      <c r="K107" s="7" t="s">
        <v>246</v>
      </c>
      <c r="L107" s="5" t="s">
        <v>247</v>
      </c>
      <c r="M107" s="7"/>
      <c r="N107" s="7"/>
      <c r="O107" s="7" t="s">
        <v>248</v>
      </c>
      <c r="P107" s="7">
        <v>1</v>
      </c>
      <c r="Q107" s="7">
        <v>119</v>
      </c>
      <c r="R107" s="5" t="s">
        <v>42</v>
      </c>
      <c r="S107" s="62">
        <f t="shared" si="22"/>
        <v>119</v>
      </c>
      <c r="T107" s="58">
        <v>0</v>
      </c>
      <c r="U107" s="58">
        <v>0</v>
      </c>
      <c r="V107" s="58">
        <v>0</v>
      </c>
      <c r="W107" s="58">
        <v>0</v>
      </c>
      <c r="X107" s="58">
        <v>0</v>
      </c>
      <c r="Y107" s="58">
        <v>0</v>
      </c>
      <c r="Z107" s="58">
        <v>0</v>
      </c>
      <c r="AA107" s="62">
        <v>119</v>
      </c>
      <c r="AB107" s="58">
        <v>0</v>
      </c>
      <c r="AC107" s="58">
        <v>0</v>
      </c>
      <c r="AD107" s="58">
        <v>0</v>
      </c>
      <c r="AE107" s="58">
        <v>0</v>
      </c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  <c r="CW107" s="75"/>
      <c r="CX107" s="75"/>
      <c r="CY107" s="75"/>
      <c r="CZ107" s="75"/>
      <c r="DA107" s="75"/>
      <c r="DB107" s="75"/>
      <c r="DC107" s="75"/>
      <c r="DD107" s="75"/>
      <c r="DE107" s="75"/>
      <c r="DF107" s="75"/>
      <c r="DG107" s="75"/>
      <c r="DH107" s="75"/>
      <c r="DI107" s="75"/>
      <c r="DJ107" s="75"/>
      <c r="DK107" s="75"/>
      <c r="DL107" s="75"/>
      <c r="DM107" s="75"/>
      <c r="DN107" s="75"/>
      <c r="DO107" s="75"/>
      <c r="DP107" s="75"/>
      <c r="DQ107" s="75"/>
      <c r="DR107" s="75"/>
      <c r="DS107" s="75"/>
      <c r="DT107" s="75"/>
      <c r="DU107" s="75"/>
      <c r="DV107" s="75"/>
      <c r="DW107" s="75"/>
      <c r="DX107" s="75"/>
      <c r="DY107" s="75"/>
      <c r="DZ107" s="75"/>
      <c r="EA107" s="75"/>
      <c r="EB107" s="75"/>
      <c r="EC107" s="75"/>
      <c r="ED107" s="75"/>
      <c r="EE107" s="75"/>
      <c r="EF107" s="75"/>
      <c r="EG107" s="75"/>
      <c r="EH107" s="75"/>
      <c r="EI107" s="75"/>
      <c r="EJ107" s="75"/>
      <c r="EK107" s="75"/>
      <c r="EL107" s="75"/>
      <c r="EM107" s="75"/>
      <c r="EN107" s="75"/>
      <c r="EO107" s="75"/>
      <c r="EP107" s="75"/>
      <c r="EQ107" s="75"/>
      <c r="ER107" s="75"/>
      <c r="ES107" s="75"/>
      <c r="ET107" s="75"/>
      <c r="EU107" s="75"/>
      <c r="EV107" s="75"/>
      <c r="EW107" s="75"/>
      <c r="EX107" s="75"/>
      <c r="EY107" s="75"/>
      <c r="EZ107" s="75"/>
      <c r="FA107" s="75"/>
      <c r="FB107" s="75"/>
      <c r="FC107" s="75"/>
      <c r="FD107" s="75"/>
      <c r="FE107" s="75"/>
      <c r="FF107" s="75"/>
      <c r="FG107" s="75"/>
      <c r="FH107" s="75"/>
      <c r="FI107" s="75"/>
      <c r="FJ107" s="75"/>
      <c r="FK107" s="75"/>
      <c r="FL107" s="75"/>
      <c r="FM107" s="75"/>
      <c r="FN107" s="75"/>
    </row>
    <row r="108" spans="1:170" s="10" customFormat="1" ht="78.75" x14ac:dyDescent="0.25">
      <c r="A108" s="59" t="s">
        <v>153</v>
      </c>
      <c r="B108" s="5" t="s">
        <v>216</v>
      </c>
      <c r="C108" s="59" t="s">
        <v>217</v>
      </c>
      <c r="D108" s="5" t="s">
        <v>216</v>
      </c>
      <c r="E108" s="60" t="s">
        <v>39</v>
      </c>
      <c r="F108" s="61" t="s">
        <v>46</v>
      </c>
      <c r="G108" s="60" t="s">
        <v>47</v>
      </c>
      <c r="H108" s="61" t="s">
        <v>45</v>
      </c>
      <c r="I108" s="7">
        <v>22104</v>
      </c>
      <c r="J108" s="63" t="s">
        <v>241</v>
      </c>
      <c r="K108" s="7" t="s">
        <v>249</v>
      </c>
      <c r="L108" s="5" t="s">
        <v>250</v>
      </c>
      <c r="M108" s="7"/>
      <c r="N108" s="7"/>
      <c r="O108" s="7" t="s">
        <v>248</v>
      </c>
      <c r="P108" s="7">
        <v>2</v>
      </c>
      <c r="Q108" s="7">
        <v>56</v>
      </c>
      <c r="R108" s="5" t="s">
        <v>42</v>
      </c>
      <c r="S108" s="62">
        <f t="shared" si="22"/>
        <v>112</v>
      </c>
      <c r="T108" s="58">
        <v>0</v>
      </c>
      <c r="U108" s="58">
        <v>0</v>
      </c>
      <c r="V108" s="58">
        <v>0</v>
      </c>
      <c r="W108" s="58">
        <v>0</v>
      </c>
      <c r="X108" s="58">
        <v>0</v>
      </c>
      <c r="Y108" s="58">
        <v>0</v>
      </c>
      <c r="Z108" s="58">
        <v>0</v>
      </c>
      <c r="AA108" s="62">
        <v>112</v>
      </c>
      <c r="AB108" s="58">
        <v>0</v>
      </c>
      <c r="AC108" s="58">
        <v>0</v>
      </c>
      <c r="AD108" s="58">
        <v>0</v>
      </c>
      <c r="AE108" s="58">
        <v>0</v>
      </c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  <c r="CW108" s="75"/>
      <c r="CX108" s="75"/>
      <c r="CY108" s="75"/>
      <c r="CZ108" s="75"/>
      <c r="DA108" s="75"/>
      <c r="DB108" s="75"/>
      <c r="DC108" s="75"/>
      <c r="DD108" s="75"/>
      <c r="DE108" s="75"/>
      <c r="DF108" s="75"/>
      <c r="DG108" s="75"/>
      <c r="DH108" s="75"/>
      <c r="DI108" s="75"/>
      <c r="DJ108" s="75"/>
      <c r="DK108" s="75"/>
      <c r="DL108" s="75"/>
      <c r="DM108" s="75"/>
      <c r="DN108" s="75"/>
      <c r="DO108" s="75"/>
      <c r="DP108" s="75"/>
      <c r="DQ108" s="75"/>
      <c r="DR108" s="75"/>
      <c r="DS108" s="75"/>
      <c r="DT108" s="75"/>
      <c r="DU108" s="75"/>
      <c r="DV108" s="75"/>
      <c r="DW108" s="75"/>
      <c r="DX108" s="75"/>
      <c r="DY108" s="75"/>
      <c r="DZ108" s="75"/>
      <c r="EA108" s="75"/>
      <c r="EB108" s="75"/>
      <c r="EC108" s="75"/>
      <c r="ED108" s="75"/>
      <c r="EE108" s="75"/>
      <c r="EF108" s="75"/>
      <c r="EG108" s="75"/>
      <c r="EH108" s="75"/>
      <c r="EI108" s="75"/>
      <c r="EJ108" s="75"/>
      <c r="EK108" s="75"/>
      <c r="EL108" s="75"/>
      <c r="EM108" s="75"/>
      <c r="EN108" s="75"/>
      <c r="EO108" s="75"/>
      <c r="EP108" s="75"/>
      <c r="EQ108" s="75"/>
      <c r="ER108" s="75"/>
      <c r="ES108" s="75"/>
      <c r="ET108" s="75"/>
      <c r="EU108" s="75"/>
      <c r="EV108" s="75"/>
      <c r="EW108" s="75"/>
      <c r="EX108" s="75"/>
      <c r="EY108" s="75"/>
      <c r="EZ108" s="75"/>
      <c r="FA108" s="75"/>
      <c r="FB108" s="75"/>
      <c r="FC108" s="75"/>
      <c r="FD108" s="75"/>
      <c r="FE108" s="75"/>
      <c r="FF108" s="75"/>
      <c r="FG108" s="75"/>
      <c r="FH108" s="75"/>
      <c r="FI108" s="75"/>
      <c r="FJ108" s="75"/>
      <c r="FK108" s="75"/>
      <c r="FL108" s="75"/>
      <c r="FM108" s="75"/>
      <c r="FN108" s="75"/>
    </row>
    <row r="109" spans="1:170" s="10" customFormat="1" ht="78.75" x14ac:dyDescent="0.25">
      <c r="A109" s="59" t="s">
        <v>153</v>
      </c>
      <c r="B109" s="5" t="s">
        <v>216</v>
      </c>
      <c r="C109" s="59" t="s">
        <v>217</v>
      </c>
      <c r="D109" s="5" t="s">
        <v>216</v>
      </c>
      <c r="E109" s="60" t="s">
        <v>39</v>
      </c>
      <c r="F109" s="61" t="s">
        <v>46</v>
      </c>
      <c r="G109" s="60" t="s">
        <v>47</v>
      </c>
      <c r="H109" s="61" t="s">
        <v>45</v>
      </c>
      <c r="I109" s="7">
        <v>22104</v>
      </c>
      <c r="J109" s="63" t="s">
        <v>241</v>
      </c>
      <c r="K109" s="7" t="s">
        <v>56</v>
      </c>
      <c r="L109" s="5" t="s">
        <v>251</v>
      </c>
      <c r="M109" s="7"/>
      <c r="N109" s="7"/>
      <c r="O109" s="7" t="s">
        <v>252</v>
      </c>
      <c r="P109" s="7">
        <v>3</v>
      </c>
      <c r="Q109" s="7">
        <v>27</v>
      </c>
      <c r="R109" s="5" t="s">
        <v>42</v>
      </c>
      <c r="S109" s="62">
        <f t="shared" si="22"/>
        <v>81</v>
      </c>
      <c r="T109" s="58">
        <v>0</v>
      </c>
      <c r="U109" s="58">
        <v>0</v>
      </c>
      <c r="V109" s="58">
        <v>0</v>
      </c>
      <c r="W109" s="58">
        <v>0</v>
      </c>
      <c r="X109" s="58">
        <v>0</v>
      </c>
      <c r="Y109" s="58">
        <v>0</v>
      </c>
      <c r="Z109" s="58">
        <v>0</v>
      </c>
      <c r="AA109" s="62">
        <v>81</v>
      </c>
      <c r="AB109" s="58">
        <v>0</v>
      </c>
      <c r="AC109" s="58">
        <v>0</v>
      </c>
      <c r="AD109" s="58">
        <v>0</v>
      </c>
      <c r="AE109" s="58">
        <v>0</v>
      </c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  <c r="CW109" s="75"/>
      <c r="CX109" s="75"/>
      <c r="CY109" s="75"/>
      <c r="CZ109" s="75"/>
      <c r="DA109" s="75"/>
      <c r="DB109" s="75"/>
      <c r="DC109" s="75"/>
      <c r="DD109" s="75"/>
      <c r="DE109" s="75"/>
      <c r="DF109" s="75"/>
      <c r="DG109" s="75"/>
      <c r="DH109" s="75"/>
      <c r="DI109" s="75"/>
      <c r="DJ109" s="75"/>
      <c r="DK109" s="75"/>
      <c r="DL109" s="75"/>
      <c r="DM109" s="75"/>
      <c r="DN109" s="75"/>
      <c r="DO109" s="75"/>
      <c r="DP109" s="75"/>
      <c r="DQ109" s="75"/>
      <c r="DR109" s="75"/>
      <c r="DS109" s="75"/>
      <c r="DT109" s="75"/>
      <c r="DU109" s="75"/>
      <c r="DV109" s="75"/>
      <c r="DW109" s="75"/>
      <c r="DX109" s="75"/>
      <c r="DY109" s="75"/>
      <c r="DZ109" s="75"/>
      <c r="EA109" s="75"/>
      <c r="EB109" s="75"/>
      <c r="EC109" s="75"/>
      <c r="ED109" s="75"/>
      <c r="EE109" s="75"/>
      <c r="EF109" s="75"/>
      <c r="EG109" s="75"/>
      <c r="EH109" s="75"/>
      <c r="EI109" s="75"/>
      <c r="EJ109" s="75"/>
      <c r="EK109" s="75"/>
      <c r="EL109" s="75"/>
      <c r="EM109" s="75"/>
      <c r="EN109" s="75"/>
      <c r="EO109" s="75"/>
      <c r="EP109" s="75"/>
      <c r="EQ109" s="75"/>
      <c r="ER109" s="75"/>
      <c r="ES109" s="75"/>
      <c r="ET109" s="75"/>
      <c r="EU109" s="75"/>
      <c r="EV109" s="75"/>
      <c r="EW109" s="75"/>
      <c r="EX109" s="75"/>
      <c r="EY109" s="75"/>
      <c r="EZ109" s="75"/>
      <c r="FA109" s="75"/>
      <c r="FB109" s="75"/>
      <c r="FC109" s="75"/>
      <c r="FD109" s="75"/>
      <c r="FE109" s="75"/>
      <c r="FF109" s="75"/>
      <c r="FG109" s="75"/>
      <c r="FH109" s="75"/>
      <c r="FI109" s="75"/>
      <c r="FJ109" s="75"/>
      <c r="FK109" s="75"/>
      <c r="FL109" s="75"/>
      <c r="FM109" s="75"/>
      <c r="FN109" s="75"/>
    </row>
    <row r="110" spans="1:170" s="10" customFormat="1" ht="33.75" x14ac:dyDescent="0.25">
      <c r="A110" s="59" t="s">
        <v>153</v>
      </c>
      <c r="B110" s="5" t="s">
        <v>216</v>
      </c>
      <c r="C110" s="59" t="s">
        <v>217</v>
      </c>
      <c r="D110" s="5" t="s">
        <v>216</v>
      </c>
      <c r="E110" s="60" t="s">
        <v>39</v>
      </c>
      <c r="F110" s="61" t="s">
        <v>46</v>
      </c>
      <c r="G110" s="60" t="s">
        <v>47</v>
      </c>
      <c r="H110" s="61" t="s">
        <v>45</v>
      </c>
      <c r="I110" s="7">
        <v>21101</v>
      </c>
      <c r="J110" s="63" t="s">
        <v>220</v>
      </c>
      <c r="K110" s="7" t="s">
        <v>253</v>
      </c>
      <c r="L110" s="5" t="s">
        <v>254</v>
      </c>
      <c r="M110" s="7"/>
      <c r="N110" s="7"/>
      <c r="O110" s="7" t="s">
        <v>223</v>
      </c>
      <c r="P110" s="7">
        <v>1</v>
      </c>
      <c r="Q110" s="7">
        <v>75</v>
      </c>
      <c r="R110" s="5" t="s">
        <v>42</v>
      </c>
      <c r="S110" s="62">
        <f t="shared" si="22"/>
        <v>75</v>
      </c>
      <c r="T110" s="58">
        <v>0</v>
      </c>
      <c r="U110" s="58">
        <v>0</v>
      </c>
      <c r="V110" s="58">
        <v>0</v>
      </c>
      <c r="W110" s="58">
        <v>0</v>
      </c>
      <c r="X110" s="58">
        <v>0</v>
      </c>
      <c r="Y110" s="58">
        <v>0</v>
      </c>
      <c r="Z110" s="58">
        <v>0</v>
      </c>
      <c r="AA110" s="62">
        <v>75</v>
      </c>
      <c r="AB110" s="58">
        <v>0</v>
      </c>
      <c r="AC110" s="58">
        <v>0</v>
      </c>
      <c r="AD110" s="58">
        <v>0</v>
      </c>
      <c r="AE110" s="58">
        <v>0</v>
      </c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  <c r="CW110" s="75"/>
      <c r="CX110" s="75"/>
      <c r="CY110" s="75"/>
      <c r="CZ110" s="75"/>
      <c r="DA110" s="75"/>
      <c r="DB110" s="75"/>
      <c r="DC110" s="75"/>
      <c r="DD110" s="75"/>
      <c r="DE110" s="75"/>
      <c r="DF110" s="75"/>
      <c r="DG110" s="75"/>
      <c r="DH110" s="75"/>
      <c r="DI110" s="75"/>
      <c r="DJ110" s="75"/>
      <c r="DK110" s="75"/>
      <c r="DL110" s="75"/>
      <c r="DM110" s="75"/>
      <c r="DN110" s="75"/>
      <c r="DO110" s="75"/>
      <c r="DP110" s="75"/>
      <c r="DQ110" s="75"/>
      <c r="DR110" s="75"/>
      <c r="DS110" s="75"/>
      <c r="DT110" s="75"/>
      <c r="DU110" s="75"/>
      <c r="DV110" s="75"/>
      <c r="DW110" s="75"/>
      <c r="DX110" s="75"/>
      <c r="DY110" s="75"/>
      <c r="DZ110" s="75"/>
      <c r="EA110" s="75"/>
      <c r="EB110" s="75"/>
      <c r="EC110" s="75"/>
      <c r="ED110" s="75"/>
      <c r="EE110" s="75"/>
      <c r="EF110" s="75"/>
      <c r="EG110" s="75"/>
      <c r="EH110" s="75"/>
      <c r="EI110" s="75"/>
      <c r="EJ110" s="75"/>
      <c r="EK110" s="75"/>
      <c r="EL110" s="75"/>
      <c r="EM110" s="75"/>
      <c r="EN110" s="75"/>
      <c r="EO110" s="75"/>
      <c r="EP110" s="75"/>
      <c r="EQ110" s="75"/>
      <c r="ER110" s="75"/>
      <c r="ES110" s="75"/>
      <c r="ET110" s="75"/>
      <c r="EU110" s="75"/>
      <c r="EV110" s="75"/>
      <c r="EW110" s="75"/>
      <c r="EX110" s="75"/>
      <c r="EY110" s="75"/>
      <c r="EZ110" s="75"/>
      <c r="FA110" s="75"/>
      <c r="FB110" s="75"/>
      <c r="FC110" s="75"/>
      <c r="FD110" s="75"/>
      <c r="FE110" s="75"/>
      <c r="FF110" s="75"/>
      <c r="FG110" s="75"/>
      <c r="FH110" s="75"/>
      <c r="FI110" s="75"/>
      <c r="FJ110" s="75"/>
      <c r="FK110" s="75"/>
      <c r="FL110" s="75"/>
      <c r="FM110" s="75"/>
      <c r="FN110" s="75"/>
    </row>
    <row r="111" spans="1:170" s="10" customFormat="1" ht="78.75" x14ac:dyDescent="0.25">
      <c r="A111" s="59" t="s">
        <v>153</v>
      </c>
      <c r="B111" s="5" t="s">
        <v>216</v>
      </c>
      <c r="C111" s="59" t="s">
        <v>217</v>
      </c>
      <c r="D111" s="5" t="s">
        <v>216</v>
      </c>
      <c r="E111" s="60" t="s">
        <v>39</v>
      </c>
      <c r="F111" s="61" t="s">
        <v>40</v>
      </c>
      <c r="G111" s="60" t="s">
        <v>39</v>
      </c>
      <c r="H111" s="61" t="s">
        <v>45</v>
      </c>
      <c r="I111" s="7">
        <v>22104</v>
      </c>
      <c r="J111" s="63" t="s">
        <v>241</v>
      </c>
      <c r="K111" s="7" t="s">
        <v>255</v>
      </c>
      <c r="L111" s="5" t="s">
        <v>256</v>
      </c>
      <c r="M111" s="7"/>
      <c r="N111" s="7"/>
      <c r="O111" s="7" t="s">
        <v>223</v>
      </c>
      <c r="P111" s="7">
        <v>1</v>
      </c>
      <c r="Q111" s="7">
        <v>160</v>
      </c>
      <c r="R111" s="5" t="s">
        <v>42</v>
      </c>
      <c r="S111" s="62">
        <f t="shared" si="22"/>
        <v>160</v>
      </c>
      <c r="T111" s="58">
        <v>0</v>
      </c>
      <c r="U111" s="58">
        <v>0</v>
      </c>
      <c r="V111" s="58">
        <v>0</v>
      </c>
      <c r="W111" s="58">
        <v>0</v>
      </c>
      <c r="X111" s="58">
        <v>0</v>
      </c>
      <c r="Y111" s="58">
        <v>0</v>
      </c>
      <c r="Z111" s="58">
        <v>0</v>
      </c>
      <c r="AA111" s="62">
        <v>160</v>
      </c>
      <c r="AB111" s="58">
        <v>0</v>
      </c>
      <c r="AC111" s="58">
        <v>0</v>
      </c>
      <c r="AD111" s="58">
        <v>0</v>
      </c>
      <c r="AE111" s="58">
        <v>0</v>
      </c>
      <c r="AF111" s="75"/>
      <c r="AG111" s="7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5"/>
      <c r="BF111" s="75"/>
      <c r="BG111" s="75"/>
      <c r="BH111" s="75"/>
      <c r="BI111" s="75"/>
      <c r="BJ111" s="75"/>
      <c r="BK111" s="75"/>
      <c r="BL111" s="75"/>
      <c r="BM111" s="75"/>
      <c r="BN111" s="75"/>
      <c r="BO111" s="75"/>
      <c r="BP111" s="75"/>
      <c r="BQ111" s="75"/>
      <c r="BR111" s="75"/>
      <c r="BS111" s="75"/>
      <c r="BT111" s="75"/>
      <c r="BU111" s="75"/>
      <c r="BV111" s="75"/>
      <c r="BW111" s="75"/>
      <c r="BX111" s="75"/>
      <c r="BY111" s="75"/>
      <c r="BZ111" s="75"/>
      <c r="CA111" s="75"/>
      <c r="CB111" s="75"/>
      <c r="CC111" s="75"/>
      <c r="CD111" s="75"/>
      <c r="CE111" s="75"/>
      <c r="CF111" s="75"/>
      <c r="CG111" s="75"/>
      <c r="CH111" s="75"/>
      <c r="CI111" s="75"/>
      <c r="CJ111" s="75"/>
      <c r="CK111" s="75"/>
      <c r="CL111" s="75"/>
      <c r="CM111" s="75"/>
      <c r="CN111" s="75"/>
      <c r="CO111" s="75"/>
      <c r="CP111" s="75"/>
      <c r="CQ111" s="75"/>
      <c r="CR111" s="75"/>
      <c r="CS111" s="75"/>
      <c r="CT111" s="75"/>
      <c r="CU111" s="75"/>
      <c r="CV111" s="75"/>
      <c r="CW111" s="75"/>
      <c r="CX111" s="75"/>
      <c r="CY111" s="75"/>
      <c r="CZ111" s="75"/>
      <c r="DA111" s="75"/>
      <c r="DB111" s="75"/>
      <c r="DC111" s="75"/>
      <c r="DD111" s="75"/>
      <c r="DE111" s="75"/>
      <c r="DF111" s="75"/>
      <c r="DG111" s="75"/>
      <c r="DH111" s="75"/>
      <c r="DI111" s="75"/>
      <c r="DJ111" s="75"/>
      <c r="DK111" s="75"/>
      <c r="DL111" s="75"/>
      <c r="DM111" s="75"/>
      <c r="DN111" s="75"/>
      <c r="DO111" s="75"/>
      <c r="DP111" s="75"/>
      <c r="DQ111" s="75"/>
      <c r="DR111" s="75"/>
      <c r="DS111" s="75"/>
      <c r="DT111" s="75"/>
      <c r="DU111" s="75"/>
      <c r="DV111" s="75"/>
      <c r="DW111" s="75"/>
      <c r="DX111" s="75"/>
      <c r="DY111" s="75"/>
      <c r="DZ111" s="75"/>
      <c r="EA111" s="75"/>
      <c r="EB111" s="75"/>
      <c r="EC111" s="75"/>
      <c r="ED111" s="75"/>
      <c r="EE111" s="75"/>
      <c r="EF111" s="75"/>
      <c r="EG111" s="75"/>
      <c r="EH111" s="75"/>
      <c r="EI111" s="75"/>
      <c r="EJ111" s="75"/>
      <c r="EK111" s="75"/>
      <c r="EL111" s="75"/>
      <c r="EM111" s="75"/>
      <c r="EN111" s="75"/>
      <c r="EO111" s="75"/>
      <c r="EP111" s="75"/>
      <c r="EQ111" s="75"/>
      <c r="ER111" s="75"/>
      <c r="ES111" s="75"/>
      <c r="ET111" s="75"/>
      <c r="EU111" s="75"/>
      <c r="EV111" s="75"/>
      <c r="EW111" s="75"/>
      <c r="EX111" s="75"/>
      <c r="EY111" s="75"/>
      <c r="EZ111" s="75"/>
      <c r="FA111" s="75"/>
      <c r="FB111" s="75"/>
      <c r="FC111" s="75"/>
      <c r="FD111" s="75"/>
      <c r="FE111" s="75"/>
      <c r="FF111" s="75"/>
      <c r="FG111" s="75"/>
      <c r="FH111" s="75"/>
      <c r="FI111" s="75"/>
      <c r="FJ111" s="75"/>
      <c r="FK111" s="75"/>
      <c r="FL111" s="75"/>
      <c r="FM111" s="75"/>
      <c r="FN111" s="75"/>
    </row>
    <row r="112" spans="1:170" s="10" customFormat="1" ht="78.75" x14ac:dyDescent="0.25">
      <c r="A112" s="59" t="s">
        <v>153</v>
      </c>
      <c r="B112" s="5" t="s">
        <v>216</v>
      </c>
      <c r="C112" s="59" t="s">
        <v>217</v>
      </c>
      <c r="D112" s="5" t="s">
        <v>216</v>
      </c>
      <c r="E112" s="60" t="s">
        <v>39</v>
      </c>
      <c r="F112" s="61" t="s">
        <v>40</v>
      </c>
      <c r="G112" s="60" t="s">
        <v>39</v>
      </c>
      <c r="H112" s="61" t="s">
        <v>45</v>
      </c>
      <c r="I112" s="7">
        <v>22104</v>
      </c>
      <c r="J112" s="63" t="s">
        <v>241</v>
      </c>
      <c r="K112" s="7" t="s">
        <v>257</v>
      </c>
      <c r="L112" s="5" t="s">
        <v>258</v>
      </c>
      <c r="M112" s="7"/>
      <c r="N112" s="7"/>
      <c r="O112" s="7" t="s">
        <v>223</v>
      </c>
      <c r="P112" s="7">
        <v>4</v>
      </c>
      <c r="Q112" s="7">
        <v>45</v>
      </c>
      <c r="R112" s="5" t="s">
        <v>42</v>
      </c>
      <c r="S112" s="62">
        <f t="shared" si="22"/>
        <v>180</v>
      </c>
      <c r="T112" s="58">
        <v>0</v>
      </c>
      <c r="U112" s="58">
        <v>0</v>
      </c>
      <c r="V112" s="58">
        <v>0</v>
      </c>
      <c r="W112" s="58">
        <v>0</v>
      </c>
      <c r="X112" s="58">
        <v>0</v>
      </c>
      <c r="Y112" s="58">
        <v>0</v>
      </c>
      <c r="Z112" s="58">
        <v>0</v>
      </c>
      <c r="AA112" s="62">
        <v>180</v>
      </c>
      <c r="AB112" s="58">
        <v>0</v>
      </c>
      <c r="AC112" s="58">
        <v>0</v>
      </c>
      <c r="AD112" s="58">
        <v>0</v>
      </c>
      <c r="AE112" s="58">
        <v>0</v>
      </c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F112" s="75"/>
      <c r="BG112" s="75"/>
      <c r="BH112" s="75"/>
      <c r="BI112" s="75"/>
      <c r="BJ112" s="75"/>
      <c r="BK112" s="75"/>
      <c r="BL112" s="75"/>
      <c r="BM112" s="75"/>
      <c r="BN112" s="75"/>
      <c r="BO112" s="75"/>
      <c r="BP112" s="75"/>
      <c r="BQ112" s="75"/>
      <c r="BR112" s="75"/>
      <c r="BS112" s="75"/>
      <c r="BT112" s="75"/>
      <c r="BU112" s="75"/>
      <c r="BV112" s="75"/>
      <c r="BW112" s="75"/>
      <c r="BX112" s="75"/>
      <c r="BY112" s="75"/>
      <c r="BZ112" s="75"/>
      <c r="CA112" s="75"/>
      <c r="CB112" s="75"/>
      <c r="CC112" s="75"/>
      <c r="CD112" s="75"/>
      <c r="CE112" s="75"/>
      <c r="CF112" s="75"/>
      <c r="CG112" s="75"/>
      <c r="CH112" s="75"/>
      <c r="CI112" s="75"/>
      <c r="CJ112" s="75"/>
      <c r="CK112" s="75"/>
      <c r="CL112" s="75"/>
      <c r="CM112" s="75"/>
      <c r="CN112" s="75"/>
      <c r="CO112" s="75"/>
      <c r="CP112" s="75"/>
      <c r="CQ112" s="75"/>
      <c r="CR112" s="75"/>
      <c r="CS112" s="75"/>
      <c r="CT112" s="75"/>
      <c r="CU112" s="75"/>
      <c r="CV112" s="75"/>
      <c r="CW112" s="75"/>
      <c r="CX112" s="75"/>
      <c r="CY112" s="75"/>
      <c r="CZ112" s="75"/>
      <c r="DA112" s="75"/>
      <c r="DB112" s="75"/>
      <c r="DC112" s="75"/>
      <c r="DD112" s="75"/>
      <c r="DE112" s="75"/>
      <c r="DF112" s="75"/>
      <c r="DG112" s="75"/>
      <c r="DH112" s="75"/>
      <c r="DI112" s="75"/>
      <c r="DJ112" s="75"/>
      <c r="DK112" s="75"/>
      <c r="DL112" s="75"/>
      <c r="DM112" s="75"/>
      <c r="DN112" s="75"/>
      <c r="DO112" s="75"/>
      <c r="DP112" s="75"/>
      <c r="DQ112" s="75"/>
      <c r="DR112" s="75"/>
      <c r="DS112" s="75"/>
      <c r="DT112" s="75"/>
      <c r="DU112" s="75"/>
      <c r="DV112" s="75"/>
      <c r="DW112" s="75"/>
      <c r="DX112" s="75"/>
      <c r="DY112" s="75"/>
      <c r="DZ112" s="75"/>
      <c r="EA112" s="75"/>
      <c r="EB112" s="75"/>
      <c r="EC112" s="75"/>
      <c r="ED112" s="75"/>
      <c r="EE112" s="75"/>
      <c r="EF112" s="75"/>
      <c r="EG112" s="75"/>
      <c r="EH112" s="75"/>
      <c r="EI112" s="75"/>
      <c r="EJ112" s="75"/>
      <c r="EK112" s="75"/>
      <c r="EL112" s="75"/>
      <c r="EM112" s="75"/>
      <c r="EN112" s="75"/>
      <c r="EO112" s="75"/>
      <c r="EP112" s="75"/>
      <c r="EQ112" s="75"/>
      <c r="ER112" s="75"/>
      <c r="ES112" s="75"/>
      <c r="ET112" s="75"/>
      <c r="EU112" s="75"/>
      <c r="EV112" s="75"/>
      <c r="EW112" s="75"/>
      <c r="EX112" s="75"/>
      <c r="EY112" s="75"/>
      <c r="EZ112" s="75"/>
      <c r="FA112" s="75"/>
      <c r="FB112" s="75"/>
      <c r="FC112" s="75"/>
      <c r="FD112" s="75"/>
      <c r="FE112" s="75"/>
      <c r="FF112" s="75"/>
      <c r="FG112" s="75"/>
      <c r="FH112" s="75"/>
      <c r="FI112" s="75"/>
      <c r="FJ112" s="75"/>
      <c r="FK112" s="75"/>
      <c r="FL112" s="75"/>
      <c r="FM112" s="75"/>
      <c r="FN112" s="75"/>
    </row>
    <row r="113" spans="1:170" s="10" customFormat="1" ht="78.75" x14ac:dyDescent="0.25">
      <c r="A113" s="59" t="s">
        <v>153</v>
      </c>
      <c r="B113" s="5" t="s">
        <v>216</v>
      </c>
      <c r="C113" s="59" t="s">
        <v>217</v>
      </c>
      <c r="D113" s="5" t="s">
        <v>216</v>
      </c>
      <c r="E113" s="60" t="s">
        <v>39</v>
      </c>
      <c r="F113" s="61" t="s">
        <v>40</v>
      </c>
      <c r="G113" s="60" t="s">
        <v>39</v>
      </c>
      <c r="H113" s="61" t="s">
        <v>45</v>
      </c>
      <c r="I113" s="7">
        <v>22104</v>
      </c>
      <c r="J113" s="63" t="s">
        <v>241</v>
      </c>
      <c r="K113" s="7" t="s">
        <v>259</v>
      </c>
      <c r="L113" s="5" t="s">
        <v>260</v>
      </c>
      <c r="M113" s="7"/>
      <c r="N113" s="7"/>
      <c r="O113" s="7" t="s">
        <v>229</v>
      </c>
      <c r="P113" s="7">
        <v>2</v>
      </c>
      <c r="Q113" s="7">
        <v>39.6</v>
      </c>
      <c r="R113" s="5" t="s">
        <v>42</v>
      </c>
      <c r="S113" s="62">
        <f t="shared" si="22"/>
        <v>79.2</v>
      </c>
      <c r="T113" s="58">
        <v>0</v>
      </c>
      <c r="U113" s="58">
        <v>0</v>
      </c>
      <c r="V113" s="58">
        <v>0</v>
      </c>
      <c r="W113" s="58">
        <v>0</v>
      </c>
      <c r="X113" s="58">
        <v>0</v>
      </c>
      <c r="Y113" s="58">
        <v>0</v>
      </c>
      <c r="Z113" s="58">
        <v>0</v>
      </c>
      <c r="AA113" s="62">
        <v>79.2</v>
      </c>
      <c r="AB113" s="58">
        <v>0</v>
      </c>
      <c r="AC113" s="58">
        <v>0</v>
      </c>
      <c r="AD113" s="58">
        <v>0</v>
      </c>
      <c r="AE113" s="58">
        <v>0</v>
      </c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  <c r="BA113" s="75"/>
      <c r="BB113" s="75"/>
      <c r="BC113" s="75"/>
      <c r="BD113" s="75"/>
      <c r="BE113" s="75"/>
      <c r="BF113" s="75"/>
      <c r="BG113" s="75"/>
      <c r="BH113" s="75"/>
      <c r="BI113" s="75"/>
      <c r="BJ113" s="75"/>
      <c r="BK113" s="75"/>
      <c r="BL113" s="75"/>
      <c r="BM113" s="75"/>
      <c r="BN113" s="75"/>
      <c r="BO113" s="75"/>
      <c r="BP113" s="75"/>
      <c r="BQ113" s="75"/>
      <c r="BR113" s="75"/>
      <c r="BS113" s="75"/>
      <c r="BT113" s="75"/>
      <c r="BU113" s="75"/>
      <c r="BV113" s="75"/>
      <c r="BW113" s="75"/>
      <c r="BX113" s="75"/>
      <c r="BY113" s="75"/>
      <c r="BZ113" s="75"/>
      <c r="CA113" s="75"/>
      <c r="CB113" s="75"/>
      <c r="CC113" s="75"/>
      <c r="CD113" s="75"/>
      <c r="CE113" s="75"/>
      <c r="CF113" s="75"/>
      <c r="CG113" s="75"/>
      <c r="CH113" s="75"/>
      <c r="CI113" s="75"/>
      <c r="CJ113" s="75"/>
      <c r="CK113" s="75"/>
      <c r="CL113" s="75"/>
      <c r="CM113" s="75"/>
      <c r="CN113" s="75"/>
      <c r="CO113" s="75"/>
      <c r="CP113" s="75"/>
      <c r="CQ113" s="75"/>
      <c r="CR113" s="75"/>
      <c r="CS113" s="75"/>
      <c r="CT113" s="75"/>
      <c r="CU113" s="75"/>
      <c r="CV113" s="75"/>
      <c r="CW113" s="75"/>
      <c r="CX113" s="75"/>
      <c r="CY113" s="75"/>
      <c r="CZ113" s="75"/>
      <c r="DA113" s="75"/>
      <c r="DB113" s="75"/>
      <c r="DC113" s="75"/>
      <c r="DD113" s="75"/>
      <c r="DE113" s="75"/>
      <c r="DF113" s="75"/>
      <c r="DG113" s="75"/>
      <c r="DH113" s="75"/>
      <c r="DI113" s="75"/>
      <c r="DJ113" s="75"/>
      <c r="DK113" s="75"/>
      <c r="DL113" s="75"/>
      <c r="DM113" s="75"/>
      <c r="DN113" s="75"/>
      <c r="DO113" s="75"/>
      <c r="DP113" s="75"/>
      <c r="DQ113" s="75"/>
      <c r="DR113" s="75"/>
      <c r="DS113" s="75"/>
      <c r="DT113" s="75"/>
      <c r="DU113" s="75"/>
      <c r="DV113" s="75"/>
      <c r="DW113" s="75"/>
      <c r="DX113" s="75"/>
      <c r="DY113" s="75"/>
      <c r="DZ113" s="75"/>
      <c r="EA113" s="75"/>
      <c r="EB113" s="75"/>
      <c r="EC113" s="75"/>
      <c r="ED113" s="75"/>
      <c r="EE113" s="75"/>
      <c r="EF113" s="75"/>
      <c r="EG113" s="75"/>
      <c r="EH113" s="75"/>
      <c r="EI113" s="75"/>
      <c r="EJ113" s="75"/>
      <c r="EK113" s="75"/>
      <c r="EL113" s="75"/>
      <c r="EM113" s="75"/>
      <c r="EN113" s="75"/>
      <c r="EO113" s="75"/>
      <c r="EP113" s="75"/>
      <c r="EQ113" s="75"/>
      <c r="ER113" s="75"/>
      <c r="ES113" s="75"/>
      <c r="ET113" s="75"/>
      <c r="EU113" s="75"/>
      <c r="EV113" s="75"/>
      <c r="EW113" s="75"/>
      <c r="EX113" s="75"/>
      <c r="EY113" s="75"/>
      <c r="EZ113" s="75"/>
      <c r="FA113" s="75"/>
      <c r="FB113" s="75"/>
      <c r="FC113" s="75"/>
      <c r="FD113" s="75"/>
      <c r="FE113" s="75"/>
      <c r="FF113" s="75"/>
      <c r="FG113" s="75"/>
      <c r="FH113" s="75"/>
      <c r="FI113" s="75"/>
      <c r="FJ113" s="75"/>
      <c r="FK113" s="75"/>
      <c r="FL113" s="75"/>
      <c r="FM113" s="75"/>
      <c r="FN113" s="75"/>
    </row>
    <row r="114" spans="1:170" s="10" customFormat="1" ht="78.75" x14ac:dyDescent="0.25">
      <c r="A114" s="59" t="s">
        <v>153</v>
      </c>
      <c r="B114" s="5" t="s">
        <v>216</v>
      </c>
      <c r="C114" s="59" t="s">
        <v>217</v>
      </c>
      <c r="D114" s="5" t="s">
        <v>216</v>
      </c>
      <c r="E114" s="60" t="s">
        <v>39</v>
      </c>
      <c r="F114" s="61" t="s">
        <v>40</v>
      </c>
      <c r="G114" s="60" t="s">
        <v>39</v>
      </c>
      <c r="H114" s="61" t="s">
        <v>45</v>
      </c>
      <c r="I114" s="7">
        <v>22104</v>
      </c>
      <c r="J114" s="63" t="s">
        <v>241</v>
      </c>
      <c r="K114" s="7" t="s">
        <v>261</v>
      </c>
      <c r="L114" s="5" t="s">
        <v>247</v>
      </c>
      <c r="M114" s="7"/>
      <c r="N114" s="7"/>
      <c r="O114" s="7" t="s">
        <v>248</v>
      </c>
      <c r="P114" s="7">
        <v>1</v>
      </c>
      <c r="Q114" s="7">
        <v>263.5</v>
      </c>
      <c r="R114" s="5" t="s">
        <v>42</v>
      </c>
      <c r="S114" s="62">
        <f t="shared" si="22"/>
        <v>263.5</v>
      </c>
      <c r="T114" s="58">
        <v>0</v>
      </c>
      <c r="U114" s="58">
        <v>0</v>
      </c>
      <c r="V114" s="58">
        <v>0</v>
      </c>
      <c r="W114" s="58">
        <v>0</v>
      </c>
      <c r="X114" s="58">
        <v>0</v>
      </c>
      <c r="Y114" s="58">
        <v>0</v>
      </c>
      <c r="Z114" s="58">
        <v>0</v>
      </c>
      <c r="AA114" s="62">
        <v>263.5</v>
      </c>
      <c r="AB114" s="58">
        <v>0</v>
      </c>
      <c r="AC114" s="58">
        <v>0</v>
      </c>
      <c r="AD114" s="58">
        <v>0</v>
      </c>
      <c r="AE114" s="58">
        <v>0</v>
      </c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  <c r="BA114" s="75"/>
      <c r="BB114" s="75"/>
      <c r="BC114" s="75"/>
      <c r="BD114" s="75"/>
      <c r="BE114" s="75"/>
      <c r="BF114" s="75"/>
      <c r="BG114" s="75"/>
      <c r="BH114" s="75"/>
      <c r="BI114" s="75"/>
      <c r="BJ114" s="75"/>
      <c r="BK114" s="75"/>
      <c r="BL114" s="75"/>
      <c r="BM114" s="75"/>
      <c r="BN114" s="75"/>
      <c r="BO114" s="75"/>
      <c r="BP114" s="75"/>
      <c r="BQ114" s="75"/>
      <c r="BR114" s="75"/>
      <c r="BS114" s="75"/>
      <c r="BT114" s="75"/>
      <c r="BU114" s="75"/>
      <c r="BV114" s="75"/>
      <c r="BW114" s="75"/>
      <c r="BX114" s="75"/>
      <c r="BY114" s="75"/>
      <c r="BZ114" s="75"/>
      <c r="CA114" s="75"/>
      <c r="CB114" s="75"/>
      <c r="CC114" s="75"/>
      <c r="CD114" s="75"/>
      <c r="CE114" s="75"/>
      <c r="CF114" s="75"/>
      <c r="CG114" s="75"/>
      <c r="CH114" s="75"/>
      <c r="CI114" s="75"/>
      <c r="CJ114" s="75"/>
      <c r="CK114" s="75"/>
      <c r="CL114" s="75"/>
      <c r="CM114" s="75"/>
      <c r="CN114" s="75"/>
      <c r="CO114" s="75"/>
      <c r="CP114" s="75"/>
      <c r="CQ114" s="75"/>
      <c r="CR114" s="75"/>
      <c r="CS114" s="75"/>
      <c r="CT114" s="75"/>
      <c r="CU114" s="75"/>
      <c r="CV114" s="75"/>
      <c r="CW114" s="75"/>
      <c r="CX114" s="75"/>
      <c r="CY114" s="75"/>
      <c r="CZ114" s="75"/>
      <c r="DA114" s="75"/>
      <c r="DB114" s="75"/>
      <c r="DC114" s="75"/>
      <c r="DD114" s="75"/>
      <c r="DE114" s="75"/>
      <c r="DF114" s="75"/>
      <c r="DG114" s="75"/>
      <c r="DH114" s="75"/>
      <c r="DI114" s="75"/>
      <c r="DJ114" s="75"/>
      <c r="DK114" s="75"/>
      <c r="DL114" s="75"/>
      <c r="DM114" s="75"/>
      <c r="DN114" s="75"/>
      <c r="DO114" s="75"/>
      <c r="DP114" s="75"/>
      <c r="DQ114" s="75"/>
      <c r="DR114" s="75"/>
      <c r="DS114" s="75"/>
      <c r="DT114" s="75"/>
      <c r="DU114" s="75"/>
      <c r="DV114" s="75"/>
      <c r="DW114" s="75"/>
      <c r="DX114" s="75"/>
      <c r="DY114" s="75"/>
      <c r="DZ114" s="75"/>
      <c r="EA114" s="75"/>
      <c r="EB114" s="75"/>
      <c r="EC114" s="75"/>
      <c r="ED114" s="75"/>
      <c r="EE114" s="75"/>
      <c r="EF114" s="75"/>
      <c r="EG114" s="75"/>
      <c r="EH114" s="75"/>
      <c r="EI114" s="75"/>
      <c r="EJ114" s="75"/>
      <c r="EK114" s="75"/>
      <c r="EL114" s="75"/>
      <c r="EM114" s="75"/>
      <c r="EN114" s="75"/>
      <c r="EO114" s="75"/>
      <c r="EP114" s="75"/>
      <c r="EQ114" s="75"/>
      <c r="ER114" s="75"/>
      <c r="ES114" s="75"/>
      <c r="ET114" s="75"/>
      <c r="EU114" s="75"/>
      <c r="EV114" s="75"/>
      <c r="EW114" s="75"/>
      <c r="EX114" s="75"/>
      <c r="EY114" s="75"/>
      <c r="EZ114" s="75"/>
      <c r="FA114" s="75"/>
      <c r="FB114" s="75"/>
      <c r="FC114" s="75"/>
      <c r="FD114" s="75"/>
      <c r="FE114" s="75"/>
      <c r="FF114" s="75"/>
      <c r="FG114" s="75"/>
      <c r="FH114" s="75"/>
      <c r="FI114" s="75"/>
      <c r="FJ114" s="75"/>
      <c r="FK114" s="75"/>
      <c r="FL114" s="75"/>
      <c r="FM114" s="75"/>
      <c r="FN114" s="75"/>
    </row>
    <row r="115" spans="1:170" s="10" customFormat="1" ht="78.75" x14ac:dyDescent="0.25">
      <c r="A115" s="59" t="s">
        <v>153</v>
      </c>
      <c r="B115" s="5" t="s">
        <v>216</v>
      </c>
      <c r="C115" s="59" t="s">
        <v>217</v>
      </c>
      <c r="D115" s="5" t="s">
        <v>216</v>
      </c>
      <c r="E115" s="60" t="s">
        <v>39</v>
      </c>
      <c r="F115" s="61" t="s">
        <v>40</v>
      </c>
      <c r="G115" s="60" t="s">
        <v>39</v>
      </c>
      <c r="H115" s="61" t="s">
        <v>45</v>
      </c>
      <c r="I115" s="7">
        <v>22104</v>
      </c>
      <c r="J115" s="63" t="s">
        <v>241</v>
      </c>
      <c r="K115" s="7" t="s">
        <v>262</v>
      </c>
      <c r="L115" s="5" t="s">
        <v>263</v>
      </c>
      <c r="M115" s="7"/>
      <c r="N115" s="7"/>
      <c r="O115" s="7" t="s">
        <v>229</v>
      </c>
      <c r="P115" s="7">
        <v>1</v>
      </c>
      <c r="Q115" s="7">
        <v>19.8</v>
      </c>
      <c r="R115" s="5" t="s">
        <v>42</v>
      </c>
      <c r="S115" s="62">
        <f t="shared" si="22"/>
        <v>19.8</v>
      </c>
      <c r="T115" s="58">
        <v>0</v>
      </c>
      <c r="U115" s="58">
        <v>0</v>
      </c>
      <c r="V115" s="58">
        <v>0</v>
      </c>
      <c r="W115" s="58">
        <v>0</v>
      </c>
      <c r="X115" s="58">
        <v>0</v>
      </c>
      <c r="Y115" s="58">
        <v>0</v>
      </c>
      <c r="Z115" s="58">
        <v>0</v>
      </c>
      <c r="AA115" s="62">
        <v>19.8</v>
      </c>
      <c r="AB115" s="58">
        <v>0</v>
      </c>
      <c r="AC115" s="58">
        <v>0</v>
      </c>
      <c r="AD115" s="58">
        <v>0</v>
      </c>
      <c r="AE115" s="58">
        <v>0</v>
      </c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  <c r="BA115" s="75"/>
      <c r="BB115" s="75"/>
      <c r="BC115" s="75"/>
      <c r="BD115" s="75"/>
      <c r="BE115" s="75"/>
      <c r="BF115" s="75"/>
      <c r="BG115" s="75"/>
      <c r="BH115" s="75"/>
      <c r="BI115" s="75"/>
      <c r="BJ115" s="75"/>
      <c r="BK115" s="75"/>
      <c r="BL115" s="75"/>
      <c r="BM115" s="75"/>
      <c r="BN115" s="75"/>
      <c r="BO115" s="75"/>
      <c r="BP115" s="75"/>
      <c r="BQ115" s="75"/>
      <c r="BR115" s="75"/>
      <c r="BS115" s="75"/>
      <c r="BT115" s="75"/>
      <c r="BU115" s="75"/>
      <c r="BV115" s="75"/>
      <c r="BW115" s="75"/>
      <c r="BX115" s="75"/>
      <c r="BY115" s="75"/>
      <c r="BZ115" s="75"/>
      <c r="CA115" s="75"/>
      <c r="CB115" s="75"/>
      <c r="CC115" s="75"/>
      <c r="CD115" s="75"/>
      <c r="CE115" s="75"/>
      <c r="CF115" s="75"/>
      <c r="CG115" s="75"/>
      <c r="CH115" s="75"/>
      <c r="CI115" s="75"/>
      <c r="CJ115" s="75"/>
      <c r="CK115" s="75"/>
      <c r="CL115" s="75"/>
      <c r="CM115" s="75"/>
      <c r="CN115" s="75"/>
      <c r="CO115" s="75"/>
      <c r="CP115" s="75"/>
      <c r="CQ115" s="75"/>
      <c r="CR115" s="75"/>
      <c r="CS115" s="75"/>
      <c r="CT115" s="75"/>
      <c r="CU115" s="75"/>
      <c r="CV115" s="75"/>
      <c r="CW115" s="75"/>
      <c r="CX115" s="75"/>
      <c r="CY115" s="75"/>
      <c r="CZ115" s="75"/>
      <c r="DA115" s="75"/>
      <c r="DB115" s="75"/>
      <c r="DC115" s="75"/>
      <c r="DD115" s="75"/>
      <c r="DE115" s="75"/>
      <c r="DF115" s="75"/>
      <c r="DG115" s="75"/>
      <c r="DH115" s="75"/>
      <c r="DI115" s="75"/>
      <c r="DJ115" s="75"/>
      <c r="DK115" s="75"/>
      <c r="DL115" s="75"/>
      <c r="DM115" s="75"/>
      <c r="DN115" s="75"/>
      <c r="DO115" s="75"/>
      <c r="DP115" s="75"/>
      <c r="DQ115" s="75"/>
      <c r="DR115" s="75"/>
      <c r="DS115" s="75"/>
      <c r="DT115" s="75"/>
      <c r="DU115" s="75"/>
      <c r="DV115" s="75"/>
      <c r="DW115" s="75"/>
      <c r="DX115" s="75"/>
      <c r="DY115" s="75"/>
      <c r="DZ115" s="75"/>
      <c r="EA115" s="75"/>
      <c r="EB115" s="75"/>
      <c r="EC115" s="75"/>
      <c r="ED115" s="75"/>
      <c r="EE115" s="75"/>
      <c r="EF115" s="75"/>
      <c r="EG115" s="75"/>
      <c r="EH115" s="75"/>
      <c r="EI115" s="75"/>
      <c r="EJ115" s="75"/>
      <c r="EK115" s="75"/>
      <c r="EL115" s="75"/>
      <c r="EM115" s="75"/>
      <c r="EN115" s="75"/>
      <c r="EO115" s="75"/>
      <c r="EP115" s="75"/>
      <c r="EQ115" s="75"/>
      <c r="ER115" s="75"/>
      <c r="ES115" s="75"/>
      <c r="ET115" s="75"/>
      <c r="EU115" s="75"/>
      <c r="EV115" s="75"/>
      <c r="EW115" s="75"/>
      <c r="EX115" s="75"/>
      <c r="EY115" s="75"/>
      <c r="EZ115" s="75"/>
      <c r="FA115" s="75"/>
      <c r="FB115" s="75"/>
      <c r="FC115" s="75"/>
      <c r="FD115" s="75"/>
      <c r="FE115" s="75"/>
      <c r="FF115" s="75"/>
      <c r="FG115" s="75"/>
      <c r="FH115" s="75"/>
      <c r="FI115" s="75"/>
      <c r="FJ115" s="75"/>
      <c r="FK115" s="75"/>
      <c r="FL115" s="75"/>
      <c r="FM115" s="75"/>
      <c r="FN115" s="75"/>
    </row>
    <row r="116" spans="1:170" s="10" customFormat="1" ht="78.75" x14ac:dyDescent="0.25">
      <c r="A116" s="59" t="s">
        <v>153</v>
      </c>
      <c r="B116" s="5" t="s">
        <v>216</v>
      </c>
      <c r="C116" s="59" t="s">
        <v>217</v>
      </c>
      <c r="D116" s="5" t="s">
        <v>216</v>
      </c>
      <c r="E116" s="60" t="s">
        <v>39</v>
      </c>
      <c r="F116" s="61" t="s">
        <v>40</v>
      </c>
      <c r="G116" s="60" t="s">
        <v>39</v>
      </c>
      <c r="H116" s="61" t="s">
        <v>45</v>
      </c>
      <c r="I116" s="7">
        <v>22104</v>
      </c>
      <c r="J116" s="63" t="s">
        <v>241</v>
      </c>
      <c r="K116" s="7" t="s">
        <v>56</v>
      </c>
      <c r="L116" s="5" t="s">
        <v>251</v>
      </c>
      <c r="M116" s="7"/>
      <c r="N116" s="7"/>
      <c r="O116" s="7" t="s">
        <v>252</v>
      </c>
      <c r="P116" s="7">
        <v>2</v>
      </c>
      <c r="Q116" s="7">
        <v>28</v>
      </c>
      <c r="R116" s="5" t="s">
        <v>42</v>
      </c>
      <c r="S116" s="62">
        <f t="shared" si="22"/>
        <v>56</v>
      </c>
      <c r="T116" s="58">
        <v>0</v>
      </c>
      <c r="U116" s="58">
        <v>0</v>
      </c>
      <c r="V116" s="58">
        <v>0</v>
      </c>
      <c r="W116" s="58">
        <v>0</v>
      </c>
      <c r="X116" s="58">
        <v>0</v>
      </c>
      <c r="Y116" s="58">
        <v>0</v>
      </c>
      <c r="Z116" s="58">
        <v>0</v>
      </c>
      <c r="AA116" s="62">
        <v>56</v>
      </c>
      <c r="AB116" s="58">
        <v>0</v>
      </c>
      <c r="AC116" s="58">
        <v>0</v>
      </c>
      <c r="AD116" s="58">
        <v>0</v>
      </c>
      <c r="AE116" s="58">
        <v>0</v>
      </c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  <c r="AY116" s="75"/>
      <c r="AZ116" s="75"/>
      <c r="BA116" s="75"/>
      <c r="BB116" s="75"/>
      <c r="BC116" s="75"/>
      <c r="BD116" s="75"/>
      <c r="BE116" s="75"/>
      <c r="BF116" s="75"/>
      <c r="BG116" s="75"/>
      <c r="BH116" s="75"/>
      <c r="BI116" s="75"/>
      <c r="BJ116" s="75"/>
      <c r="BK116" s="75"/>
      <c r="BL116" s="75"/>
      <c r="BM116" s="75"/>
      <c r="BN116" s="75"/>
      <c r="BO116" s="75"/>
      <c r="BP116" s="75"/>
      <c r="BQ116" s="75"/>
      <c r="BR116" s="75"/>
      <c r="BS116" s="75"/>
      <c r="BT116" s="75"/>
      <c r="BU116" s="75"/>
      <c r="BV116" s="75"/>
      <c r="BW116" s="75"/>
      <c r="BX116" s="75"/>
      <c r="BY116" s="75"/>
      <c r="BZ116" s="75"/>
      <c r="CA116" s="75"/>
      <c r="CB116" s="75"/>
      <c r="CC116" s="75"/>
      <c r="CD116" s="75"/>
      <c r="CE116" s="75"/>
      <c r="CF116" s="75"/>
      <c r="CG116" s="75"/>
      <c r="CH116" s="75"/>
      <c r="CI116" s="75"/>
      <c r="CJ116" s="75"/>
      <c r="CK116" s="75"/>
      <c r="CL116" s="75"/>
      <c r="CM116" s="75"/>
      <c r="CN116" s="75"/>
      <c r="CO116" s="75"/>
      <c r="CP116" s="75"/>
      <c r="CQ116" s="75"/>
      <c r="CR116" s="75"/>
      <c r="CS116" s="75"/>
      <c r="CT116" s="75"/>
      <c r="CU116" s="75"/>
      <c r="CV116" s="75"/>
      <c r="CW116" s="75"/>
      <c r="CX116" s="75"/>
      <c r="CY116" s="75"/>
      <c r="CZ116" s="75"/>
      <c r="DA116" s="75"/>
      <c r="DB116" s="75"/>
      <c r="DC116" s="75"/>
      <c r="DD116" s="75"/>
      <c r="DE116" s="75"/>
      <c r="DF116" s="75"/>
      <c r="DG116" s="75"/>
      <c r="DH116" s="75"/>
      <c r="DI116" s="75"/>
      <c r="DJ116" s="75"/>
      <c r="DK116" s="75"/>
      <c r="DL116" s="75"/>
      <c r="DM116" s="75"/>
      <c r="DN116" s="75"/>
      <c r="DO116" s="75"/>
      <c r="DP116" s="75"/>
      <c r="DQ116" s="75"/>
      <c r="DR116" s="75"/>
      <c r="DS116" s="75"/>
      <c r="DT116" s="75"/>
      <c r="DU116" s="75"/>
      <c r="DV116" s="75"/>
      <c r="DW116" s="75"/>
      <c r="DX116" s="75"/>
      <c r="DY116" s="75"/>
      <c r="DZ116" s="75"/>
      <c r="EA116" s="75"/>
      <c r="EB116" s="75"/>
      <c r="EC116" s="75"/>
      <c r="ED116" s="75"/>
      <c r="EE116" s="75"/>
      <c r="EF116" s="75"/>
      <c r="EG116" s="75"/>
      <c r="EH116" s="75"/>
      <c r="EI116" s="75"/>
      <c r="EJ116" s="75"/>
      <c r="EK116" s="75"/>
      <c r="EL116" s="75"/>
      <c r="EM116" s="75"/>
      <c r="EN116" s="75"/>
      <c r="EO116" s="75"/>
      <c r="EP116" s="75"/>
      <c r="EQ116" s="75"/>
      <c r="ER116" s="75"/>
      <c r="ES116" s="75"/>
      <c r="ET116" s="75"/>
      <c r="EU116" s="75"/>
      <c r="EV116" s="75"/>
      <c r="EW116" s="75"/>
      <c r="EX116" s="75"/>
      <c r="EY116" s="75"/>
      <c r="EZ116" s="75"/>
      <c r="FA116" s="75"/>
      <c r="FB116" s="75"/>
      <c r="FC116" s="75"/>
      <c r="FD116" s="75"/>
      <c r="FE116" s="75"/>
      <c r="FF116" s="75"/>
      <c r="FG116" s="75"/>
      <c r="FH116" s="75"/>
      <c r="FI116" s="75"/>
      <c r="FJ116" s="75"/>
      <c r="FK116" s="75"/>
      <c r="FL116" s="75"/>
      <c r="FM116" s="75"/>
      <c r="FN116" s="75"/>
    </row>
    <row r="117" spans="1:170" s="10" customFormat="1" ht="78.75" x14ac:dyDescent="0.25">
      <c r="A117" s="59" t="s">
        <v>153</v>
      </c>
      <c r="B117" s="5" t="s">
        <v>216</v>
      </c>
      <c r="C117" s="59" t="s">
        <v>217</v>
      </c>
      <c r="D117" s="5" t="s">
        <v>216</v>
      </c>
      <c r="E117" s="60" t="s">
        <v>39</v>
      </c>
      <c r="F117" s="61" t="s">
        <v>40</v>
      </c>
      <c r="G117" s="60" t="s">
        <v>39</v>
      </c>
      <c r="H117" s="61" t="s">
        <v>45</v>
      </c>
      <c r="I117" s="7">
        <v>22104</v>
      </c>
      <c r="J117" s="63" t="s">
        <v>241</v>
      </c>
      <c r="K117" s="7" t="s">
        <v>264</v>
      </c>
      <c r="L117" s="5" t="s">
        <v>265</v>
      </c>
      <c r="M117" s="7"/>
      <c r="N117" s="7"/>
      <c r="O117" s="7" t="s">
        <v>252</v>
      </c>
      <c r="P117" s="7">
        <v>1</v>
      </c>
      <c r="Q117" s="7">
        <v>301</v>
      </c>
      <c r="R117" s="5" t="s">
        <v>42</v>
      </c>
      <c r="S117" s="62">
        <f t="shared" si="22"/>
        <v>301</v>
      </c>
      <c r="T117" s="58">
        <v>0</v>
      </c>
      <c r="U117" s="58">
        <v>0</v>
      </c>
      <c r="V117" s="58">
        <v>0</v>
      </c>
      <c r="W117" s="58">
        <v>0</v>
      </c>
      <c r="X117" s="58">
        <v>0</v>
      </c>
      <c r="Y117" s="58">
        <v>0</v>
      </c>
      <c r="Z117" s="58">
        <v>0</v>
      </c>
      <c r="AA117" s="62">
        <v>301</v>
      </c>
      <c r="AB117" s="58">
        <v>0</v>
      </c>
      <c r="AC117" s="58">
        <v>0</v>
      </c>
      <c r="AD117" s="58">
        <v>0</v>
      </c>
      <c r="AE117" s="58">
        <v>0</v>
      </c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  <c r="AY117" s="75"/>
      <c r="AZ117" s="75"/>
      <c r="BA117" s="75"/>
      <c r="BB117" s="75"/>
      <c r="BC117" s="75"/>
      <c r="BD117" s="75"/>
      <c r="BE117" s="75"/>
      <c r="BF117" s="75"/>
      <c r="BG117" s="75"/>
      <c r="BH117" s="75"/>
      <c r="BI117" s="75"/>
      <c r="BJ117" s="75"/>
      <c r="BK117" s="75"/>
      <c r="BL117" s="75"/>
      <c r="BM117" s="75"/>
      <c r="BN117" s="75"/>
      <c r="BO117" s="75"/>
      <c r="BP117" s="75"/>
      <c r="BQ117" s="75"/>
      <c r="BR117" s="75"/>
      <c r="BS117" s="75"/>
      <c r="BT117" s="75"/>
      <c r="BU117" s="75"/>
      <c r="BV117" s="75"/>
      <c r="BW117" s="75"/>
      <c r="BX117" s="75"/>
      <c r="BY117" s="75"/>
      <c r="BZ117" s="75"/>
      <c r="CA117" s="75"/>
      <c r="CB117" s="75"/>
      <c r="CC117" s="75"/>
      <c r="CD117" s="75"/>
      <c r="CE117" s="75"/>
      <c r="CF117" s="75"/>
      <c r="CG117" s="75"/>
      <c r="CH117" s="75"/>
      <c r="CI117" s="75"/>
      <c r="CJ117" s="75"/>
      <c r="CK117" s="75"/>
      <c r="CL117" s="75"/>
      <c r="CM117" s="75"/>
      <c r="CN117" s="75"/>
      <c r="CO117" s="75"/>
      <c r="CP117" s="75"/>
      <c r="CQ117" s="75"/>
      <c r="CR117" s="75"/>
      <c r="CS117" s="75"/>
      <c r="CT117" s="75"/>
      <c r="CU117" s="75"/>
      <c r="CV117" s="75"/>
      <c r="CW117" s="75"/>
      <c r="CX117" s="75"/>
      <c r="CY117" s="75"/>
      <c r="CZ117" s="75"/>
      <c r="DA117" s="75"/>
      <c r="DB117" s="75"/>
      <c r="DC117" s="75"/>
      <c r="DD117" s="75"/>
      <c r="DE117" s="75"/>
      <c r="DF117" s="75"/>
      <c r="DG117" s="75"/>
      <c r="DH117" s="75"/>
      <c r="DI117" s="75"/>
      <c r="DJ117" s="75"/>
      <c r="DK117" s="75"/>
      <c r="DL117" s="75"/>
      <c r="DM117" s="75"/>
      <c r="DN117" s="75"/>
      <c r="DO117" s="75"/>
      <c r="DP117" s="75"/>
      <c r="DQ117" s="75"/>
      <c r="DR117" s="75"/>
      <c r="DS117" s="75"/>
      <c r="DT117" s="75"/>
      <c r="DU117" s="75"/>
      <c r="DV117" s="75"/>
      <c r="DW117" s="75"/>
      <c r="DX117" s="75"/>
      <c r="DY117" s="75"/>
      <c r="DZ117" s="75"/>
      <c r="EA117" s="75"/>
      <c r="EB117" s="75"/>
      <c r="EC117" s="75"/>
      <c r="ED117" s="75"/>
      <c r="EE117" s="75"/>
      <c r="EF117" s="75"/>
      <c r="EG117" s="75"/>
      <c r="EH117" s="75"/>
      <c r="EI117" s="75"/>
      <c r="EJ117" s="75"/>
      <c r="EK117" s="75"/>
      <c r="EL117" s="75"/>
      <c r="EM117" s="75"/>
      <c r="EN117" s="75"/>
      <c r="EO117" s="75"/>
      <c r="EP117" s="75"/>
      <c r="EQ117" s="75"/>
      <c r="ER117" s="75"/>
      <c r="ES117" s="75"/>
      <c r="ET117" s="75"/>
      <c r="EU117" s="75"/>
      <c r="EV117" s="75"/>
      <c r="EW117" s="75"/>
      <c r="EX117" s="75"/>
      <c r="EY117" s="75"/>
      <c r="EZ117" s="75"/>
      <c r="FA117" s="75"/>
      <c r="FB117" s="75"/>
      <c r="FC117" s="75"/>
      <c r="FD117" s="75"/>
      <c r="FE117" s="75"/>
      <c r="FF117" s="75"/>
      <c r="FG117" s="75"/>
      <c r="FH117" s="75"/>
      <c r="FI117" s="75"/>
      <c r="FJ117" s="75"/>
      <c r="FK117" s="75"/>
      <c r="FL117" s="75"/>
      <c r="FM117" s="75"/>
      <c r="FN117" s="75"/>
    </row>
    <row r="118" spans="1:170" s="10" customFormat="1" ht="78.75" x14ac:dyDescent="0.25">
      <c r="A118" s="59" t="s">
        <v>153</v>
      </c>
      <c r="B118" s="5" t="s">
        <v>216</v>
      </c>
      <c r="C118" s="59" t="s">
        <v>217</v>
      </c>
      <c r="D118" s="5" t="s">
        <v>216</v>
      </c>
      <c r="E118" s="60" t="s">
        <v>39</v>
      </c>
      <c r="F118" s="61" t="s">
        <v>40</v>
      </c>
      <c r="G118" s="60" t="s">
        <v>39</v>
      </c>
      <c r="H118" s="61" t="s">
        <v>45</v>
      </c>
      <c r="I118" s="7">
        <v>22104</v>
      </c>
      <c r="J118" s="63" t="s">
        <v>241</v>
      </c>
      <c r="K118" s="7" t="s">
        <v>266</v>
      </c>
      <c r="L118" s="5" t="s">
        <v>267</v>
      </c>
      <c r="M118" s="7"/>
      <c r="N118" s="7"/>
      <c r="O118" s="7" t="s">
        <v>226</v>
      </c>
      <c r="P118" s="7">
        <v>16</v>
      </c>
      <c r="Q118" s="7">
        <v>48</v>
      </c>
      <c r="R118" s="5" t="s">
        <v>42</v>
      </c>
      <c r="S118" s="62">
        <f t="shared" si="22"/>
        <v>768</v>
      </c>
      <c r="T118" s="58">
        <v>0</v>
      </c>
      <c r="U118" s="58">
        <v>0</v>
      </c>
      <c r="V118" s="58">
        <v>0</v>
      </c>
      <c r="W118" s="58">
        <v>0</v>
      </c>
      <c r="X118" s="58">
        <v>0</v>
      </c>
      <c r="Y118" s="58">
        <v>0</v>
      </c>
      <c r="Z118" s="58">
        <v>0</v>
      </c>
      <c r="AA118" s="62">
        <v>768</v>
      </c>
      <c r="AB118" s="58">
        <v>0</v>
      </c>
      <c r="AC118" s="58">
        <v>0</v>
      </c>
      <c r="AD118" s="58">
        <v>0</v>
      </c>
      <c r="AE118" s="58">
        <v>0</v>
      </c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  <c r="AY118" s="75"/>
      <c r="AZ118" s="75"/>
      <c r="BA118" s="75"/>
      <c r="BB118" s="75"/>
      <c r="BC118" s="75"/>
      <c r="BD118" s="75"/>
      <c r="BE118" s="75"/>
      <c r="BF118" s="75"/>
      <c r="BG118" s="75"/>
      <c r="BH118" s="75"/>
      <c r="BI118" s="75"/>
      <c r="BJ118" s="75"/>
      <c r="BK118" s="75"/>
      <c r="BL118" s="75"/>
      <c r="BM118" s="75"/>
      <c r="BN118" s="75"/>
      <c r="BO118" s="75"/>
      <c r="BP118" s="75"/>
      <c r="BQ118" s="75"/>
      <c r="BR118" s="75"/>
      <c r="BS118" s="75"/>
      <c r="BT118" s="75"/>
      <c r="BU118" s="75"/>
      <c r="BV118" s="75"/>
      <c r="BW118" s="75"/>
      <c r="BX118" s="75"/>
      <c r="BY118" s="75"/>
      <c r="BZ118" s="75"/>
      <c r="CA118" s="75"/>
      <c r="CB118" s="75"/>
      <c r="CC118" s="75"/>
      <c r="CD118" s="75"/>
      <c r="CE118" s="75"/>
      <c r="CF118" s="75"/>
      <c r="CG118" s="75"/>
      <c r="CH118" s="75"/>
      <c r="CI118" s="75"/>
      <c r="CJ118" s="75"/>
      <c r="CK118" s="75"/>
      <c r="CL118" s="75"/>
      <c r="CM118" s="75"/>
      <c r="CN118" s="75"/>
      <c r="CO118" s="75"/>
      <c r="CP118" s="75"/>
      <c r="CQ118" s="75"/>
      <c r="CR118" s="75"/>
      <c r="CS118" s="75"/>
      <c r="CT118" s="75"/>
      <c r="CU118" s="75"/>
      <c r="CV118" s="75"/>
      <c r="CW118" s="75"/>
      <c r="CX118" s="75"/>
      <c r="CY118" s="75"/>
      <c r="CZ118" s="75"/>
      <c r="DA118" s="75"/>
      <c r="DB118" s="75"/>
      <c r="DC118" s="75"/>
      <c r="DD118" s="75"/>
      <c r="DE118" s="75"/>
      <c r="DF118" s="75"/>
      <c r="DG118" s="75"/>
      <c r="DH118" s="75"/>
      <c r="DI118" s="75"/>
      <c r="DJ118" s="75"/>
      <c r="DK118" s="75"/>
      <c r="DL118" s="75"/>
      <c r="DM118" s="75"/>
      <c r="DN118" s="75"/>
      <c r="DO118" s="75"/>
      <c r="DP118" s="75"/>
      <c r="DQ118" s="75"/>
      <c r="DR118" s="75"/>
      <c r="DS118" s="75"/>
      <c r="DT118" s="75"/>
      <c r="DU118" s="75"/>
      <c r="DV118" s="75"/>
      <c r="DW118" s="75"/>
      <c r="DX118" s="75"/>
      <c r="DY118" s="75"/>
      <c r="DZ118" s="75"/>
      <c r="EA118" s="75"/>
      <c r="EB118" s="75"/>
      <c r="EC118" s="75"/>
      <c r="ED118" s="75"/>
      <c r="EE118" s="75"/>
      <c r="EF118" s="75"/>
      <c r="EG118" s="75"/>
      <c r="EH118" s="75"/>
      <c r="EI118" s="75"/>
      <c r="EJ118" s="75"/>
      <c r="EK118" s="75"/>
      <c r="EL118" s="75"/>
      <c r="EM118" s="75"/>
      <c r="EN118" s="75"/>
      <c r="EO118" s="75"/>
      <c r="EP118" s="75"/>
      <c r="EQ118" s="75"/>
      <c r="ER118" s="75"/>
      <c r="ES118" s="75"/>
      <c r="ET118" s="75"/>
      <c r="EU118" s="75"/>
      <c r="EV118" s="75"/>
      <c r="EW118" s="75"/>
      <c r="EX118" s="75"/>
      <c r="EY118" s="75"/>
      <c r="EZ118" s="75"/>
      <c r="FA118" s="75"/>
      <c r="FB118" s="75"/>
      <c r="FC118" s="75"/>
      <c r="FD118" s="75"/>
      <c r="FE118" s="75"/>
      <c r="FF118" s="75"/>
      <c r="FG118" s="75"/>
      <c r="FH118" s="75"/>
      <c r="FI118" s="75"/>
      <c r="FJ118" s="75"/>
      <c r="FK118" s="75"/>
      <c r="FL118" s="75"/>
      <c r="FM118" s="75"/>
      <c r="FN118" s="75"/>
    </row>
    <row r="119" spans="1:170" s="10" customFormat="1" ht="78.75" x14ac:dyDescent="0.25">
      <c r="A119" s="59" t="s">
        <v>153</v>
      </c>
      <c r="B119" s="5" t="s">
        <v>216</v>
      </c>
      <c r="C119" s="59" t="s">
        <v>217</v>
      </c>
      <c r="D119" s="5" t="s">
        <v>216</v>
      </c>
      <c r="E119" s="60" t="s">
        <v>39</v>
      </c>
      <c r="F119" s="61" t="s">
        <v>40</v>
      </c>
      <c r="G119" s="60" t="s">
        <v>39</v>
      </c>
      <c r="H119" s="61" t="s">
        <v>45</v>
      </c>
      <c r="I119" s="7">
        <v>22104</v>
      </c>
      <c r="J119" s="63" t="s">
        <v>241</v>
      </c>
      <c r="K119" s="7" t="s">
        <v>246</v>
      </c>
      <c r="L119" s="5" t="s">
        <v>247</v>
      </c>
      <c r="M119" s="7"/>
      <c r="N119" s="7"/>
      <c r="O119" s="7" t="s">
        <v>248</v>
      </c>
      <c r="P119" s="7">
        <v>1</v>
      </c>
      <c r="Q119" s="7">
        <v>115</v>
      </c>
      <c r="R119" s="5" t="s">
        <v>42</v>
      </c>
      <c r="S119" s="62">
        <f t="shared" si="22"/>
        <v>115</v>
      </c>
      <c r="T119" s="58">
        <v>0</v>
      </c>
      <c r="U119" s="58">
        <v>0</v>
      </c>
      <c r="V119" s="58">
        <v>0</v>
      </c>
      <c r="W119" s="58">
        <v>0</v>
      </c>
      <c r="X119" s="58">
        <v>0</v>
      </c>
      <c r="Y119" s="58">
        <v>0</v>
      </c>
      <c r="Z119" s="58">
        <v>0</v>
      </c>
      <c r="AA119" s="62">
        <v>115</v>
      </c>
      <c r="AB119" s="58">
        <v>0</v>
      </c>
      <c r="AC119" s="58">
        <v>0</v>
      </c>
      <c r="AD119" s="58">
        <v>0</v>
      </c>
      <c r="AE119" s="58">
        <v>0</v>
      </c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  <c r="AY119" s="75"/>
      <c r="AZ119" s="75"/>
      <c r="BA119" s="75"/>
      <c r="BB119" s="75"/>
      <c r="BC119" s="75"/>
      <c r="BD119" s="75"/>
      <c r="BE119" s="75"/>
      <c r="BF119" s="75"/>
      <c r="BG119" s="75"/>
      <c r="BH119" s="75"/>
      <c r="BI119" s="75"/>
      <c r="BJ119" s="75"/>
      <c r="BK119" s="75"/>
      <c r="BL119" s="75"/>
      <c r="BM119" s="75"/>
      <c r="BN119" s="75"/>
      <c r="BO119" s="75"/>
      <c r="BP119" s="75"/>
      <c r="BQ119" s="75"/>
      <c r="BR119" s="75"/>
      <c r="BS119" s="75"/>
      <c r="BT119" s="75"/>
      <c r="BU119" s="75"/>
      <c r="BV119" s="75"/>
      <c r="BW119" s="75"/>
      <c r="BX119" s="75"/>
      <c r="BY119" s="75"/>
      <c r="BZ119" s="75"/>
      <c r="CA119" s="75"/>
      <c r="CB119" s="75"/>
      <c r="CC119" s="75"/>
      <c r="CD119" s="75"/>
      <c r="CE119" s="75"/>
      <c r="CF119" s="75"/>
      <c r="CG119" s="75"/>
      <c r="CH119" s="75"/>
      <c r="CI119" s="75"/>
      <c r="CJ119" s="75"/>
      <c r="CK119" s="75"/>
      <c r="CL119" s="75"/>
      <c r="CM119" s="75"/>
      <c r="CN119" s="75"/>
      <c r="CO119" s="75"/>
      <c r="CP119" s="75"/>
      <c r="CQ119" s="75"/>
      <c r="CR119" s="75"/>
      <c r="CS119" s="75"/>
      <c r="CT119" s="75"/>
      <c r="CU119" s="75"/>
      <c r="CV119" s="75"/>
      <c r="CW119" s="75"/>
      <c r="CX119" s="75"/>
      <c r="CY119" s="75"/>
      <c r="CZ119" s="75"/>
      <c r="DA119" s="75"/>
      <c r="DB119" s="75"/>
      <c r="DC119" s="75"/>
      <c r="DD119" s="75"/>
      <c r="DE119" s="75"/>
      <c r="DF119" s="75"/>
      <c r="DG119" s="75"/>
      <c r="DH119" s="75"/>
      <c r="DI119" s="75"/>
      <c r="DJ119" s="75"/>
      <c r="DK119" s="75"/>
      <c r="DL119" s="75"/>
      <c r="DM119" s="75"/>
      <c r="DN119" s="75"/>
      <c r="DO119" s="75"/>
      <c r="DP119" s="75"/>
      <c r="DQ119" s="75"/>
      <c r="DR119" s="75"/>
      <c r="DS119" s="75"/>
      <c r="DT119" s="75"/>
      <c r="DU119" s="75"/>
      <c r="DV119" s="75"/>
      <c r="DW119" s="75"/>
      <c r="DX119" s="75"/>
      <c r="DY119" s="75"/>
      <c r="DZ119" s="75"/>
      <c r="EA119" s="75"/>
      <c r="EB119" s="75"/>
      <c r="EC119" s="75"/>
      <c r="ED119" s="75"/>
      <c r="EE119" s="75"/>
      <c r="EF119" s="75"/>
      <c r="EG119" s="75"/>
      <c r="EH119" s="75"/>
      <c r="EI119" s="75"/>
      <c r="EJ119" s="75"/>
      <c r="EK119" s="75"/>
      <c r="EL119" s="75"/>
      <c r="EM119" s="75"/>
      <c r="EN119" s="75"/>
      <c r="EO119" s="75"/>
      <c r="EP119" s="75"/>
      <c r="EQ119" s="75"/>
      <c r="ER119" s="75"/>
      <c r="ES119" s="75"/>
      <c r="ET119" s="75"/>
      <c r="EU119" s="75"/>
      <c r="EV119" s="75"/>
      <c r="EW119" s="75"/>
      <c r="EX119" s="75"/>
      <c r="EY119" s="75"/>
      <c r="EZ119" s="75"/>
      <c r="FA119" s="75"/>
      <c r="FB119" s="75"/>
      <c r="FC119" s="75"/>
      <c r="FD119" s="75"/>
      <c r="FE119" s="75"/>
      <c r="FF119" s="75"/>
      <c r="FG119" s="75"/>
      <c r="FH119" s="75"/>
      <c r="FI119" s="75"/>
      <c r="FJ119" s="75"/>
      <c r="FK119" s="75"/>
      <c r="FL119" s="75"/>
      <c r="FM119" s="75"/>
      <c r="FN119" s="75"/>
    </row>
    <row r="120" spans="1:170" s="10" customFormat="1" ht="78.75" x14ac:dyDescent="0.25">
      <c r="A120" s="59" t="s">
        <v>153</v>
      </c>
      <c r="B120" s="5" t="s">
        <v>216</v>
      </c>
      <c r="C120" s="59" t="s">
        <v>217</v>
      </c>
      <c r="D120" s="5" t="s">
        <v>216</v>
      </c>
      <c r="E120" s="60" t="s">
        <v>39</v>
      </c>
      <c r="F120" s="61" t="s">
        <v>40</v>
      </c>
      <c r="G120" s="60" t="s">
        <v>39</v>
      </c>
      <c r="H120" s="61" t="s">
        <v>45</v>
      </c>
      <c r="I120" s="7">
        <v>22104</v>
      </c>
      <c r="J120" s="63" t="s">
        <v>241</v>
      </c>
      <c r="K120" s="7" t="s">
        <v>249</v>
      </c>
      <c r="L120" s="5" t="s">
        <v>250</v>
      </c>
      <c r="M120" s="7"/>
      <c r="N120" s="7"/>
      <c r="O120" s="7" t="s">
        <v>248</v>
      </c>
      <c r="P120" s="7">
        <v>1</v>
      </c>
      <c r="Q120" s="7">
        <v>109</v>
      </c>
      <c r="R120" s="5" t="s">
        <v>42</v>
      </c>
      <c r="S120" s="62">
        <f t="shared" si="22"/>
        <v>109</v>
      </c>
      <c r="T120" s="58">
        <v>0</v>
      </c>
      <c r="U120" s="58">
        <v>0</v>
      </c>
      <c r="V120" s="58">
        <v>0</v>
      </c>
      <c r="W120" s="58">
        <v>0</v>
      </c>
      <c r="X120" s="58">
        <v>0</v>
      </c>
      <c r="Y120" s="58">
        <v>0</v>
      </c>
      <c r="Z120" s="58">
        <v>0</v>
      </c>
      <c r="AA120" s="62">
        <v>109</v>
      </c>
      <c r="AB120" s="58">
        <v>0</v>
      </c>
      <c r="AC120" s="58">
        <v>0</v>
      </c>
      <c r="AD120" s="58">
        <v>0</v>
      </c>
      <c r="AE120" s="58">
        <v>0</v>
      </c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75"/>
      <c r="AV120" s="75"/>
      <c r="AW120" s="75"/>
      <c r="AX120" s="75"/>
      <c r="AY120" s="75"/>
      <c r="AZ120" s="75"/>
      <c r="BA120" s="75"/>
      <c r="BB120" s="75"/>
      <c r="BC120" s="75"/>
      <c r="BD120" s="75"/>
      <c r="BE120" s="75"/>
      <c r="BF120" s="75"/>
      <c r="BG120" s="75"/>
      <c r="BH120" s="75"/>
      <c r="BI120" s="75"/>
      <c r="BJ120" s="75"/>
      <c r="BK120" s="75"/>
      <c r="BL120" s="75"/>
      <c r="BM120" s="75"/>
      <c r="BN120" s="75"/>
      <c r="BO120" s="75"/>
      <c r="BP120" s="75"/>
      <c r="BQ120" s="75"/>
      <c r="BR120" s="75"/>
      <c r="BS120" s="75"/>
      <c r="BT120" s="75"/>
      <c r="BU120" s="75"/>
      <c r="BV120" s="75"/>
      <c r="BW120" s="75"/>
      <c r="BX120" s="75"/>
      <c r="BY120" s="75"/>
      <c r="BZ120" s="75"/>
      <c r="CA120" s="75"/>
      <c r="CB120" s="75"/>
      <c r="CC120" s="75"/>
      <c r="CD120" s="75"/>
      <c r="CE120" s="75"/>
      <c r="CF120" s="75"/>
      <c r="CG120" s="75"/>
      <c r="CH120" s="75"/>
      <c r="CI120" s="75"/>
      <c r="CJ120" s="75"/>
      <c r="CK120" s="75"/>
      <c r="CL120" s="75"/>
      <c r="CM120" s="75"/>
      <c r="CN120" s="75"/>
      <c r="CO120" s="75"/>
      <c r="CP120" s="75"/>
      <c r="CQ120" s="75"/>
      <c r="CR120" s="75"/>
      <c r="CS120" s="75"/>
      <c r="CT120" s="75"/>
      <c r="CU120" s="75"/>
      <c r="CV120" s="75"/>
      <c r="CW120" s="75"/>
      <c r="CX120" s="75"/>
      <c r="CY120" s="75"/>
      <c r="CZ120" s="75"/>
      <c r="DA120" s="75"/>
      <c r="DB120" s="75"/>
      <c r="DC120" s="75"/>
      <c r="DD120" s="75"/>
      <c r="DE120" s="75"/>
      <c r="DF120" s="75"/>
      <c r="DG120" s="75"/>
      <c r="DH120" s="75"/>
      <c r="DI120" s="75"/>
      <c r="DJ120" s="75"/>
      <c r="DK120" s="75"/>
      <c r="DL120" s="75"/>
      <c r="DM120" s="75"/>
      <c r="DN120" s="75"/>
      <c r="DO120" s="75"/>
      <c r="DP120" s="75"/>
      <c r="DQ120" s="75"/>
      <c r="DR120" s="75"/>
      <c r="DS120" s="75"/>
      <c r="DT120" s="75"/>
      <c r="DU120" s="75"/>
      <c r="DV120" s="75"/>
      <c r="DW120" s="75"/>
      <c r="DX120" s="75"/>
      <c r="DY120" s="75"/>
      <c r="DZ120" s="75"/>
      <c r="EA120" s="75"/>
      <c r="EB120" s="75"/>
      <c r="EC120" s="75"/>
      <c r="ED120" s="75"/>
      <c r="EE120" s="75"/>
      <c r="EF120" s="75"/>
      <c r="EG120" s="75"/>
      <c r="EH120" s="75"/>
      <c r="EI120" s="75"/>
      <c r="EJ120" s="75"/>
      <c r="EK120" s="75"/>
      <c r="EL120" s="75"/>
      <c r="EM120" s="75"/>
      <c r="EN120" s="75"/>
      <c r="EO120" s="75"/>
      <c r="EP120" s="75"/>
      <c r="EQ120" s="75"/>
      <c r="ER120" s="75"/>
      <c r="ES120" s="75"/>
      <c r="ET120" s="75"/>
      <c r="EU120" s="75"/>
      <c r="EV120" s="75"/>
      <c r="EW120" s="75"/>
      <c r="EX120" s="75"/>
      <c r="EY120" s="75"/>
      <c r="EZ120" s="75"/>
      <c r="FA120" s="75"/>
      <c r="FB120" s="75"/>
      <c r="FC120" s="75"/>
      <c r="FD120" s="75"/>
      <c r="FE120" s="75"/>
      <c r="FF120" s="75"/>
      <c r="FG120" s="75"/>
      <c r="FH120" s="75"/>
      <c r="FI120" s="75"/>
      <c r="FJ120" s="75"/>
      <c r="FK120" s="75"/>
      <c r="FL120" s="75"/>
      <c r="FM120" s="75"/>
      <c r="FN120" s="75"/>
    </row>
    <row r="121" spans="1:170" s="10" customFormat="1" ht="78.75" x14ac:dyDescent="0.25">
      <c r="A121" s="59" t="s">
        <v>153</v>
      </c>
      <c r="B121" s="5" t="s">
        <v>216</v>
      </c>
      <c r="C121" s="59" t="s">
        <v>217</v>
      </c>
      <c r="D121" s="5" t="s">
        <v>216</v>
      </c>
      <c r="E121" s="60" t="s">
        <v>39</v>
      </c>
      <c r="F121" s="61" t="s">
        <v>40</v>
      </c>
      <c r="G121" s="60" t="s">
        <v>39</v>
      </c>
      <c r="H121" s="61" t="s">
        <v>45</v>
      </c>
      <c r="I121" s="7">
        <v>22104</v>
      </c>
      <c r="J121" s="63" t="s">
        <v>241</v>
      </c>
      <c r="K121" s="7" t="s">
        <v>268</v>
      </c>
      <c r="L121" s="5" t="s">
        <v>269</v>
      </c>
      <c r="M121" s="7"/>
      <c r="N121" s="7"/>
      <c r="O121" s="7" t="s">
        <v>226</v>
      </c>
      <c r="P121" s="7">
        <v>9</v>
      </c>
      <c r="Q121" s="7">
        <v>31</v>
      </c>
      <c r="R121" s="5" t="s">
        <v>42</v>
      </c>
      <c r="S121" s="62">
        <f t="shared" si="22"/>
        <v>279</v>
      </c>
      <c r="T121" s="58">
        <v>0</v>
      </c>
      <c r="U121" s="58">
        <v>0</v>
      </c>
      <c r="V121" s="58">
        <v>0</v>
      </c>
      <c r="W121" s="58">
        <v>0</v>
      </c>
      <c r="X121" s="58">
        <v>0</v>
      </c>
      <c r="Y121" s="58">
        <v>0</v>
      </c>
      <c r="Z121" s="58">
        <v>0</v>
      </c>
      <c r="AA121" s="62">
        <v>279</v>
      </c>
      <c r="AB121" s="58">
        <v>0</v>
      </c>
      <c r="AC121" s="58">
        <v>0</v>
      </c>
      <c r="AD121" s="58">
        <v>0</v>
      </c>
      <c r="AE121" s="58">
        <v>0</v>
      </c>
      <c r="AF121" s="75"/>
      <c r="AG121" s="75"/>
      <c r="AH121" s="75"/>
      <c r="AI121" s="75"/>
      <c r="AJ121" s="75"/>
      <c r="AK121" s="75"/>
      <c r="AL121" s="75"/>
      <c r="AM121" s="75"/>
      <c r="AN121" s="75"/>
      <c r="AO121" s="75"/>
      <c r="AP121" s="75"/>
      <c r="AQ121" s="75"/>
      <c r="AR121" s="75"/>
      <c r="AS121" s="75"/>
      <c r="AT121" s="75"/>
      <c r="AU121" s="75"/>
      <c r="AV121" s="75"/>
      <c r="AW121" s="75"/>
      <c r="AX121" s="75"/>
      <c r="AY121" s="75"/>
      <c r="AZ121" s="75"/>
      <c r="BA121" s="75"/>
      <c r="BB121" s="75"/>
      <c r="BC121" s="75"/>
      <c r="BD121" s="75"/>
      <c r="BE121" s="75"/>
      <c r="BF121" s="75"/>
      <c r="BG121" s="75"/>
      <c r="BH121" s="75"/>
      <c r="BI121" s="75"/>
      <c r="BJ121" s="75"/>
      <c r="BK121" s="75"/>
      <c r="BL121" s="75"/>
      <c r="BM121" s="75"/>
      <c r="BN121" s="75"/>
      <c r="BO121" s="75"/>
      <c r="BP121" s="75"/>
      <c r="BQ121" s="75"/>
      <c r="BR121" s="75"/>
      <c r="BS121" s="75"/>
      <c r="BT121" s="75"/>
      <c r="BU121" s="75"/>
      <c r="BV121" s="75"/>
      <c r="BW121" s="75"/>
      <c r="BX121" s="75"/>
      <c r="BY121" s="75"/>
      <c r="BZ121" s="75"/>
      <c r="CA121" s="75"/>
      <c r="CB121" s="75"/>
      <c r="CC121" s="75"/>
      <c r="CD121" s="75"/>
      <c r="CE121" s="75"/>
      <c r="CF121" s="75"/>
      <c r="CG121" s="75"/>
      <c r="CH121" s="75"/>
      <c r="CI121" s="75"/>
      <c r="CJ121" s="75"/>
      <c r="CK121" s="75"/>
      <c r="CL121" s="75"/>
      <c r="CM121" s="75"/>
      <c r="CN121" s="75"/>
      <c r="CO121" s="75"/>
      <c r="CP121" s="75"/>
      <c r="CQ121" s="75"/>
      <c r="CR121" s="75"/>
      <c r="CS121" s="75"/>
      <c r="CT121" s="75"/>
      <c r="CU121" s="75"/>
      <c r="CV121" s="75"/>
      <c r="CW121" s="75"/>
      <c r="CX121" s="75"/>
      <c r="CY121" s="75"/>
      <c r="CZ121" s="75"/>
      <c r="DA121" s="75"/>
      <c r="DB121" s="75"/>
      <c r="DC121" s="75"/>
      <c r="DD121" s="75"/>
      <c r="DE121" s="75"/>
      <c r="DF121" s="75"/>
      <c r="DG121" s="75"/>
      <c r="DH121" s="75"/>
      <c r="DI121" s="75"/>
      <c r="DJ121" s="75"/>
      <c r="DK121" s="75"/>
      <c r="DL121" s="75"/>
      <c r="DM121" s="75"/>
      <c r="DN121" s="75"/>
      <c r="DO121" s="75"/>
      <c r="DP121" s="75"/>
      <c r="DQ121" s="75"/>
      <c r="DR121" s="75"/>
      <c r="DS121" s="75"/>
      <c r="DT121" s="75"/>
      <c r="DU121" s="75"/>
      <c r="DV121" s="75"/>
      <c r="DW121" s="75"/>
      <c r="DX121" s="75"/>
      <c r="DY121" s="75"/>
      <c r="DZ121" s="75"/>
      <c r="EA121" s="75"/>
      <c r="EB121" s="75"/>
      <c r="EC121" s="75"/>
      <c r="ED121" s="75"/>
      <c r="EE121" s="75"/>
      <c r="EF121" s="75"/>
      <c r="EG121" s="75"/>
      <c r="EH121" s="75"/>
      <c r="EI121" s="75"/>
      <c r="EJ121" s="75"/>
      <c r="EK121" s="75"/>
      <c r="EL121" s="75"/>
      <c r="EM121" s="75"/>
      <c r="EN121" s="75"/>
      <c r="EO121" s="75"/>
      <c r="EP121" s="75"/>
      <c r="EQ121" s="75"/>
      <c r="ER121" s="75"/>
      <c r="ES121" s="75"/>
      <c r="ET121" s="75"/>
      <c r="EU121" s="75"/>
      <c r="EV121" s="75"/>
      <c r="EW121" s="75"/>
      <c r="EX121" s="75"/>
      <c r="EY121" s="75"/>
      <c r="EZ121" s="75"/>
      <c r="FA121" s="75"/>
      <c r="FB121" s="75"/>
      <c r="FC121" s="75"/>
      <c r="FD121" s="75"/>
      <c r="FE121" s="75"/>
      <c r="FF121" s="75"/>
      <c r="FG121" s="75"/>
      <c r="FH121" s="75"/>
      <c r="FI121" s="75"/>
      <c r="FJ121" s="75"/>
      <c r="FK121" s="75"/>
      <c r="FL121" s="75"/>
      <c r="FM121" s="75"/>
      <c r="FN121" s="75"/>
    </row>
    <row r="122" spans="1:170" s="10" customFormat="1" ht="78.75" x14ac:dyDescent="0.25">
      <c r="A122" s="59" t="s">
        <v>153</v>
      </c>
      <c r="B122" s="5" t="s">
        <v>216</v>
      </c>
      <c r="C122" s="59" t="s">
        <v>217</v>
      </c>
      <c r="D122" s="5" t="s">
        <v>216</v>
      </c>
      <c r="E122" s="60" t="s">
        <v>39</v>
      </c>
      <c r="F122" s="61" t="s">
        <v>40</v>
      </c>
      <c r="G122" s="60" t="s">
        <v>39</v>
      </c>
      <c r="H122" s="61" t="s">
        <v>45</v>
      </c>
      <c r="I122" s="7">
        <v>22104</v>
      </c>
      <c r="J122" s="63" t="s">
        <v>241</v>
      </c>
      <c r="K122" s="7" t="s">
        <v>268</v>
      </c>
      <c r="L122" s="5" t="s">
        <v>269</v>
      </c>
      <c r="M122" s="7"/>
      <c r="N122" s="7"/>
      <c r="O122" s="7" t="s">
        <v>226</v>
      </c>
      <c r="P122" s="7">
        <v>5</v>
      </c>
      <c r="Q122" s="7">
        <v>31</v>
      </c>
      <c r="R122" s="5" t="s">
        <v>42</v>
      </c>
      <c r="S122" s="62">
        <f t="shared" si="22"/>
        <v>155</v>
      </c>
      <c r="T122" s="58">
        <v>0</v>
      </c>
      <c r="U122" s="58">
        <v>0</v>
      </c>
      <c r="V122" s="58">
        <v>0</v>
      </c>
      <c r="W122" s="58">
        <v>0</v>
      </c>
      <c r="X122" s="58">
        <v>0</v>
      </c>
      <c r="Y122" s="58">
        <v>0</v>
      </c>
      <c r="Z122" s="58">
        <v>0</v>
      </c>
      <c r="AA122" s="62">
        <v>155</v>
      </c>
      <c r="AB122" s="58">
        <v>0</v>
      </c>
      <c r="AC122" s="58">
        <v>0</v>
      </c>
      <c r="AD122" s="58">
        <v>0</v>
      </c>
      <c r="AE122" s="58">
        <v>0</v>
      </c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  <c r="BX122" s="75"/>
      <c r="BY122" s="75"/>
      <c r="BZ122" s="75"/>
      <c r="CA122" s="75"/>
      <c r="CB122" s="75"/>
      <c r="CC122" s="75"/>
      <c r="CD122" s="75"/>
      <c r="CE122" s="75"/>
      <c r="CF122" s="75"/>
      <c r="CG122" s="75"/>
      <c r="CH122" s="75"/>
      <c r="CI122" s="75"/>
      <c r="CJ122" s="75"/>
      <c r="CK122" s="75"/>
      <c r="CL122" s="75"/>
      <c r="CM122" s="75"/>
      <c r="CN122" s="75"/>
      <c r="CO122" s="75"/>
      <c r="CP122" s="75"/>
      <c r="CQ122" s="75"/>
      <c r="CR122" s="75"/>
      <c r="CS122" s="75"/>
      <c r="CT122" s="75"/>
      <c r="CU122" s="75"/>
      <c r="CV122" s="75"/>
      <c r="CW122" s="75"/>
      <c r="CX122" s="75"/>
      <c r="CY122" s="75"/>
      <c r="CZ122" s="75"/>
      <c r="DA122" s="75"/>
      <c r="DB122" s="75"/>
      <c r="DC122" s="75"/>
      <c r="DD122" s="75"/>
      <c r="DE122" s="75"/>
      <c r="DF122" s="75"/>
      <c r="DG122" s="75"/>
      <c r="DH122" s="75"/>
      <c r="DI122" s="75"/>
      <c r="DJ122" s="75"/>
      <c r="DK122" s="75"/>
      <c r="DL122" s="75"/>
      <c r="DM122" s="75"/>
      <c r="DN122" s="75"/>
      <c r="DO122" s="75"/>
      <c r="DP122" s="75"/>
      <c r="DQ122" s="75"/>
      <c r="DR122" s="75"/>
      <c r="DS122" s="75"/>
      <c r="DT122" s="75"/>
      <c r="DU122" s="75"/>
      <c r="DV122" s="75"/>
      <c r="DW122" s="75"/>
      <c r="DX122" s="75"/>
      <c r="DY122" s="75"/>
      <c r="DZ122" s="75"/>
      <c r="EA122" s="75"/>
      <c r="EB122" s="75"/>
      <c r="EC122" s="75"/>
      <c r="ED122" s="75"/>
      <c r="EE122" s="75"/>
      <c r="EF122" s="75"/>
      <c r="EG122" s="75"/>
      <c r="EH122" s="75"/>
      <c r="EI122" s="75"/>
      <c r="EJ122" s="75"/>
      <c r="EK122" s="75"/>
      <c r="EL122" s="75"/>
      <c r="EM122" s="75"/>
      <c r="EN122" s="75"/>
      <c r="EO122" s="75"/>
      <c r="EP122" s="75"/>
      <c r="EQ122" s="75"/>
      <c r="ER122" s="75"/>
      <c r="ES122" s="75"/>
      <c r="ET122" s="75"/>
      <c r="EU122" s="75"/>
      <c r="EV122" s="75"/>
      <c r="EW122" s="75"/>
      <c r="EX122" s="75"/>
      <c r="EY122" s="75"/>
      <c r="EZ122" s="75"/>
      <c r="FA122" s="75"/>
      <c r="FB122" s="75"/>
      <c r="FC122" s="75"/>
      <c r="FD122" s="75"/>
      <c r="FE122" s="75"/>
      <c r="FF122" s="75"/>
      <c r="FG122" s="75"/>
      <c r="FH122" s="75"/>
      <c r="FI122" s="75"/>
      <c r="FJ122" s="75"/>
      <c r="FK122" s="75"/>
      <c r="FL122" s="75"/>
      <c r="FM122" s="75"/>
      <c r="FN122" s="75"/>
    </row>
    <row r="123" spans="1:170" s="10" customFormat="1" ht="78.75" x14ac:dyDescent="0.25">
      <c r="A123" s="59" t="s">
        <v>153</v>
      </c>
      <c r="B123" s="5" t="s">
        <v>216</v>
      </c>
      <c r="C123" s="59" t="s">
        <v>217</v>
      </c>
      <c r="D123" s="5" t="s">
        <v>216</v>
      </c>
      <c r="E123" s="60" t="s">
        <v>39</v>
      </c>
      <c r="F123" s="61" t="s">
        <v>40</v>
      </c>
      <c r="G123" s="60" t="s">
        <v>39</v>
      </c>
      <c r="H123" s="61" t="s">
        <v>45</v>
      </c>
      <c r="I123" s="7">
        <v>22104</v>
      </c>
      <c r="J123" s="63" t="s">
        <v>241</v>
      </c>
      <c r="K123" s="7" t="s">
        <v>268</v>
      </c>
      <c r="L123" s="5" t="s">
        <v>269</v>
      </c>
      <c r="M123" s="7"/>
      <c r="N123" s="7"/>
      <c r="O123" s="7" t="s">
        <v>226</v>
      </c>
      <c r="P123" s="7">
        <v>8</v>
      </c>
      <c r="Q123" s="7">
        <v>31</v>
      </c>
      <c r="R123" s="5" t="s">
        <v>42</v>
      </c>
      <c r="S123" s="62">
        <f t="shared" si="22"/>
        <v>248</v>
      </c>
      <c r="T123" s="58">
        <v>0</v>
      </c>
      <c r="U123" s="58">
        <v>0</v>
      </c>
      <c r="V123" s="58">
        <v>0</v>
      </c>
      <c r="W123" s="58">
        <v>0</v>
      </c>
      <c r="X123" s="58">
        <v>0</v>
      </c>
      <c r="Y123" s="58">
        <v>0</v>
      </c>
      <c r="Z123" s="58">
        <v>0</v>
      </c>
      <c r="AA123" s="62">
        <v>248</v>
      </c>
      <c r="AB123" s="58">
        <v>0</v>
      </c>
      <c r="AC123" s="58">
        <v>0</v>
      </c>
      <c r="AD123" s="58">
        <v>0</v>
      </c>
      <c r="AE123" s="58">
        <v>0</v>
      </c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  <c r="BT123" s="75"/>
      <c r="BU123" s="75"/>
      <c r="BV123" s="75"/>
      <c r="BW123" s="75"/>
      <c r="BX123" s="75"/>
      <c r="BY123" s="75"/>
      <c r="BZ123" s="75"/>
      <c r="CA123" s="75"/>
      <c r="CB123" s="75"/>
      <c r="CC123" s="75"/>
      <c r="CD123" s="75"/>
      <c r="CE123" s="75"/>
      <c r="CF123" s="75"/>
      <c r="CG123" s="75"/>
      <c r="CH123" s="75"/>
      <c r="CI123" s="75"/>
      <c r="CJ123" s="75"/>
      <c r="CK123" s="75"/>
      <c r="CL123" s="75"/>
      <c r="CM123" s="75"/>
      <c r="CN123" s="75"/>
      <c r="CO123" s="75"/>
      <c r="CP123" s="75"/>
      <c r="CQ123" s="75"/>
      <c r="CR123" s="75"/>
      <c r="CS123" s="75"/>
      <c r="CT123" s="75"/>
      <c r="CU123" s="75"/>
      <c r="CV123" s="75"/>
      <c r="CW123" s="75"/>
      <c r="CX123" s="75"/>
      <c r="CY123" s="75"/>
      <c r="CZ123" s="75"/>
      <c r="DA123" s="75"/>
      <c r="DB123" s="75"/>
      <c r="DC123" s="75"/>
      <c r="DD123" s="75"/>
      <c r="DE123" s="75"/>
      <c r="DF123" s="75"/>
      <c r="DG123" s="75"/>
      <c r="DH123" s="75"/>
      <c r="DI123" s="75"/>
      <c r="DJ123" s="75"/>
      <c r="DK123" s="75"/>
      <c r="DL123" s="75"/>
      <c r="DM123" s="75"/>
      <c r="DN123" s="75"/>
      <c r="DO123" s="75"/>
      <c r="DP123" s="75"/>
      <c r="DQ123" s="75"/>
      <c r="DR123" s="75"/>
      <c r="DS123" s="75"/>
      <c r="DT123" s="75"/>
      <c r="DU123" s="75"/>
      <c r="DV123" s="75"/>
      <c r="DW123" s="75"/>
      <c r="DX123" s="75"/>
      <c r="DY123" s="75"/>
      <c r="DZ123" s="75"/>
      <c r="EA123" s="75"/>
      <c r="EB123" s="75"/>
      <c r="EC123" s="75"/>
      <c r="ED123" s="75"/>
      <c r="EE123" s="75"/>
      <c r="EF123" s="75"/>
      <c r="EG123" s="75"/>
      <c r="EH123" s="75"/>
      <c r="EI123" s="75"/>
      <c r="EJ123" s="75"/>
      <c r="EK123" s="75"/>
      <c r="EL123" s="75"/>
      <c r="EM123" s="75"/>
      <c r="EN123" s="75"/>
      <c r="EO123" s="75"/>
      <c r="EP123" s="75"/>
      <c r="EQ123" s="75"/>
      <c r="ER123" s="75"/>
      <c r="ES123" s="75"/>
      <c r="ET123" s="75"/>
      <c r="EU123" s="75"/>
      <c r="EV123" s="75"/>
      <c r="EW123" s="75"/>
      <c r="EX123" s="75"/>
      <c r="EY123" s="75"/>
      <c r="EZ123" s="75"/>
      <c r="FA123" s="75"/>
      <c r="FB123" s="75"/>
      <c r="FC123" s="75"/>
      <c r="FD123" s="75"/>
      <c r="FE123" s="75"/>
      <c r="FF123" s="75"/>
      <c r="FG123" s="75"/>
      <c r="FH123" s="75"/>
      <c r="FI123" s="75"/>
      <c r="FJ123" s="75"/>
      <c r="FK123" s="75"/>
      <c r="FL123" s="75"/>
      <c r="FM123" s="75"/>
      <c r="FN123" s="75"/>
    </row>
    <row r="124" spans="1:170" s="10" customFormat="1" ht="78.75" x14ac:dyDescent="0.25">
      <c r="A124" s="59" t="s">
        <v>153</v>
      </c>
      <c r="B124" s="5" t="s">
        <v>216</v>
      </c>
      <c r="C124" s="59" t="s">
        <v>217</v>
      </c>
      <c r="D124" s="5" t="s">
        <v>216</v>
      </c>
      <c r="E124" s="60" t="s">
        <v>39</v>
      </c>
      <c r="F124" s="61" t="s">
        <v>40</v>
      </c>
      <c r="G124" s="60" t="s">
        <v>39</v>
      </c>
      <c r="H124" s="61" t="s">
        <v>45</v>
      </c>
      <c r="I124" s="7">
        <v>22104</v>
      </c>
      <c r="J124" s="63" t="s">
        <v>241</v>
      </c>
      <c r="K124" s="7" t="s">
        <v>268</v>
      </c>
      <c r="L124" s="5" t="s">
        <v>269</v>
      </c>
      <c r="M124" s="7"/>
      <c r="N124" s="7"/>
      <c r="O124" s="7" t="s">
        <v>226</v>
      </c>
      <c r="P124" s="7">
        <v>5</v>
      </c>
      <c r="Q124" s="7">
        <v>31</v>
      </c>
      <c r="R124" s="5" t="s">
        <v>42</v>
      </c>
      <c r="S124" s="62">
        <f t="shared" si="22"/>
        <v>155</v>
      </c>
      <c r="T124" s="58">
        <v>0</v>
      </c>
      <c r="U124" s="58">
        <v>0</v>
      </c>
      <c r="V124" s="58">
        <v>0</v>
      </c>
      <c r="W124" s="58">
        <v>0</v>
      </c>
      <c r="X124" s="58">
        <v>0</v>
      </c>
      <c r="Y124" s="58">
        <v>0</v>
      </c>
      <c r="Z124" s="58">
        <v>0</v>
      </c>
      <c r="AA124" s="62">
        <v>155</v>
      </c>
      <c r="AB124" s="58">
        <v>0</v>
      </c>
      <c r="AC124" s="58">
        <v>0</v>
      </c>
      <c r="AD124" s="58">
        <v>0</v>
      </c>
      <c r="AE124" s="58">
        <v>0</v>
      </c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  <c r="BT124" s="75"/>
      <c r="BU124" s="75"/>
      <c r="BV124" s="75"/>
      <c r="BW124" s="75"/>
      <c r="BX124" s="75"/>
      <c r="BY124" s="75"/>
      <c r="BZ124" s="75"/>
      <c r="CA124" s="75"/>
      <c r="CB124" s="75"/>
      <c r="CC124" s="75"/>
      <c r="CD124" s="75"/>
      <c r="CE124" s="75"/>
      <c r="CF124" s="75"/>
      <c r="CG124" s="75"/>
      <c r="CH124" s="75"/>
      <c r="CI124" s="75"/>
      <c r="CJ124" s="75"/>
      <c r="CK124" s="75"/>
      <c r="CL124" s="75"/>
      <c r="CM124" s="75"/>
      <c r="CN124" s="75"/>
      <c r="CO124" s="75"/>
      <c r="CP124" s="75"/>
      <c r="CQ124" s="75"/>
      <c r="CR124" s="75"/>
      <c r="CS124" s="75"/>
      <c r="CT124" s="75"/>
      <c r="CU124" s="75"/>
      <c r="CV124" s="75"/>
      <c r="CW124" s="75"/>
      <c r="CX124" s="75"/>
      <c r="CY124" s="75"/>
      <c r="CZ124" s="75"/>
      <c r="DA124" s="75"/>
      <c r="DB124" s="75"/>
      <c r="DC124" s="75"/>
      <c r="DD124" s="75"/>
      <c r="DE124" s="75"/>
      <c r="DF124" s="75"/>
      <c r="DG124" s="75"/>
      <c r="DH124" s="75"/>
      <c r="DI124" s="75"/>
      <c r="DJ124" s="75"/>
      <c r="DK124" s="75"/>
      <c r="DL124" s="75"/>
      <c r="DM124" s="75"/>
      <c r="DN124" s="75"/>
      <c r="DO124" s="75"/>
      <c r="DP124" s="75"/>
      <c r="DQ124" s="75"/>
      <c r="DR124" s="75"/>
      <c r="DS124" s="75"/>
      <c r="DT124" s="75"/>
      <c r="DU124" s="75"/>
      <c r="DV124" s="75"/>
      <c r="DW124" s="75"/>
      <c r="DX124" s="75"/>
      <c r="DY124" s="75"/>
      <c r="DZ124" s="75"/>
      <c r="EA124" s="75"/>
      <c r="EB124" s="75"/>
      <c r="EC124" s="75"/>
      <c r="ED124" s="75"/>
      <c r="EE124" s="75"/>
      <c r="EF124" s="75"/>
      <c r="EG124" s="75"/>
      <c r="EH124" s="75"/>
      <c r="EI124" s="75"/>
      <c r="EJ124" s="75"/>
      <c r="EK124" s="75"/>
      <c r="EL124" s="75"/>
      <c r="EM124" s="75"/>
      <c r="EN124" s="75"/>
      <c r="EO124" s="75"/>
      <c r="EP124" s="75"/>
      <c r="EQ124" s="75"/>
      <c r="ER124" s="75"/>
      <c r="ES124" s="75"/>
      <c r="ET124" s="75"/>
      <c r="EU124" s="75"/>
      <c r="EV124" s="75"/>
      <c r="EW124" s="75"/>
      <c r="EX124" s="75"/>
      <c r="EY124" s="75"/>
      <c r="EZ124" s="75"/>
      <c r="FA124" s="75"/>
      <c r="FB124" s="75"/>
      <c r="FC124" s="75"/>
      <c r="FD124" s="75"/>
      <c r="FE124" s="75"/>
      <c r="FF124" s="75"/>
      <c r="FG124" s="75"/>
      <c r="FH124" s="75"/>
      <c r="FI124" s="75"/>
      <c r="FJ124" s="75"/>
      <c r="FK124" s="75"/>
      <c r="FL124" s="75"/>
      <c r="FM124" s="75"/>
      <c r="FN124" s="75"/>
    </row>
    <row r="125" spans="1:170" s="10" customFormat="1" ht="78.75" x14ac:dyDescent="0.25">
      <c r="A125" s="59" t="s">
        <v>153</v>
      </c>
      <c r="B125" s="5" t="s">
        <v>216</v>
      </c>
      <c r="C125" s="59" t="s">
        <v>217</v>
      </c>
      <c r="D125" s="5" t="s">
        <v>216</v>
      </c>
      <c r="E125" s="60" t="s">
        <v>39</v>
      </c>
      <c r="F125" s="61" t="s">
        <v>40</v>
      </c>
      <c r="G125" s="60" t="s">
        <v>39</v>
      </c>
      <c r="H125" s="61" t="s">
        <v>45</v>
      </c>
      <c r="I125" s="7">
        <v>22104</v>
      </c>
      <c r="J125" s="63" t="s">
        <v>241</v>
      </c>
      <c r="K125" s="7" t="s">
        <v>268</v>
      </c>
      <c r="L125" s="5" t="s">
        <v>269</v>
      </c>
      <c r="M125" s="7"/>
      <c r="N125" s="7"/>
      <c r="O125" s="7" t="s">
        <v>226</v>
      </c>
      <c r="P125" s="7">
        <v>4</v>
      </c>
      <c r="Q125" s="7">
        <v>31</v>
      </c>
      <c r="R125" s="5" t="s">
        <v>42</v>
      </c>
      <c r="S125" s="62">
        <f t="shared" si="22"/>
        <v>124</v>
      </c>
      <c r="T125" s="58">
        <v>0</v>
      </c>
      <c r="U125" s="58">
        <v>0</v>
      </c>
      <c r="V125" s="58">
        <v>0</v>
      </c>
      <c r="W125" s="58">
        <v>0</v>
      </c>
      <c r="X125" s="58">
        <v>0</v>
      </c>
      <c r="Y125" s="58">
        <v>0</v>
      </c>
      <c r="Z125" s="58">
        <v>0</v>
      </c>
      <c r="AA125" s="62">
        <v>124</v>
      </c>
      <c r="AB125" s="58">
        <v>0</v>
      </c>
      <c r="AC125" s="58">
        <v>0</v>
      </c>
      <c r="AD125" s="58">
        <v>0</v>
      </c>
      <c r="AE125" s="58">
        <v>0</v>
      </c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5"/>
      <c r="BG125" s="75"/>
      <c r="BH125" s="75"/>
      <c r="BI125" s="75"/>
      <c r="BJ125" s="75"/>
      <c r="BK125" s="75"/>
      <c r="BL125" s="75"/>
      <c r="BM125" s="75"/>
      <c r="BN125" s="75"/>
      <c r="BO125" s="75"/>
      <c r="BP125" s="75"/>
      <c r="BQ125" s="75"/>
      <c r="BR125" s="75"/>
      <c r="BS125" s="75"/>
      <c r="BT125" s="75"/>
      <c r="BU125" s="75"/>
      <c r="BV125" s="75"/>
      <c r="BW125" s="75"/>
      <c r="BX125" s="75"/>
      <c r="BY125" s="75"/>
      <c r="BZ125" s="75"/>
      <c r="CA125" s="75"/>
      <c r="CB125" s="75"/>
      <c r="CC125" s="75"/>
      <c r="CD125" s="75"/>
      <c r="CE125" s="75"/>
      <c r="CF125" s="75"/>
      <c r="CG125" s="75"/>
      <c r="CH125" s="75"/>
      <c r="CI125" s="75"/>
      <c r="CJ125" s="75"/>
      <c r="CK125" s="75"/>
      <c r="CL125" s="75"/>
      <c r="CM125" s="75"/>
      <c r="CN125" s="75"/>
      <c r="CO125" s="75"/>
      <c r="CP125" s="75"/>
      <c r="CQ125" s="75"/>
      <c r="CR125" s="75"/>
      <c r="CS125" s="75"/>
      <c r="CT125" s="75"/>
      <c r="CU125" s="75"/>
      <c r="CV125" s="75"/>
      <c r="CW125" s="75"/>
      <c r="CX125" s="75"/>
      <c r="CY125" s="75"/>
      <c r="CZ125" s="75"/>
      <c r="DA125" s="75"/>
      <c r="DB125" s="75"/>
      <c r="DC125" s="75"/>
      <c r="DD125" s="75"/>
      <c r="DE125" s="75"/>
      <c r="DF125" s="75"/>
      <c r="DG125" s="75"/>
      <c r="DH125" s="75"/>
      <c r="DI125" s="75"/>
      <c r="DJ125" s="75"/>
      <c r="DK125" s="75"/>
      <c r="DL125" s="75"/>
      <c r="DM125" s="75"/>
      <c r="DN125" s="75"/>
      <c r="DO125" s="75"/>
      <c r="DP125" s="75"/>
      <c r="DQ125" s="75"/>
      <c r="DR125" s="75"/>
      <c r="DS125" s="75"/>
      <c r="DT125" s="75"/>
      <c r="DU125" s="75"/>
      <c r="DV125" s="75"/>
      <c r="DW125" s="75"/>
      <c r="DX125" s="75"/>
      <c r="DY125" s="75"/>
      <c r="DZ125" s="75"/>
      <c r="EA125" s="75"/>
      <c r="EB125" s="75"/>
      <c r="EC125" s="75"/>
      <c r="ED125" s="75"/>
      <c r="EE125" s="75"/>
      <c r="EF125" s="75"/>
      <c r="EG125" s="75"/>
      <c r="EH125" s="75"/>
      <c r="EI125" s="75"/>
      <c r="EJ125" s="75"/>
      <c r="EK125" s="75"/>
      <c r="EL125" s="75"/>
      <c r="EM125" s="75"/>
      <c r="EN125" s="75"/>
      <c r="EO125" s="75"/>
      <c r="EP125" s="75"/>
      <c r="EQ125" s="75"/>
      <c r="ER125" s="75"/>
      <c r="ES125" s="75"/>
      <c r="ET125" s="75"/>
      <c r="EU125" s="75"/>
      <c r="EV125" s="75"/>
      <c r="EW125" s="75"/>
      <c r="EX125" s="75"/>
      <c r="EY125" s="75"/>
      <c r="EZ125" s="75"/>
      <c r="FA125" s="75"/>
      <c r="FB125" s="75"/>
      <c r="FC125" s="75"/>
      <c r="FD125" s="75"/>
      <c r="FE125" s="75"/>
      <c r="FF125" s="75"/>
      <c r="FG125" s="75"/>
      <c r="FH125" s="75"/>
      <c r="FI125" s="75"/>
      <c r="FJ125" s="75"/>
      <c r="FK125" s="75"/>
      <c r="FL125" s="75"/>
      <c r="FM125" s="75"/>
      <c r="FN125" s="75"/>
    </row>
    <row r="126" spans="1:170" s="10" customFormat="1" ht="78.75" x14ac:dyDescent="0.25">
      <c r="A126" s="59" t="s">
        <v>153</v>
      </c>
      <c r="B126" s="5" t="s">
        <v>216</v>
      </c>
      <c r="C126" s="59" t="s">
        <v>217</v>
      </c>
      <c r="D126" s="5" t="s">
        <v>216</v>
      </c>
      <c r="E126" s="60" t="s">
        <v>39</v>
      </c>
      <c r="F126" s="61" t="s">
        <v>40</v>
      </c>
      <c r="G126" s="60" t="s">
        <v>39</v>
      </c>
      <c r="H126" s="61" t="s">
        <v>45</v>
      </c>
      <c r="I126" s="7">
        <v>22104</v>
      </c>
      <c r="J126" s="63" t="s">
        <v>241</v>
      </c>
      <c r="K126" s="7" t="s">
        <v>268</v>
      </c>
      <c r="L126" s="5" t="s">
        <v>269</v>
      </c>
      <c r="M126" s="7"/>
      <c r="N126" s="7"/>
      <c r="O126" s="7" t="s">
        <v>226</v>
      </c>
      <c r="P126" s="7">
        <v>6</v>
      </c>
      <c r="Q126" s="7">
        <v>31</v>
      </c>
      <c r="R126" s="5" t="s">
        <v>42</v>
      </c>
      <c r="S126" s="62">
        <f t="shared" si="22"/>
        <v>186</v>
      </c>
      <c r="T126" s="58">
        <v>0</v>
      </c>
      <c r="U126" s="58">
        <v>0</v>
      </c>
      <c r="V126" s="58">
        <v>0</v>
      </c>
      <c r="W126" s="58">
        <v>0</v>
      </c>
      <c r="X126" s="58">
        <v>0</v>
      </c>
      <c r="Y126" s="58">
        <v>0</v>
      </c>
      <c r="Z126" s="58">
        <v>0</v>
      </c>
      <c r="AA126" s="62">
        <v>186</v>
      </c>
      <c r="AB126" s="58">
        <v>0</v>
      </c>
      <c r="AC126" s="58">
        <v>0</v>
      </c>
      <c r="AD126" s="58">
        <v>0</v>
      </c>
      <c r="AE126" s="58">
        <v>0</v>
      </c>
      <c r="AF126" s="75"/>
      <c r="AG126" s="75"/>
      <c r="AH126" s="75"/>
      <c r="AI126" s="75"/>
      <c r="AJ126" s="75"/>
      <c r="AK126" s="75"/>
      <c r="AL126" s="75"/>
      <c r="AM126" s="75"/>
      <c r="AN126" s="75"/>
      <c r="AO126" s="75"/>
      <c r="AP126" s="75"/>
      <c r="AQ126" s="75"/>
      <c r="AR126" s="75"/>
      <c r="AS126" s="75"/>
      <c r="AT126" s="75"/>
      <c r="AU126" s="75"/>
      <c r="AV126" s="75"/>
      <c r="AW126" s="75"/>
      <c r="AX126" s="75"/>
      <c r="AY126" s="75"/>
      <c r="AZ126" s="75"/>
      <c r="BA126" s="75"/>
      <c r="BB126" s="75"/>
      <c r="BC126" s="75"/>
      <c r="BD126" s="75"/>
      <c r="BE126" s="75"/>
      <c r="BF126" s="75"/>
      <c r="BG126" s="75"/>
      <c r="BH126" s="75"/>
      <c r="BI126" s="75"/>
      <c r="BJ126" s="75"/>
      <c r="BK126" s="75"/>
      <c r="BL126" s="75"/>
      <c r="BM126" s="75"/>
      <c r="BN126" s="75"/>
      <c r="BO126" s="75"/>
      <c r="BP126" s="75"/>
      <c r="BQ126" s="75"/>
      <c r="BR126" s="75"/>
      <c r="BS126" s="75"/>
      <c r="BT126" s="75"/>
      <c r="BU126" s="75"/>
      <c r="BV126" s="75"/>
      <c r="BW126" s="75"/>
      <c r="BX126" s="75"/>
      <c r="BY126" s="75"/>
      <c r="BZ126" s="75"/>
      <c r="CA126" s="75"/>
      <c r="CB126" s="75"/>
      <c r="CC126" s="75"/>
      <c r="CD126" s="75"/>
      <c r="CE126" s="75"/>
      <c r="CF126" s="75"/>
      <c r="CG126" s="75"/>
      <c r="CH126" s="75"/>
      <c r="CI126" s="75"/>
      <c r="CJ126" s="75"/>
      <c r="CK126" s="75"/>
      <c r="CL126" s="75"/>
      <c r="CM126" s="75"/>
      <c r="CN126" s="75"/>
      <c r="CO126" s="75"/>
      <c r="CP126" s="75"/>
      <c r="CQ126" s="75"/>
      <c r="CR126" s="75"/>
      <c r="CS126" s="75"/>
      <c r="CT126" s="75"/>
      <c r="CU126" s="75"/>
      <c r="CV126" s="75"/>
      <c r="CW126" s="75"/>
      <c r="CX126" s="75"/>
      <c r="CY126" s="75"/>
      <c r="CZ126" s="75"/>
      <c r="DA126" s="75"/>
      <c r="DB126" s="75"/>
      <c r="DC126" s="75"/>
      <c r="DD126" s="75"/>
      <c r="DE126" s="75"/>
      <c r="DF126" s="75"/>
      <c r="DG126" s="75"/>
      <c r="DH126" s="75"/>
      <c r="DI126" s="75"/>
      <c r="DJ126" s="75"/>
      <c r="DK126" s="75"/>
      <c r="DL126" s="75"/>
      <c r="DM126" s="75"/>
      <c r="DN126" s="75"/>
      <c r="DO126" s="75"/>
      <c r="DP126" s="75"/>
      <c r="DQ126" s="75"/>
      <c r="DR126" s="75"/>
      <c r="DS126" s="75"/>
      <c r="DT126" s="75"/>
      <c r="DU126" s="75"/>
      <c r="DV126" s="75"/>
      <c r="DW126" s="75"/>
      <c r="DX126" s="75"/>
      <c r="DY126" s="75"/>
      <c r="DZ126" s="75"/>
      <c r="EA126" s="75"/>
      <c r="EB126" s="75"/>
      <c r="EC126" s="75"/>
      <c r="ED126" s="75"/>
      <c r="EE126" s="75"/>
      <c r="EF126" s="75"/>
      <c r="EG126" s="75"/>
      <c r="EH126" s="75"/>
      <c r="EI126" s="75"/>
      <c r="EJ126" s="75"/>
      <c r="EK126" s="75"/>
      <c r="EL126" s="75"/>
      <c r="EM126" s="75"/>
      <c r="EN126" s="75"/>
      <c r="EO126" s="75"/>
      <c r="EP126" s="75"/>
      <c r="EQ126" s="75"/>
      <c r="ER126" s="75"/>
      <c r="ES126" s="75"/>
      <c r="ET126" s="75"/>
      <c r="EU126" s="75"/>
      <c r="EV126" s="75"/>
      <c r="EW126" s="75"/>
      <c r="EX126" s="75"/>
      <c r="EY126" s="75"/>
      <c r="EZ126" s="75"/>
      <c r="FA126" s="75"/>
      <c r="FB126" s="75"/>
      <c r="FC126" s="75"/>
      <c r="FD126" s="75"/>
      <c r="FE126" s="75"/>
      <c r="FF126" s="75"/>
      <c r="FG126" s="75"/>
      <c r="FH126" s="75"/>
      <c r="FI126" s="75"/>
      <c r="FJ126" s="75"/>
      <c r="FK126" s="75"/>
      <c r="FL126" s="75"/>
      <c r="FM126" s="75"/>
      <c r="FN126" s="75"/>
    </row>
    <row r="127" spans="1:170" s="10" customFormat="1" ht="22.5" x14ac:dyDescent="0.25">
      <c r="A127" s="59" t="s">
        <v>153</v>
      </c>
      <c r="B127" s="5" t="s">
        <v>216</v>
      </c>
      <c r="C127" s="59" t="s">
        <v>270</v>
      </c>
      <c r="D127" s="5" t="s">
        <v>216</v>
      </c>
      <c r="E127" s="60" t="s">
        <v>39</v>
      </c>
      <c r="F127" s="61" t="s">
        <v>40</v>
      </c>
      <c r="G127" s="60" t="s">
        <v>39</v>
      </c>
      <c r="H127" s="61" t="s">
        <v>45</v>
      </c>
      <c r="I127" s="7">
        <v>33602</v>
      </c>
      <c r="J127" s="63" t="s">
        <v>271</v>
      </c>
      <c r="K127" s="7"/>
      <c r="L127" s="5" t="s">
        <v>272</v>
      </c>
      <c r="M127" s="7"/>
      <c r="N127" s="7" t="s">
        <v>273</v>
      </c>
      <c r="O127" s="7" t="s">
        <v>273</v>
      </c>
      <c r="P127" s="7">
        <v>1</v>
      </c>
      <c r="Q127" s="7">
        <v>2366.4</v>
      </c>
      <c r="R127" s="5" t="s">
        <v>42</v>
      </c>
      <c r="S127" s="62">
        <f t="shared" si="22"/>
        <v>2366.4</v>
      </c>
      <c r="T127" s="58">
        <v>0</v>
      </c>
      <c r="U127" s="58">
        <v>0</v>
      </c>
      <c r="V127" s="58">
        <v>0</v>
      </c>
      <c r="W127" s="58">
        <v>0</v>
      </c>
      <c r="X127" s="58">
        <v>0</v>
      </c>
      <c r="Y127" s="58">
        <v>0</v>
      </c>
      <c r="Z127" s="58">
        <v>0</v>
      </c>
      <c r="AA127" s="62">
        <v>2366.4</v>
      </c>
      <c r="AB127" s="58">
        <v>0</v>
      </c>
      <c r="AC127" s="58">
        <v>0</v>
      </c>
      <c r="AD127" s="58">
        <v>0</v>
      </c>
      <c r="AE127" s="58">
        <v>0</v>
      </c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75"/>
      <c r="BI127" s="75"/>
      <c r="BJ127" s="75"/>
      <c r="BK127" s="75"/>
      <c r="BL127" s="75"/>
      <c r="BM127" s="75"/>
      <c r="BN127" s="75"/>
      <c r="BO127" s="75"/>
      <c r="BP127" s="75"/>
      <c r="BQ127" s="75"/>
      <c r="BR127" s="75"/>
      <c r="BS127" s="75"/>
      <c r="BT127" s="75"/>
      <c r="BU127" s="75"/>
      <c r="BV127" s="75"/>
      <c r="BW127" s="75"/>
      <c r="BX127" s="75"/>
      <c r="BY127" s="75"/>
      <c r="BZ127" s="75"/>
      <c r="CA127" s="75"/>
      <c r="CB127" s="75"/>
      <c r="CC127" s="75"/>
      <c r="CD127" s="75"/>
      <c r="CE127" s="75"/>
      <c r="CF127" s="75"/>
      <c r="CG127" s="75"/>
      <c r="CH127" s="75"/>
      <c r="CI127" s="75"/>
      <c r="CJ127" s="75"/>
      <c r="CK127" s="75"/>
      <c r="CL127" s="75"/>
      <c r="CM127" s="75"/>
      <c r="CN127" s="75"/>
      <c r="CO127" s="75"/>
      <c r="CP127" s="75"/>
      <c r="CQ127" s="75"/>
      <c r="CR127" s="75"/>
      <c r="CS127" s="75"/>
      <c r="CT127" s="75"/>
      <c r="CU127" s="75"/>
      <c r="CV127" s="75"/>
      <c r="CW127" s="75"/>
      <c r="CX127" s="75"/>
      <c r="CY127" s="75"/>
      <c r="CZ127" s="75"/>
      <c r="DA127" s="75"/>
      <c r="DB127" s="75"/>
      <c r="DC127" s="75"/>
      <c r="DD127" s="75"/>
      <c r="DE127" s="75"/>
      <c r="DF127" s="75"/>
      <c r="DG127" s="75"/>
      <c r="DH127" s="75"/>
      <c r="DI127" s="75"/>
      <c r="DJ127" s="75"/>
      <c r="DK127" s="75"/>
      <c r="DL127" s="75"/>
      <c r="DM127" s="75"/>
      <c r="DN127" s="75"/>
      <c r="DO127" s="75"/>
      <c r="DP127" s="75"/>
      <c r="DQ127" s="75"/>
      <c r="DR127" s="75"/>
      <c r="DS127" s="75"/>
      <c r="DT127" s="75"/>
      <c r="DU127" s="75"/>
      <c r="DV127" s="75"/>
      <c r="DW127" s="75"/>
      <c r="DX127" s="75"/>
      <c r="DY127" s="75"/>
      <c r="DZ127" s="75"/>
      <c r="EA127" s="75"/>
      <c r="EB127" s="75"/>
      <c r="EC127" s="75"/>
      <c r="ED127" s="75"/>
      <c r="EE127" s="75"/>
      <c r="EF127" s="75"/>
      <c r="EG127" s="75"/>
      <c r="EH127" s="75"/>
      <c r="EI127" s="75"/>
      <c r="EJ127" s="75"/>
      <c r="EK127" s="75"/>
      <c r="EL127" s="75"/>
      <c r="EM127" s="75"/>
      <c r="EN127" s="75"/>
      <c r="EO127" s="75"/>
      <c r="EP127" s="75"/>
      <c r="EQ127" s="75"/>
      <c r="ER127" s="75"/>
      <c r="ES127" s="75"/>
      <c r="ET127" s="75"/>
      <c r="EU127" s="75"/>
      <c r="EV127" s="75"/>
      <c r="EW127" s="75"/>
      <c r="EX127" s="75"/>
      <c r="EY127" s="75"/>
      <c r="EZ127" s="75"/>
      <c r="FA127" s="75"/>
      <c r="FB127" s="75"/>
      <c r="FC127" s="75"/>
      <c r="FD127" s="75"/>
      <c r="FE127" s="75"/>
      <c r="FF127" s="75"/>
      <c r="FG127" s="75"/>
      <c r="FH127" s="75"/>
      <c r="FI127" s="75"/>
      <c r="FJ127" s="75"/>
      <c r="FK127" s="75"/>
      <c r="FL127" s="75"/>
      <c r="FM127" s="75"/>
      <c r="FN127" s="75"/>
    </row>
    <row r="128" spans="1:170" s="10" customFormat="1" ht="22.5" x14ac:dyDescent="0.25">
      <c r="A128" s="59" t="s">
        <v>153</v>
      </c>
      <c r="B128" s="5" t="s">
        <v>216</v>
      </c>
      <c r="C128" s="59" t="s">
        <v>274</v>
      </c>
      <c r="D128" s="5" t="s">
        <v>216</v>
      </c>
      <c r="E128" s="60" t="s">
        <v>39</v>
      </c>
      <c r="F128" s="61" t="s">
        <v>40</v>
      </c>
      <c r="G128" s="60" t="s">
        <v>39</v>
      </c>
      <c r="H128" s="61" t="s">
        <v>45</v>
      </c>
      <c r="I128" s="7">
        <v>32601</v>
      </c>
      <c r="J128" s="5" t="s">
        <v>275</v>
      </c>
      <c r="K128" s="7"/>
      <c r="L128" s="5" t="s">
        <v>276</v>
      </c>
      <c r="M128" s="7"/>
      <c r="N128" s="7" t="s">
        <v>277</v>
      </c>
      <c r="O128" s="7" t="s">
        <v>277</v>
      </c>
      <c r="P128" s="7">
        <v>1</v>
      </c>
      <c r="Q128" s="7">
        <v>2500</v>
      </c>
      <c r="R128" s="5" t="s">
        <v>42</v>
      </c>
      <c r="S128" s="62">
        <f t="shared" si="22"/>
        <v>2500</v>
      </c>
      <c r="T128" s="58">
        <v>0</v>
      </c>
      <c r="U128" s="58">
        <v>0</v>
      </c>
      <c r="V128" s="58">
        <v>0</v>
      </c>
      <c r="W128" s="58">
        <v>0</v>
      </c>
      <c r="X128" s="58">
        <v>0</v>
      </c>
      <c r="Y128" s="58">
        <v>0</v>
      </c>
      <c r="Z128" s="58">
        <v>0</v>
      </c>
      <c r="AA128" s="62">
        <v>2500</v>
      </c>
      <c r="AB128" s="58">
        <v>0</v>
      </c>
      <c r="AC128" s="58">
        <v>0</v>
      </c>
      <c r="AD128" s="58">
        <v>0</v>
      </c>
      <c r="AE128" s="58">
        <v>0</v>
      </c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  <c r="BT128" s="75"/>
      <c r="BU128" s="75"/>
      <c r="BV128" s="75"/>
      <c r="BW128" s="75"/>
      <c r="BX128" s="75"/>
      <c r="BY128" s="75"/>
      <c r="BZ128" s="75"/>
      <c r="CA128" s="75"/>
      <c r="CB128" s="75"/>
      <c r="CC128" s="75"/>
      <c r="CD128" s="75"/>
      <c r="CE128" s="75"/>
      <c r="CF128" s="75"/>
      <c r="CG128" s="75"/>
      <c r="CH128" s="75"/>
      <c r="CI128" s="75"/>
      <c r="CJ128" s="75"/>
      <c r="CK128" s="75"/>
      <c r="CL128" s="75"/>
      <c r="CM128" s="75"/>
      <c r="CN128" s="75"/>
      <c r="CO128" s="75"/>
      <c r="CP128" s="75"/>
      <c r="CQ128" s="75"/>
      <c r="CR128" s="75"/>
      <c r="CS128" s="75"/>
      <c r="CT128" s="75"/>
      <c r="CU128" s="75"/>
      <c r="CV128" s="75"/>
      <c r="CW128" s="75"/>
      <c r="CX128" s="75"/>
      <c r="CY128" s="75"/>
      <c r="CZ128" s="75"/>
      <c r="DA128" s="75"/>
      <c r="DB128" s="75"/>
      <c r="DC128" s="75"/>
      <c r="DD128" s="75"/>
      <c r="DE128" s="75"/>
      <c r="DF128" s="75"/>
      <c r="DG128" s="75"/>
      <c r="DH128" s="75"/>
      <c r="DI128" s="75"/>
      <c r="DJ128" s="75"/>
      <c r="DK128" s="75"/>
      <c r="DL128" s="75"/>
      <c r="DM128" s="75"/>
      <c r="DN128" s="75"/>
      <c r="DO128" s="75"/>
      <c r="DP128" s="75"/>
      <c r="DQ128" s="75"/>
      <c r="DR128" s="75"/>
      <c r="DS128" s="75"/>
      <c r="DT128" s="75"/>
      <c r="DU128" s="75"/>
      <c r="DV128" s="75"/>
      <c r="DW128" s="75"/>
      <c r="DX128" s="75"/>
      <c r="DY128" s="75"/>
      <c r="DZ128" s="75"/>
      <c r="EA128" s="75"/>
      <c r="EB128" s="75"/>
      <c r="EC128" s="75"/>
      <c r="ED128" s="75"/>
      <c r="EE128" s="75"/>
      <c r="EF128" s="75"/>
      <c r="EG128" s="75"/>
      <c r="EH128" s="75"/>
      <c r="EI128" s="75"/>
      <c r="EJ128" s="75"/>
      <c r="EK128" s="75"/>
      <c r="EL128" s="75"/>
      <c r="EM128" s="75"/>
      <c r="EN128" s="75"/>
      <c r="EO128" s="75"/>
      <c r="EP128" s="75"/>
      <c r="EQ128" s="75"/>
      <c r="ER128" s="75"/>
      <c r="ES128" s="75"/>
      <c r="ET128" s="75"/>
      <c r="EU128" s="75"/>
      <c r="EV128" s="75"/>
      <c r="EW128" s="75"/>
      <c r="EX128" s="75"/>
      <c r="EY128" s="75"/>
      <c r="EZ128" s="75"/>
      <c r="FA128" s="75"/>
      <c r="FB128" s="75"/>
      <c r="FC128" s="75"/>
      <c r="FD128" s="75"/>
      <c r="FE128" s="75"/>
      <c r="FF128" s="75"/>
      <c r="FG128" s="75"/>
      <c r="FH128" s="75"/>
      <c r="FI128" s="75"/>
      <c r="FJ128" s="75"/>
      <c r="FK128" s="75"/>
      <c r="FL128" s="75"/>
      <c r="FM128" s="75"/>
      <c r="FN128" s="75"/>
    </row>
    <row r="129" spans="1:170" s="10" customFormat="1" ht="33.75" x14ac:dyDescent="0.25">
      <c r="A129" s="59" t="s">
        <v>153</v>
      </c>
      <c r="B129" s="5" t="s">
        <v>216</v>
      </c>
      <c r="C129" s="59" t="s">
        <v>217</v>
      </c>
      <c r="D129" s="5" t="s">
        <v>216</v>
      </c>
      <c r="E129" s="60" t="s">
        <v>39</v>
      </c>
      <c r="F129" s="61" t="s">
        <v>40</v>
      </c>
      <c r="G129" s="60" t="s">
        <v>39</v>
      </c>
      <c r="H129" s="61" t="s">
        <v>278</v>
      </c>
      <c r="I129" s="7">
        <v>25301</v>
      </c>
      <c r="J129" s="5" t="s">
        <v>279</v>
      </c>
      <c r="K129" s="7" t="s">
        <v>280</v>
      </c>
      <c r="L129" s="5" t="s">
        <v>281</v>
      </c>
      <c r="M129" s="7"/>
      <c r="N129" s="7" t="s">
        <v>273</v>
      </c>
      <c r="O129" s="7" t="s">
        <v>273</v>
      </c>
      <c r="P129" s="7">
        <v>1</v>
      </c>
      <c r="Q129" s="7">
        <v>260</v>
      </c>
      <c r="R129" s="5" t="s">
        <v>42</v>
      </c>
      <c r="S129" s="62">
        <f t="shared" si="22"/>
        <v>260</v>
      </c>
      <c r="T129" s="58">
        <v>0</v>
      </c>
      <c r="U129" s="58">
        <v>0</v>
      </c>
      <c r="V129" s="58">
        <v>0</v>
      </c>
      <c r="W129" s="58">
        <v>0</v>
      </c>
      <c r="X129" s="58">
        <v>0</v>
      </c>
      <c r="Y129" s="58">
        <v>0</v>
      </c>
      <c r="Z129" s="58">
        <v>0</v>
      </c>
      <c r="AA129" s="62">
        <v>260</v>
      </c>
      <c r="AB129" s="58">
        <v>0</v>
      </c>
      <c r="AC129" s="58">
        <v>0</v>
      </c>
      <c r="AD129" s="58">
        <v>0</v>
      </c>
      <c r="AE129" s="58">
        <v>0</v>
      </c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  <c r="BT129" s="75"/>
      <c r="BU129" s="75"/>
      <c r="BV129" s="75"/>
      <c r="BW129" s="75"/>
      <c r="BX129" s="75"/>
      <c r="BY129" s="75"/>
      <c r="BZ129" s="75"/>
      <c r="CA129" s="75"/>
      <c r="CB129" s="75"/>
      <c r="CC129" s="75"/>
      <c r="CD129" s="75"/>
      <c r="CE129" s="75"/>
      <c r="CF129" s="75"/>
      <c r="CG129" s="75"/>
      <c r="CH129" s="75"/>
      <c r="CI129" s="75"/>
      <c r="CJ129" s="75"/>
      <c r="CK129" s="75"/>
      <c r="CL129" s="75"/>
      <c r="CM129" s="75"/>
      <c r="CN129" s="75"/>
      <c r="CO129" s="75"/>
      <c r="CP129" s="75"/>
      <c r="CQ129" s="75"/>
      <c r="CR129" s="75"/>
      <c r="CS129" s="75"/>
      <c r="CT129" s="75"/>
      <c r="CU129" s="75"/>
      <c r="CV129" s="75"/>
      <c r="CW129" s="75"/>
      <c r="CX129" s="75"/>
      <c r="CY129" s="75"/>
      <c r="CZ129" s="75"/>
      <c r="DA129" s="75"/>
      <c r="DB129" s="75"/>
      <c r="DC129" s="75"/>
      <c r="DD129" s="75"/>
      <c r="DE129" s="75"/>
      <c r="DF129" s="75"/>
      <c r="DG129" s="75"/>
      <c r="DH129" s="75"/>
      <c r="DI129" s="75"/>
      <c r="DJ129" s="75"/>
      <c r="DK129" s="75"/>
      <c r="DL129" s="75"/>
      <c r="DM129" s="75"/>
      <c r="DN129" s="75"/>
      <c r="DO129" s="75"/>
      <c r="DP129" s="75"/>
      <c r="DQ129" s="75"/>
      <c r="DR129" s="75"/>
      <c r="DS129" s="75"/>
      <c r="DT129" s="75"/>
      <c r="DU129" s="75"/>
      <c r="DV129" s="75"/>
      <c r="DW129" s="75"/>
      <c r="DX129" s="75"/>
      <c r="DY129" s="75"/>
      <c r="DZ129" s="75"/>
      <c r="EA129" s="75"/>
      <c r="EB129" s="75"/>
      <c r="EC129" s="75"/>
      <c r="ED129" s="75"/>
      <c r="EE129" s="75"/>
      <c r="EF129" s="75"/>
      <c r="EG129" s="75"/>
      <c r="EH129" s="75"/>
      <c r="EI129" s="75"/>
      <c r="EJ129" s="75"/>
      <c r="EK129" s="75"/>
      <c r="EL129" s="75"/>
      <c r="EM129" s="75"/>
      <c r="EN129" s="75"/>
      <c r="EO129" s="75"/>
      <c r="EP129" s="75"/>
      <c r="EQ129" s="75"/>
      <c r="ER129" s="75"/>
      <c r="ES129" s="75"/>
      <c r="ET129" s="75"/>
      <c r="EU129" s="75"/>
      <c r="EV129" s="75"/>
      <c r="EW129" s="75"/>
      <c r="EX129" s="75"/>
      <c r="EY129" s="75"/>
      <c r="EZ129" s="75"/>
      <c r="FA129" s="75"/>
      <c r="FB129" s="75"/>
      <c r="FC129" s="75"/>
      <c r="FD129" s="75"/>
      <c r="FE129" s="75"/>
      <c r="FF129" s="75"/>
      <c r="FG129" s="75"/>
      <c r="FH129" s="75"/>
      <c r="FI129" s="75"/>
      <c r="FJ129" s="75"/>
      <c r="FK129" s="75"/>
      <c r="FL129" s="75"/>
      <c r="FM129" s="75"/>
      <c r="FN129" s="75"/>
    </row>
    <row r="130" spans="1:170" s="10" customFormat="1" ht="33.75" x14ac:dyDescent="0.25">
      <c r="A130" s="59" t="s">
        <v>153</v>
      </c>
      <c r="B130" s="5" t="s">
        <v>216</v>
      </c>
      <c r="C130" s="59" t="s">
        <v>217</v>
      </c>
      <c r="D130" s="5" t="s">
        <v>216</v>
      </c>
      <c r="E130" s="60" t="s">
        <v>39</v>
      </c>
      <c r="F130" s="61" t="s">
        <v>40</v>
      </c>
      <c r="G130" s="60" t="s">
        <v>39</v>
      </c>
      <c r="H130" s="61" t="s">
        <v>278</v>
      </c>
      <c r="I130" s="7">
        <v>25301</v>
      </c>
      <c r="J130" s="5" t="s">
        <v>279</v>
      </c>
      <c r="K130" s="7" t="s">
        <v>280</v>
      </c>
      <c r="L130" s="5" t="s">
        <v>281</v>
      </c>
      <c r="M130" s="7"/>
      <c r="N130" s="7" t="s">
        <v>273</v>
      </c>
      <c r="O130" s="7" t="s">
        <v>273</v>
      </c>
      <c r="P130" s="7">
        <v>1</v>
      </c>
      <c r="Q130" s="7">
        <v>260</v>
      </c>
      <c r="R130" s="5" t="s">
        <v>42</v>
      </c>
      <c r="S130" s="62">
        <f t="shared" si="22"/>
        <v>260</v>
      </c>
      <c r="T130" s="58">
        <v>0</v>
      </c>
      <c r="U130" s="58">
        <v>0</v>
      </c>
      <c r="V130" s="58">
        <v>0</v>
      </c>
      <c r="W130" s="58">
        <v>0</v>
      </c>
      <c r="X130" s="58">
        <v>0</v>
      </c>
      <c r="Y130" s="58">
        <v>0</v>
      </c>
      <c r="Z130" s="58">
        <v>0</v>
      </c>
      <c r="AA130" s="62">
        <v>260</v>
      </c>
      <c r="AB130" s="58">
        <v>0</v>
      </c>
      <c r="AC130" s="58">
        <v>0</v>
      </c>
      <c r="AD130" s="58">
        <v>0</v>
      </c>
      <c r="AE130" s="58">
        <v>0</v>
      </c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  <c r="BT130" s="75"/>
      <c r="BU130" s="75"/>
      <c r="BV130" s="75"/>
      <c r="BW130" s="75"/>
      <c r="BX130" s="75"/>
      <c r="BY130" s="75"/>
      <c r="BZ130" s="75"/>
      <c r="CA130" s="75"/>
      <c r="CB130" s="75"/>
      <c r="CC130" s="75"/>
      <c r="CD130" s="75"/>
      <c r="CE130" s="75"/>
      <c r="CF130" s="75"/>
      <c r="CG130" s="75"/>
      <c r="CH130" s="75"/>
      <c r="CI130" s="75"/>
      <c r="CJ130" s="75"/>
      <c r="CK130" s="75"/>
      <c r="CL130" s="75"/>
      <c r="CM130" s="75"/>
      <c r="CN130" s="75"/>
      <c r="CO130" s="75"/>
      <c r="CP130" s="75"/>
      <c r="CQ130" s="75"/>
      <c r="CR130" s="75"/>
      <c r="CS130" s="75"/>
      <c r="CT130" s="75"/>
      <c r="CU130" s="75"/>
      <c r="CV130" s="75"/>
      <c r="CW130" s="75"/>
      <c r="CX130" s="75"/>
      <c r="CY130" s="75"/>
      <c r="CZ130" s="75"/>
      <c r="DA130" s="75"/>
      <c r="DB130" s="75"/>
      <c r="DC130" s="75"/>
      <c r="DD130" s="75"/>
      <c r="DE130" s="75"/>
      <c r="DF130" s="75"/>
      <c r="DG130" s="75"/>
      <c r="DH130" s="75"/>
      <c r="DI130" s="75"/>
      <c r="DJ130" s="75"/>
      <c r="DK130" s="75"/>
      <c r="DL130" s="75"/>
      <c r="DM130" s="75"/>
      <c r="DN130" s="75"/>
      <c r="DO130" s="75"/>
      <c r="DP130" s="75"/>
      <c r="DQ130" s="75"/>
      <c r="DR130" s="75"/>
      <c r="DS130" s="75"/>
      <c r="DT130" s="75"/>
      <c r="DU130" s="75"/>
      <c r="DV130" s="75"/>
      <c r="DW130" s="75"/>
      <c r="DX130" s="75"/>
      <c r="DY130" s="75"/>
      <c r="DZ130" s="75"/>
      <c r="EA130" s="75"/>
      <c r="EB130" s="75"/>
      <c r="EC130" s="75"/>
      <c r="ED130" s="75"/>
      <c r="EE130" s="75"/>
      <c r="EF130" s="75"/>
      <c r="EG130" s="75"/>
      <c r="EH130" s="75"/>
      <c r="EI130" s="75"/>
      <c r="EJ130" s="75"/>
      <c r="EK130" s="75"/>
      <c r="EL130" s="75"/>
      <c r="EM130" s="75"/>
      <c r="EN130" s="75"/>
      <c r="EO130" s="75"/>
      <c r="EP130" s="75"/>
      <c r="EQ130" s="75"/>
      <c r="ER130" s="75"/>
      <c r="ES130" s="75"/>
      <c r="ET130" s="75"/>
      <c r="EU130" s="75"/>
      <c r="EV130" s="75"/>
      <c r="EW130" s="75"/>
      <c r="EX130" s="75"/>
      <c r="EY130" s="75"/>
      <c r="EZ130" s="75"/>
      <c r="FA130" s="75"/>
      <c r="FB130" s="75"/>
      <c r="FC130" s="75"/>
      <c r="FD130" s="75"/>
      <c r="FE130" s="75"/>
      <c r="FF130" s="75"/>
      <c r="FG130" s="75"/>
      <c r="FH130" s="75"/>
      <c r="FI130" s="75"/>
      <c r="FJ130" s="75"/>
      <c r="FK130" s="75"/>
      <c r="FL130" s="75"/>
      <c r="FM130" s="75"/>
      <c r="FN130" s="75"/>
    </row>
    <row r="131" spans="1:170" s="10" customFormat="1" ht="22.5" x14ac:dyDescent="0.25">
      <c r="A131" s="59" t="s">
        <v>153</v>
      </c>
      <c r="B131" s="5" t="s">
        <v>216</v>
      </c>
      <c r="C131" s="59" t="s">
        <v>274</v>
      </c>
      <c r="D131" s="5" t="s">
        <v>216</v>
      </c>
      <c r="E131" s="60" t="s">
        <v>39</v>
      </c>
      <c r="F131" s="61" t="s">
        <v>40</v>
      </c>
      <c r="G131" s="60" t="s">
        <v>39</v>
      </c>
      <c r="H131" s="61" t="s">
        <v>45</v>
      </c>
      <c r="I131" s="7">
        <v>32601</v>
      </c>
      <c r="J131" s="5" t="s">
        <v>275</v>
      </c>
      <c r="K131" s="7"/>
      <c r="L131" s="5" t="s">
        <v>276</v>
      </c>
      <c r="M131" s="7"/>
      <c r="N131" s="7" t="s">
        <v>277</v>
      </c>
      <c r="O131" s="7" t="s">
        <v>277</v>
      </c>
      <c r="P131" s="7">
        <v>1</v>
      </c>
      <c r="Q131" s="7">
        <v>2230.08</v>
      </c>
      <c r="R131" s="5" t="s">
        <v>42</v>
      </c>
      <c r="S131" s="62">
        <f t="shared" si="22"/>
        <v>2230.08</v>
      </c>
      <c r="T131" s="58">
        <v>0</v>
      </c>
      <c r="U131" s="58">
        <v>0</v>
      </c>
      <c r="V131" s="58">
        <v>0</v>
      </c>
      <c r="W131" s="58">
        <v>0</v>
      </c>
      <c r="X131" s="58">
        <v>0</v>
      </c>
      <c r="Y131" s="58">
        <v>0</v>
      </c>
      <c r="Z131" s="58">
        <v>0</v>
      </c>
      <c r="AA131" s="62">
        <v>2230.08</v>
      </c>
      <c r="AB131" s="58">
        <v>0</v>
      </c>
      <c r="AC131" s="58">
        <v>0</v>
      </c>
      <c r="AD131" s="58">
        <v>0</v>
      </c>
      <c r="AE131" s="58">
        <v>0</v>
      </c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  <c r="BT131" s="75"/>
      <c r="BU131" s="75"/>
      <c r="BV131" s="75"/>
      <c r="BW131" s="75"/>
      <c r="BX131" s="75"/>
      <c r="BY131" s="75"/>
      <c r="BZ131" s="75"/>
      <c r="CA131" s="75"/>
      <c r="CB131" s="75"/>
      <c r="CC131" s="75"/>
      <c r="CD131" s="75"/>
      <c r="CE131" s="75"/>
      <c r="CF131" s="75"/>
      <c r="CG131" s="75"/>
      <c r="CH131" s="75"/>
      <c r="CI131" s="75"/>
      <c r="CJ131" s="75"/>
      <c r="CK131" s="75"/>
      <c r="CL131" s="75"/>
      <c r="CM131" s="75"/>
      <c r="CN131" s="75"/>
      <c r="CO131" s="75"/>
      <c r="CP131" s="75"/>
      <c r="CQ131" s="75"/>
      <c r="CR131" s="75"/>
      <c r="CS131" s="75"/>
      <c r="CT131" s="75"/>
      <c r="CU131" s="75"/>
      <c r="CV131" s="75"/>
      <c r="CW131" s="75"/>
      <c r="CX131" s="75"/>
      <c r="CY131" s="75"/>
      <c r="CZ131" s="75"/>
      <c r="DA131" s="75"/>
      <c r="DB131" s="75"/>
      <c r="DC131" s="75"/>
      <c r="DD131" s="75"/>
      <c r="DE131" s="75"/>
      <c r="DF131" s="75"/>
      <c r="DG131" s="75"/>
      <c r="DH131" s="75"/>
      <c r="DI131" s="75"/>
      <c r="DJ131" s="75"/>
      <c r="DK131" s="75"/>
      <c r="DL131" s="75"/>
      <c r="DM131" s="75"/>
      <c r="DN131" s="75"/>
      <c r="DO131" s="75"/>
      <c r="DP131" s="75"/>
      <c r="DQ131" s="75"/>
      <c r="DR131" s="75"/>
      <c r="DS131" s="75"/>
      <c r="DT131" s="75"/>
      <c r="DU131" s="75"/>
      <c r="DV131" s="75"/>
      <c r="DW131" s="75"/>
      <c r="DX131" s="75"/>
      <c r="DY131" s="75"/>
      <c r="DZ131" s="75"/>
      <c r="EA131" s="75"/>
      <c r="EB131" s="75"/>
      <c r="EC131" s="75"/>
      <c r="ED131" s="75"/>
      <c r="EE131" s="75"/>
      <c r="EF131" s="75"/>
      <c r="EG131" s="75"/>
      <c r="EH131" s="75"/>
      <c r="EI131" s="75"/>
      <c r="EJ131" s="75"/>
      <c r="EK131" s="75"/>
      <c r="EL131" s="75"/>
      <c r="EM131" s="75"/>
      <c r="EN131" s="75"/>
      <c r="EO131" s="75"/>
      <c r="EP131" s="75"/>
      <c r="EQ131" s="75"/>
      <c r="ER131" s="75"/>
      <c r="ES131" s="75"/>
      <c r="ET131" s="75"/>
      <c r="EU131" s="75"/>
      <c r="EV131" s="75"/>
      <c r="EW131" s="75"/>
      <c r="EX131" s="75"/>
      <c r="EY131" s="75"/>
      <c r="EZ131" s="75"/>
      <c r="FA131" s="75"/>
      <c r="FB131" s="75"/>
      <c r="FC131" s="75"/>
      <c r="FD131" s="75"/>
      <c r="FE131" s="75"/>
      <c r="FF131" s="75"/>
      <c r="FG131" s="75"/>
      <c r="FH131" s="75"/>
      <c r="FI131" s="75"/>
      <c r="FJ131" s="75"/>
      <c r="FK131" s="75"/>
      <c r="FL131" s="75"/>
      <c r="FM131" s="75"/>
      <c r="FN131" s="75"/>
    </row>
    <row r="132" spans="1:170" s="10" customFormat="1" ht="22.5" x14ac:dyDescent="0.25">
      <c r="A132" s="59" t="s">
        <v>153</v>
      </c>
      <c r="B132" s="5" t="s">
        <v>216</v>
      </c>
      <c r="C132" s="59" t="s">
        <v>274</v>
      </c>
      <c r="D132" s="5" t="s">
        <v>216</v>
      </c>
      <c r="E132" s="60" t="s">
        <v>39</v>
      </c>
      <c r="F132" s="61" t="s">
        <v>40</v>
      </c>
      <c r="G132" s="60" t="s">
        <v>39</v>
      </c>
      <c r="H132" s="61" t="s">
        <v>45</v>
      </c>
      <c r="I132" s="7">
        <v>32601</v>
      </c>
      <c r="J132" s="5" t="s">
        <v>275</v>
      </c>
      <c r="K132" s="7"/>
      <c r="L132" s="5" t="s">
        <v>276</v>
      </c>
      <c r="M132" s="7"/>
      <c r="N132" s="7" t="s">
        <v>277</v>
      </c>
      <c r="O132" s="7" t="s">
        <v>277</v>
      </c>
      <c r="P132" s="7">
        <v>1</v>
      </c>
      <c r="Q132" s="7">
        <v>2826.1</v>
      </c>
      <c r="R132" s="5" t="s">
        <v>42</v>
      </c>
      <c r="S132" s="62">
        <f t="shared" si="22"/>
        <v>2826.1</v>
      </c>
      <c r="T132" s="58">
        <v>0</v>
      </c>
      <c r="U132" s="58">
        <v>0</v>
      </c>
      <c r="V132" s="58">
        <v>0</v>
      </c>
      <c r="W132" s="58">
        <v>0</v>
      </c>
      <c r="X132" s="58">
        <v>0</v>
      </c>
      <c r="Y132" s="58">
        <v>0</v>
      </c>
      <c r="Z132" s="58">
        <v>0</v>
      </c>
      <c r="AA132" s="62">
        <v>2826.1</v>
      </c>
      <c r="AB132" s="58">
        <v>0</v>
      </c>
      <c r="AC132" s="58">
        <v>0</v>
      </c>
      <c r="AD132" s="58">
        <v>0</v>
      </c>
      <c r="AE132" s="58">
        <v>0</v>
      </c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  <c r="BX132" s="75"/>
      <c r="BY132" s="75"/>
      <c r="BZ132" s="75"/>
      <c r="CA132" s="75"/>
      <c r="CB132" s="75"/>
      <c r="CC132" s="75"/>
      <c r="CD132" s="75"/>
      <c r="CE132" s="75"/>
      <c r="CF132" s="75"/>
      <c r="CG132" s="75"/>
      <c r="CH132" s="75"/>
      <c r="CI132" s="75"/>
      <c r="CJ132" s="75"/>
      <c r="CK132" s="75"/>
      <c r="CL132" s="75"/>
      <c r="CM132" s="75"/>
      <c r="CN132" s="75"/>
      <c r="CO132" s="75"/>
      <c r="CP132" s="75"/>
      <c r="CQ132" s="75"/>
      <c r="CR132" s="75"/>
      <c r="CS132" s="75"/>
      <c r="CT132" s="75"/>
      <c r="CU132" s="75"/>
      <c r="CV132" s="75"/>
      <c r="CW132" s="75"/>
      <c r="CX132" s="75"/>
      <c r="CY132" s="75"/>
      <c r="CZ132" s="75"/>
      <c r="DA132" s="75"/>
      <c r="DB132" s="75"/>
      <c r="DC132" s="75"/>
      <c r="DD132" s="75"/>
      <c r="DE132" s="75"/>
      <c r="DF132" s="75"/>
      <c r="DG132" s="75"/>
      <c r="DH132" s="75"/>
      <c r="DI132" s="75"/>
      <c r="DJ132" s="75"/>
      <c r="DK132" s="75"/>
      <c r="DL132" s="75"/>
      <c r="DM132" s="75"/>
      <c r="DN132" s="75"/>
      <c r="DO132" s="75"/>
      <c r="DP132" s="75"/>
      <c r="DQ132" s="75"/>
      <c r="DR132" s="75"/>
      <c r="DS132" s="75"/>
      <c r="DT132" s="75"/>
      <c r="DU132" s="75"/>
      <c r="DV132" s="75"/>
      <c r="DW132" s="75"/>
      <c r="DX132" s="75"/>
      <c r="DY132" s="75"/>
      <c r="DZ132" s="75"/>
      <c r="EA132" s="75"/>
      <c r="EB132" s="75"/>
      <c r="EC132" s="75"/>
      <c r="ED132" s="75"/>
      <c r="EE132" s="75"/>
      <c r="EF132" s="75"/>
      <c r="EG132" s="75"/>
      <c r="EH132" s="75"/>
      <c r="EI132" s="75"/>
      <c r="EJ132" s="75"/>
      <c r="EK132" s="75"/>
      <c r="EL132" s="75"/>
      <c r="EM132" s="75"/>
      <c r="EN132" s="75"/>
      <c r="EO132" s="75"/>
      <c r="EP132" s="75"/>
      <c r="EQ132" s="75"/>
      <c r="ER132" s="75"/>
      <c r="ES132" s="75"/>
      <c r="ET132" s="75"/>
      <c r="EU132" s="75"/>
      <c r="EV132" s="75"/>
      <c r="EW132" s="75"/>
      <c r="EX132" s="75"/>
      <c r="EY132" s="75"/>
      <c r="EZ132" s="75"/>
      <c r="FA132" s="75"/>
      <c r="FB132" s="75"/>
      <c r="FC132" s="75"/>
      <c r="FD132" s="75"/>
      <c r="FE132" s="75"/>
      <c r="FF132" s="75"/>
      <c r="FG132" s="75"/>
      <c r="FH132" s="75"/>
      <c r="FI132" s="75"/>
      <c r="FJ132" s="75"/>
      <c r="FK132" s="75"/>
      <c r="FL132" s="75"/>
      <c r="FM132" s="75"/>
      <c r="FN132" s="75"/>
    </row>
    <row r="133" spans="1:170" s="10" customFormat="1" ht="22.5" x14ac:dyDescent="0.25">
      <c r="A133" s="59" t="s">
        <v>153</v>
      </c>
      <c r="B133" s="5" t="s">
        <v>216</v>
      </c>
      <c r="C133" s="59" t="s">
        <v>274</v>
      </c>
      <c r="D133" s="5" t="s">
        <v>216</v>
      </c>
      <c r="E133" s="60" t="s">
        <v>39</v>
      </c>
      <c r="F133" s="61" t="s">
        <v>40</v>
      </c>
      <c r="G133" s="60" t="s">
        <v>39</v>
      </c>
      <c r="H133" s="61" t="s">
        <v>45</v>
      </c>
      <c r="I133" s="7">
        <v>32601</v>
      </c>
      <c r="J133" s="5" t="s">
        <v>275</v>
      </c>
      <c r="K133" s="7"/>
      <c r="L133" s="5" t="s">
        <v>276</v>
      </c>
      <c r="M133" s="7"/>
      <c r="N133" s="7" t="s">
        <v>277</v>
      </c>
      <c r="O133" s="7" t="s">
        <v>277</v>
      </c>
      <c r="P133" s="7">
        <v>1</v>
      </c>
      <c r="Q133" s="7">
        <v>1068.31</v>
      </c>
      <c r="R133" s="5" t="s">
        <v>42</v>
      </c>
      <c r="S133" s="62">
        <f t="shared" si="22"/>
        <v>1068.31</v>
      </c>
      <c r="T133" s="58">
        <v>0</v>
      </c>
      <c r="U133" s="58">
        <v>0</v>
      </c>
      <c r="V133" s="58">
        <v>0</v>
      </c>
      <c r="W133" s="58">
        <v>0</v>
      </c>
      <c r="X133" s="58">
        <v>0</v>
      </c>
      <c r="Y133" s="58">
        <v>0</v>
      </c>
      <c r="Z133" s="58">
        <v>0</v>
      </c>
      <c r="AA133" s="62">
        <v>1068.31</v>
      </c>
      <c r="AB133" s="58">
        <v>0</v>
      </c>
      <c r="AC133" s="58">
        <v>0</v>
      </c>
      <c r="AD133" s="58">
        <v>0</v>
      </c>
      <c r="AE133" s="58">
        <v>0</v>
      </c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5"/>
      <c r="BG133" s="75"/>
      <c r="BH133" s="75"/>
      <c r="BI133" s="75"/>
      <c r="BJ133" s="75"/>
      <c r="BK133" s="75"/>
      <c r="BL133" s="75"/>
      <c r="BM133" s="75"/>
      <c r="BN133" s="75"/>
      <c r="BO133" s="75"/>
      <c r="BP133" s="75"/>
      <c r="BQ133" s="75"/>
      <c r="BR133" s="75"/>
      <c r="BS133" s="75"/>
      <c r="BT133" s="75"/>
      <c r="BU133" s="75"/>
      <c r="BV133" s="75"/>
      <c r="BW133" s="75"/>
      <c r="BX133" s="75"/>
      <c r="BY133" s="75"/>
      <c r="BZ133" s="75"/>
      <c r="CA133" s="75"/>
      <c r="CB133" s="75"/>
      <c r="CC133" s="75"/>
      <c r="CD133" s="75"/>
      <c r="CE133" s="75"/>
      <c r="CF133" s="75"/>
      <c r="CG133" s="75"/>
      <c r="CH133" s="75"/>
      <c r="CI133" s="75"/>
      <c r="CJ133" s="75"/>
      <c r="CK133" s="75"/>
      <c r="CL133" s="75"/>
      <c r="CM133" s="75"/>
      <c r="CN133" s="75"/>
      <c r="CO133" s="75"/>
      <c r="CP133" s="75"/>
      <c r="CQ133" s="75"/>
      <c r="CR133" s="75"/>
      <c r="CS133" s="75"/>
      <c r="CT133" s="75"/>
      <c r="CU133" s="75"/>
      <c r="CV133" s="75"/>
      <c r="CW133" s="75"/>
      <c r="CX133" s="75"/>
      <c r="CY133" s="75"/>
      <c r="CZ133" s="75"/>
      <c r="DA133" s="75"/>
      <c r="DB133" s="75"/>
      <c r="DC133" s="75"/>
      <c r="DD133" s="75"/>
      <c r="DE133" s="75"/>
      <c r="DF133" s="75"/>
      <c r="DG133" s="75"/>
      <c r="DH133" s="75"/>
      <c r="DI133" s="75"/>
      <c r="DJ133" s="75"/>
      <c r="DK133" s="75"/>
      <c r="DL133" s="75"/>
      <c r="DM133" s="75"/>
      <c r="DN133" s="75"/>
      <c r="DO133" s="75"/>
      <c r="DP133" s="75"/>
      <c r="DQ133" s="75"/>
      <c r="DR133" s="75"/>
      <c r="DS133" s="75"/>
      <c r="DT133" s="75"/>
      <c r="DU133" s="75"/>
      <c r="DV133" s="75"/>
      <c r="DW133" s="75"/>
      <c r="DX133" s="75"/>
      <c r="DY133" s="75"/>
      <c r="DZ133" s="75"/>
      <c r="EA133" s="75"/>
      <c r="EB133" s="75"/>
      <c r="EC133" s="75"/>
      <c r="ED133" s="75"/>
      <c r="EE133" s="75"/>
      <c r="EF133" s="75"/>
      <c r="EG133" s="75"/>
      <c r="EH133" s="75"/>
      <c r="EI133" s="75"/>
      <c r="EJ133" s="75"/>
      <c r="EK133" s="75"/>
      <c r="EL133" s="75"/>
      <c r="EM133" s="75"/>
      <c r="EN133" s="75"/>
      <c r="EO133" s="75"/>
      <c r="EP133" s="75"/>
      <c r="EQ133" s="75"/>
      <c r="ER133" s="75"/>
      <c r="ES133" s="75"/>
      <c r="ET133" s="75"/>
      <c r="EU133" s="75"/>
      <c r="EV133" s="75"/>
      <c r="EW133" s="75"/>
      <c r="EX133" s="75"/>
      <c r="EY133" s="75"/>
      <c r="EZ133" s="75"/>
      <c r="FA133" s="75"/>
      <c r="FB133" s="75"/>
      <c r="FC133" s="75"/>
      <c r="FD133" s="75"/>
      <c r="FE133" s="75"/>
      <c r="FF133" s="75"/>
      <c r="FG133" s="75"/>
      <c r="FH133" s="75"/>
      <c r="FI133" s="75"/>
      <c r="FJ133" s="75"/>
      <c r="FK133" s="75"/>
      <c r="FL133" s="75"/>
      <c r="FM133" s="75"/>
      <c r="FN133" s="75"/>
    </row>
    <row r="134" spans="1:170" s="10" customFormat="1" ht="22.5" x14ac:dyDescent="0.25">
      <c r="A134" s="59" t="s">
        <v>153</v>
      </c>
      <c r="B134" s="5" t="s">
        <v>216</v>
      </c>
      <c r="C134" s="59" t="s">
        <v>274</v>
      </c>
      <c r="D134" s="5" t="s">
        <v>216</v>
      </c>
      <c r="E134" s="60" t="s">
        <v>39</v>
      </c>
      <c r="F134" s="61" t="s">
        <v>40</v>
      </c>
      <c r="G134" s="60" t="s">
        <v>39</v>
      </c>
      <c r="H134" s="61" t="s">
        <v>45</v>
      </c>
      <c r="I134" s="7">
        <v>32601</v>
      </c>
      <c r="J134" s="5" t="s">
        <v>275</v>
      </c>
      <c r="K134" s="7"/>
      <c r="L134" s="5" t="s">
        <v>276</v>
      </c>
      <c r="M134" s="7"/>
      <c r="N134" s="7" t="s">
        <v>277</v>
      </c>
      <c r="O134" s="7" t="s">
        <v>277</v>
      </c>
      <c r="P134" s="7">
        <v>1</v>
      </c>
      <c r="Q134" s="7">
        <v>679.26</v>
      </c>
      <c r="R134" s="5" t="s">
        <v>42</v>
      </c>
      <c r="S134" s="62">
        <f t="shared" si="22"/>
        <v>679.26</v>
      </c>
      <c r="T134" s="58">
        <v>0</v>
      </c>
      <c r="U134" s="58">
        <v>0</v>
      </c>
      <c r="V134" s="58">
        <v>0</v>
      </c>
      <c r="W134" s="58">
        <v>0</v>
      </c>
      <c r="X134" s="58">
        <v>0</v>
      </c>
      <c r="Y134" s="58">
        <v>0</v>
      </c>
      <c r="Z134" s="58">
        <v>0</v>
      </c>
      <c r="AA134" s="62">
        <v>679.26</v>
      </c>
      <c r="AB134" s="58">
        <v>0</v>
      </c>
      <c r="AC134" s="58">
        <v>0</v>
      </c>
      <c r="AD134" s="58">
        <v>0</v>
      </c>
      <c r="AE134" s="58">
        <v>0</v>
      </c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  <c r="BT134" s="75"/>
      <c r="BU134" s="75"/>
      <c r="BV134" s="75"/>
      <c r="BW134" s="75"/>
      <c r="BX134" s="75"/>
      <c r="BY134" s="75"/>
      <c r="BZ134" s="75"/>
      <c r="CA134" s="75"/>
      <c r="CB134" s="75"/>
      <c r="CC134" s="75"/>
      <c r="CD134" s="75"/>
      <c r="CE134" s="75"/>
      <c r="CF134" s="75"/>
      <c r="CG134" s="75"/>
      <c r="CH134" s="75"/>
      <c r="CI134" s="75"/>
      <c r="CJ134" s="75"/>
      <c r="CK134" s="75"/>
      <c r="CL134" s="75"/>
      <c r="CM134" s="75"/>
      <c r="CN134" s="75"/>
      <c r="CO134" s="75"/>
      <c r="CP134" s="75"/>
      <c r="CQ134" s="75"/>
      <c r="CR134" s="75"/>
      <c r="CS134" s="75"/>
      <c r="CT134" s="75"/>
      <c r="CU134" s="75"/>
      <c r="CV134" s="75"/>
      <c r="CW134" s="75"/>
      <c r="CX134" s="75"/>
      <c r="CY134" s="75"/>
      <c r="CZ134" s="75"/>
      <c r="DA134" s="75"/>
      <c r="DB134" s="75"/>
      <c r="DC134" s="75"/>
      <c r="DD134" s="75"/>
      <c r="DE134" s="75"/>
      <c r="DF134" s="75"/>
      <c r="DG134" s="75"/>
      <c r="DH134" s="75"/>
      <c r="DI134" s="75"/>
      <c r="DJ134" s="75"/>
      <c r="DK134" s="75"/>
      <c r="DL134" s="75"/>
      <c r="DM134" s="75"/>
      <c r="DN134" s="75"/>
      <c r="DO134" s="75"/>
      <c r="DP134" s="75"/>
      <c r="DQ134" s="75"/>
      <c r="DR134" s="75"/>
      <c r="DS134" s="75"/>
      <c r="DT134" s="75"/>
      <c r="DU134" s="75"/>
      <c r="DV134" s="75"/>
      <c r="DW134" s="75"/>
      <c r="DX134" s="75"/>
      <c r="DY134" s="75"/>
      <c r="DZ134" s="75"/>
      <c r="EA134" s="75"/>
      <c r="EB134" s="75"/>
      <c r="EC134" s="75"/>
      <c r="ED134" s="75"/>
      <c r="EE134" s="75"/>
      <c r="EF134" s="75"/>
      <c r="EG134" s="75"/>
      <c r="EH134" s="75"/>
      <c r="EI134" s="75"/>
      <c r="EJ134" s="75"/>
      <c r="EK134" s="75"/>
      <c r="EL134" s="75"/>
      <c r="EM134" s="75"/>
      <c r="EN134" s="75"/>
      <c r="EO134" s="75"/>
      <c r="EP134" s="75"/>
      <c r="EQ134" s="75"/>
      <c r="ER134" s="75"/>
      <c r="ES134" s="75"/>
      <c r="ET134" s="75"/>
      <c r="EU134" s="75"/>
      <c r="EV134" s="75"/>
      <c r="EW134" s="75"/>
      <c r="EX134" s="75"/>
      <c r="EY134" s="75"/>
      <c r="EZ134" s="75"/>
      <c r="FA134" s="75"/>
      <c r="FB134" s="75"/>
      <c r="FC134" s="75"/>
      <c r="FD134" s="75"/>
      <c r="FE134" s="75"/>
      <c r="FF134" s="75"/>
      <c r="FG134" s="75"/>
      <c r="FH134" s="75"/>
      <c r="FI134" s="75"/>
      <c r="FJ134" s="75"/>
      <c r="FK134" s="75"/>
      <c r="FL134" s="75"/>
      <c r="FM134" s="75"/>
      <c r="FN134" s="75"/>
    </row>
    <row r="135" spans="1:170" s="10" customFormat="1" ht="33.75" x14ac:dyDescent="0.25">
      <c r="A135" s="59" t="s">
        <v>153</v>
      </c>
      <c r="B135" s="5" t="s">
        <v>216</v>
      </c>
      <c r="C135" s="59" t="s">
        <v>217</v>
      </c>
      <c r="D135" s="5" t="s">
        <v>216</v>
      </c>
      <c r="E135" s="60" t="s">
        <v>39</v>
      </c>
      <c r="F135" s="61" t="s">
        <v>40</v>
      </c>
      <c r="G135" s="60" t="s">
        <v>39</v>
      </c>
      <c r="H135" s="61" t="s">
        <v>278</v>
      </c>
      <c r="I135" s="7">
        <v>25301</v>
      </c>
      <c r="J135" s="63" t="s">
        <v>279</v>
      </c>
      <c r="K135" s="7" t="s">
        <v>280</v>
      </c>
      <c r="L135" s="5" t="s">
        <v>281</v>
      </c>
      <c r="M135" s="7"/>
      <c r="N135" s="7" t="s">
        <v>273</v>
      </c>
      <c r="O135" s="7" t="s">
        <v>273</v>
      </c>
      <c r="P135" s="7">
        <v>1</v>
      </c>
      <c r="Q135" s="7">
        <v>260</v>
      </c>
      <c r="R135" s="5" t="s">
        <v>42</v>
      </c>
      <c r="S135" s="62">
        <f t="shared" si="22"/>
        <v>260</v>
      </c>
      <c r="T135" s="58">
        <v>0</v>
      </c>
      <c r="U135" s="58">
        <v>0</v>
      </c>
      <c r="V135" s="58">
        <v>0</v>
      </c>
      <c r="W135" s="58">
        <v>0</v>
      </c>
      <c r="X135" s="58">
        <v>0</v>
      </c>
      <c r="Y135" s="58">
        <v>0</v>
      </c>
      <c r="Z135" s="58">
        <v>0</v>
      </c>
      <c r="AA135" s="62">
        <v>260</v>
      </c>
      <c r="AB135" s="58">
        <v>0</v>
      </c>
      <c r="AC135" s="58">
        <v>0</v>
      </c>
      <c r="AD135" s="58">
        <v>0</v>
      </c>
      <c r="AE135" s="58">
        <v>0</v>
      </c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75"/>
      <c r="CB135" s="75"/>
      <c r="CC135" s="75"/>
      <c r="CD135" s="75"/>
      <c r="CE135" s="75"/>
      <c r="CF135" s="75"/>
      <c r="CG135" s="75"/>
      <c r="CH135" s="75"/>
      <c r="CI135" s="75"/>
      <c r="CJ135" s="75"/>
      <c r="CK135" s="75"/>
      <c r="CL135" s="75"/>
      <c r="CM135" s="75"/>
      <c r="CN135" s="75"/>
      <c r="CO135" s="75"/>
      <c r="CP135" s="75"/>
      <c r="CQ135" s="75"/>
      <c r="CR135" s="75"/>
      <c r="CS135" s="75"/>
      <c r="CT135" s="75"/>
      <c r="CU135" s="75"/>
      <c r="CV135" s="75"/>
      <c r="CW135" s="75"/>
      <c r="CX135" s="75"/>
      <c r="CY135" s="75"/>
      <c r="CZ135" s="75"/>
      <c r="DA135" s="75"/>
      <c r="DB135" s="75"/>
      <c r="DC135" s="75"/>
      <c r="DD135" s="75"/>
      <c r="DE135" s="75"/>
      <c r="DF135" s="75"/>
      <c r="DG135" s="75"/>
      <c r="DH135" s="75"/>
      <c r="DI135" s="75"/>
      <c r="DJ135" s="75"/>
      <c r="DK135" s="75"/>
      <c r="DL135" s="75"/>
      <c r="DM135" s="75"/>
      <c r="DN135" s="75"/>
      <c r="DO135" s="75"/>
      <c r="DP135" s="75"/>
      <c r="DQ135" s="75"/>
      <c r="DR135" s="75"/>
      <c r="DS135" s="75"/>
      <c r="DT135" s="75"/>
      <c r="DU135" s="75"/>
      <c r="DV135" s="75"/>
      <c r="DW135" s="75"/>
      <c r="DX135" s="75"/>
      <c r="DY135" s="75"/>
      <c r="DZ135" s="75"/>
      <c r="EA135" s="75"/>
      <c r="EB135" s="75"/>
      <c r="EC135" s="75"/>
      <c r="ED135" s="75"/>
      <c r="EE135" s="75"/>
      <c r="EF135" s="75"/>
      <c r="EG135" s="75"/>
      <c r="EH135" s="75"/>
      <c r="EI135" s="75"/>
      <c r="EJ135" s="75"/>
      <c r="EK135" s="75"/>
      <c r="EL135" s="75"/>
      <c r="EM135" s="75"/>
      <c r="EN135" s="75"/>
      <c r="EO135" s="75"/>
      <c r="EP135" s="75"/>
      <c r="EQ135" s="75"/>
      <c r="ER135" s="75"/>
      <c r="ES135" s="75"/>
      <c r="ET135" s="75"/>
      <c r="EU135" s="75"/>
      <c r="EV135" s="75"/>
      <c r="EW135" s="75"/>
      <c r="EX135" s="75"/>
      <c r="EY135" s="75"/>
      <c r="EZ135" s="75"/>
      <c r="FA135" s="75"/>
      <c r="FB135" s="75"/>
      <c r="FC135" s="75"/>
      <c r="FD135" s="75"/>
      <c r="FE135" s="75"/>
      <c r="FF135" s="75"/>
      <c r="FG135" s="75"/>
      <c r="FH135" s="75"/>
      <c r="FI135" s="75"/>
      <c r="FJ135" s="75"/>
      <c r="FK135" s="75"/>
      <c r="FL135" s="75"/>
      <c r="FM135" s="75"/>
      <c r="FN135" s="75"/>
    </row>
    <row r="136" spans="1:170" s="10" customFormat="1" ht="33.75" x14ac:dyDescent="0.25">
      <c r="A136" s="59" t="s">
        <v>153</v>
      </c>
      <c r="B136" s="5" t="s">
        <v>216</v>
      </c>
      <c r="C136" s="59" t="s">
        <v>217</v>
      </c>
      <c r="D136" s="5" t="s">
        <v>216</v>
      </c>
      <c r="E136" s="60" t="s">
        <v>39</v>
      </c>
      <c r="F136" s="61" t="s">
        <v>40</v>
      </c>
      <c r="G136" s="60" t="s">
        <v>39</v>
      </c>
      <c r="H136" s="61" t="s">
        <v>278</v>
      </c>
      <c r="I136" s="7">
        <v>25301</v>
      </c>
      <c r="J136" s="63" t="s">
        <v>279</v>
      </c>
      <c r="K136" s="7" t="s">
        <v>280</v>
      </c>
      <c r="L136" s="5" t="s">
        <v>281</v>
      </c>
      <c r="M136" s="7"/>
      <c r="N136" s="7" t="s">
        <v>273</v>
      </c>
      <c r="O136" s="7" t="s">
        <v>273</v>
      </c>
      <c r="P136" s="7">
        <v>1</v>
      </c>
      <c r="Q136" s="7">
        <v>260</v>
      </c>
      <c r="R136" s="5" t="s">
        <v>42</v>
      </c>
      <c r="S136" s="62">
        <f t="shared" si="22"/>
        <v>260</v>
      </c>
      <c r="T136" s="58">
        <v>0</v>
      </c>
      <c r="U136" s="58">
        <v>0</v>
      </c>
      <c r="V136" s="58">
        <v>0</v>
      </c>
      <c r="W136" s="58">
        <v>0</v>
      </c>
      <c r="X136" s="58">
        <v>0</v>
      </c>
      <c r="Y136" s="58">
        <v>0</v>
      </c>
      <c r="Z136" s="58">
        <v>0</v>
      </c>
      <c r="AA136" s="62">
        <v>260</v>
      </c>
      <c r="AB136" s="58">
        <v>0</v>
      </c>
      <c r="AC136" s="58">
        <v>0</v>
      </c>
      <c r="AD136" s="58">
        <v>0</v>
      </c>
      <c r="AE136" s="58">
        <v>0</v>
      </c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5"/>
      <c r="BJ136" s="75"/>
      <c r="BK136" s="75"/>
      <c r="BL136" s="75"/>
      <c r="BM136" s="75"/>
      <c r="BN136" s="75"/>
      <c r="BO136" s="75"/>
      <c r="BP136" s="75"/>
      <c r="BQ136" s="75"/>
      <c r="BR136" s="75"/>
      <c r="BS136" s="75"/>
      <c r="BT136" s="75"/>
      <c r="BU136" s="75"/>
      <c r="BV136" s="75"/>
      <c r="BW136" s="75"/>
      <c r="BX136" s="75"/>
      <c r="BY136" s="75"/>
      <c r="BZ136" s="75"/>
      <c r="CA136" s="75"/>
      <c r="CB136" s="75"/>
      <c r="CC136" s="75"/>
      <c r="CD136" s="75"/>
      <c r="CE136" s="75"/>
      <c r="CF136" s="75"/>
      <c r="CG136" s="75"/>
      <c r="CH136" s="75"/>
      <c r="CI136" s="75"/>
      <c r="CJ136" s="75"/>
      <c r="CK136" s="75"/>
      <c r="CL136" s="75"/>
      <c r="CM136" s="75"/>
      <c r="CN136" s="75"/>
      <c r="CO136" s="75"/>
      <c r="CP136" s="75"/>
      <c r="CQ136" s="75"/>
      <c r="CR136" s="75"/>
      <c r="CS136" s="75"/>
      <c r="CT136" s="75"/>
      <c r="CU136" s="75"/>
      <c r="CV136" s="75"/>
      <c r="CW136" s="75"/>
      <c r="CX136" s="75"/>
      <c r="CY136" s="75"/>
      <c r="CZ136" s="75"/>
      <c r="DA136" s="75"/>
      <c r="DB136" s="75"/>
      <c r="DC136" s="75"/>
      <c r="DD136" s="75"/>
      <c r="DE136" s="75"/>
      <c r="DF136" s="75"/>
      <c r="DG136" s="75"/>
      <c r="DH136" s="75"/>
      <c r="DI136" s="75"/>
      <c r="DJ136" s="75"/>
      <c r="DK136" s="75"/>
      <c r="DL136" s="75"/>
      <c r="DM136" s="75"/>
      <c r="DN136" s="75"/>
      <c r="DO136" s="75"/>
      <c r="DP136" s="75"/>
      <c r="DQ136" s="75"/>
      <c r="DR136" s="75"/>
      <c r="DS136" s="75"/>
      <c r="DT136" s="75"/>
      <c r="DU136" s="75"/>
      <c r="DV136" s="75"/>
      <c r="DW136" s="75"/>
      <c r="DX136" s="75"/>
      <c r="DY136" s="75"/>
      <c r="DZ136" s="75"/>
      <c r="EA136" s="75"/>
      <c r="EB136" s="75"/>
      <c r="EC136" s="75"/>
      <c r="ED136" s="75"/>
      <c r="EE136" s="75"/>
      <c r="EF136" s="75"/>
      <c r="EG136" s="75"/>
      <c r="EH136" s="75"/>
      <c r="EI136" s="75"/>
      <c r="EJ136" s="75"/>
      <c r="EK136" s="75"/>
      <c r="EL136" s="75"/>
      <c r="EM136" s="75"/>
      <c r="EN136" s="75"/>
      <c r="EO136" s="75"/>
      <c r="EP136" s="75"/>
      <c r="EQ136" s="75"/>
      <c r="ER136" s="75"/>
      <c r="ES136" s="75"/>
      <c r="ET136" s="75"/>
      <c r="EU136" s="75"/>
      <c r="EV136" s="75"/>
      <c r="EW136" s="75"/>
      <c r="EX136" s="75"/>
      <c r="EY136" s="75"/>
      <c r="EZ136" s="75"/>
      <c r="FA136" s="75"/>
      <c r="FB136" s="75"/>
      <c r="FC136" s="75"/>
      <c r="FD136" s="75"/>
      <c r="FE136" s="75"/>
      <c r="FF136" s="75"/>
      <c r="FG136" s="75"/>
      <c r="FH136" s="75"/>
      <c r="FI136" s="75"/>
      <c r="FJ136" s="75"/>
      <c r="FK136" s="75"/>
      <c r="FL136" s="75"/>
      <c r="FM136" s="75"/>
      <c r="FN136" s="75"/>
    </row>
    <row r="137" spans="1:170" s="10" customFormat="1" ht="22.5" x14ac:dyDescent="0.25">
      <c r="A137" s="59" t="s">
        <v>153</v>
      </c>
      <c r="B137" s="5" t="s">
        <v>216</v>
      </c>
      <c r="C137" s="59" t="s">
        <v>282</v>
      </c>
      <c r="D137" s="5" t="s">
        <v>216</v>
      </c>
      <c r="E137" s="60" t="s">
        <v>39</v>
      </c>
      <c r="F137" s="61" t="s">
        <v>40</v>
      </c>
      <c r="G137" s="60" t="s">
        <v>39</v>
      </c>
      <c r="H137" s="7" t="s">
        <v>45</v>
      </c>
      <c r="I137" s="7">
        <v>31401</v>
      </c>
      <c r="J137" s="63" t="s">
        <v>283</v>
      </c>
      <c r="K137" s="7"/>
      <c r="L137" s="5" t="s">
        <v>283</v>
      </c>
      <c r="M137" s="7"/>
      <c r="N137" s="7" t="s">
        <v>273</v>
      </c>
      <c r="O137" s="7" t="s">
        <v>273</v>
      </c>
      <c r="P137" s="7">
        <v>1</v>
      </c>
      <c r="Q137" s="7">
        <v>997.94</v>
      </c>
      <c r="R137" s="5" t="s">
        <v>42</v>
      </c>
      <c r="S137" s="62">
        <f t="shared" si="22"/>
        <v>997.94</v>
      </c>
      <c r="T137" s="58">
        <v>0</v>
      </c>
      <c r="U137" s="58">
        <v>0</v>
      </c>
      <c r="V137" s="58">
        <v>0</v>
      </c>
      <c r="W137" s="58">
        <v>0</v>
      </c>
      <c r="X137" s="58">
        <v>0</v>
      </c>
      <c r="Y137" s="58">
        <v>0</v>
      </c>
      <c r="Z137" s="58">
        <v>0</v>
      </c>
      <c r="AA137" s="62">
        <v>997.94</v>
      </c>
      <c r="AB137" s="58">
        <v>0</v>
      </c>
      <c r="AC137" s="58">
        <v>0</v>
      </c>
      <c r="AD137" s="58">
        <v>0</v>
      </c>
      <c r="AE137" s="58">
        <v>0</v>
      </c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75"/>
      <c r="CB137" s="75"/>
      <c r="CC137" s="75"/>
      <c r="CD137" s="75"/>
      <c r="CE137" s="75"/>
      <c r="CF137" s="75"/>
      <c r="CG137" s="75"/>
      <c r="CH137" s="75"/>
      <c r="CI137" s="75"/>
      <c r="CJ137" s="75"/>
      <c r="CK137" s="75"/>
      <c r="CL137" s="75"/>
      <c r="CM137" s="75"/>
      <c r="CN137" s="75"/>
      <c r="CO137" s="75"/>
      <c r="CP137" s="75"/>
      <c r="CQ137" s="75"/>
      <c r="CR137" s="75"/>
      <c r="CS137" s="75"/>
      <c r="CT137" s="75"/>
      <c r="CU137" s="75"/>
      <c r="CV137" s="75"/>
      <c r="CW137" s="75"/>
      <c r="CX137" s="75"/>
      <c r="CY137" s="75"/>
      <c r="CZ137" s="75"/>
      <c r="DA137" s="75"/>
      <c r="DB137" s="75"/>
      <c r="DC137" s="75"/>
      <c r="DD137" s="75"/>
      <c r="DE137" s="75"/>
      <c r="DF137" s="75"/>
      <c r="DG137" s="75"/>
      <c r="DH137" s="75"/>
      <c r="DI137" s="75"/>
      <c r="DJ137" s="75"/>
      <c r="DK137" s="75"/>
      <c r="DL137" s="75"/>
      <c r="DM137" s="75"/>
      <c r="DN137" s="75"/>
      <c r="DO137" s="75"/>
      <c r="DP137" s="75"/>
      <c r="DQ137" s="75"/>
      <c r="DR137" s="75"/>
      <c r="DS137" s="75"/>
      <c r="DT137" s="75"/>
      <c r="DU137" s="75"/>
      <c r="DV137" s="75"/>
      <c r="DW137" s="75"/>
      <c r="DX137" s="75"/>
      <c r="DY137" s="75"/>
      <c r="DZ137" s="75"/>
      <c r="EA137" s="75"/>
      <c r="EB137" s="75"/>
      <c r="EC137" s="75"/>
      <c r="ED137" s="75"/>
      <c r="EE137" s="75"/>
      <c r="EF137" s="75"/>
      <c r="EG137" s="75"/>
      <c r="EH137" s="75"/>
      <c r="EI137" s="75"/>
      <c r="EJ137" s="75"/>
      <c r="EK137" s="75"/>
      <c r="EL137" s="75"/>
      <c r="EM137" s="75"/>
      <c r="EN137" s="75"/>
      <c r="EO137" s="75"/>
      <c r="EP137" s="75"/>
      <c r="EQ137" s="75"/>
      <c r="ER137" s="75"/>
      <c r="ES137" s="75"/>
      <c r="ET137" s="75"/>
      <c r="EU137" s="75"/>
      <c r="EV137" s="75"/>
      <c r="EW137" s="75"/>
      <c r="EX137" s="75"/>
      <c r="EY137" s="75"/>
      <c r="EZ137" s="75"/>
      <c r="FA137" s="75"/>
      <c r="FB137" s="75"/>
      <c r="FC137" s="75"/>
      <c r="FD137" s="75"/>
      <c r="FE137" s="75"/>
      <c r="FF137" s="75"/>
      <c r="FG137" s="75"/>
      <c r="FH137" s="75"/>
      <c r="FI137" s="75"/>
      <c r="FJ137" s="75"/>
      <c r="FK137" s="75"/>
      <c r="FL137" s="75"/>
      <c r="FM137" s="75"/>
      <c r="FN137" s="75"/>
    </row>
    <row r="138" spans="1:170" s="10" customFormat="1" ht="33.75" x14ac:dyDescent="0.25">
      <c r="A138" s="59" t="s">
        <v>153</v>
      </c>
      <c r="B138" s="5" t="s">
        <v>216</v>
      </c>
      <c r="C138" s="59" t="s">
        <v>284</v>
      </c>
      <c r="D138" s="5" t="s">
        <v>216</v>
      </c>
      <c r="E138" s="60" t="s">
        <v>39</v>
      </c>
      <c r="F138" s="61" t="s">
        <v>46</v>
      </c>
      <c r="G138" s="60" t="s">
        <v>181</v>
      </c>
      <c r="H138" s="61" t="s">
        <v>182</v>
      </c>
      <c r="I138" s="7">
        <v>35801</v>
      </c>
      <c r="J138" s="63" t="s">
        <v>285</v>
      </c>
      <c r="K138" s="7"/>
      <c r="L138" s="5" t="s">
        <v>286</v>
      </c>
      <c r="M138" s="7"/>
      <c r="N138" s="7" t="s">
        <v>273</v>
      </c>
      <c r="O138" s="7" t="s">
        <v>273</v>
      </c>
      <c r="P138" s="7">
        <v>1</v>
      </c>
      <c r="Q138" s="7">
        <f>5396+984</f>
        <v>6380</v>
      </c>
      <c r="R138" s="5" t="s">
        <v>42</v>
      </c>
      <c r="S138" s="62">
        <f t="shared" si="22"/>
        <v>6380</v>
      </c>
      <c r="T138" s="58">
        <v>0</v>
      </c>
      <c r="U138" s="58">
        <v>0</v>
      </c>
      <c r="V138" s="58">
        <v>0</v>
      </c>
      <c r="W138" s="58">
        <v>0</v>
      </c>
      <c r="X138" s="58">
        <v>0</v>
      </c>
      <c r="Y138" s="58">
        <v>0</v>
      </c>
      <c r="Z138" s="58">
        <v>0</v>
      </c>
      <c r="AA138" s="62">
        <v>6380</v>
      </c>
      <c r="AB138" s="58">
        <v>0</v>
      </c>
      <c r="AC138" s="58">
        <v>0</v>
      </c>
      <c r="AD138" s="58">
        <v>0</v>
      </c>
      <c r="AE138" s="58">
        <v>0</v>
      </c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5"/>
      <c r="BJ138" s="75"/>
      <c r="BK138" s="75"/>
      <c r="BL138" s="75"/>
      <c r="BM138" s="75"/>
      <c r="BN138" s="75"/>
      <c r="BO138" s="75"/>
      <c r="BP138" s="75"/>
      <c r="BQ138" s="75"/>
      <c r="BR138" s="75"/>
      <c r="BS138" s="75"/>
      <c r="BT138" s="75"/>
      <c r="BU138" s="75"/>
      <c r="BV138" s="75"/>
      <c r="BW138" s="75"/>
      <c r="BX138" s="75"/>
      <c r="BY138" s="75"/>
      <c r="BZ138" s="75"/>
      <c r="CA138" s="75"/>
      <c r="CB138" s="75"/>
      <c r="CC138" s="75"/>
      <c r="CD138" s="75"/>
      <c r="CE138" s="75"/>
      <c r="CF138" s="75"/>
      <c r="CG138" s="75"/>
      <c r="CH138" s="75"/>
      <c r="CI138" s="75"/>
      <c r="CJ138" s="75"/>
      <c r="CK138" s="75"/>
      <c r="CL138" s="75"/>
      <c r="CM138" s="75"/>
      <c r="CN138" s="75"/>
      <c r="CO138" s="75"/>
      <c r="CP138" s="75"/>
      <c r="CQ138" s="75"/>
      <c r="CR138" s="75"/>
      <c r="CS138" s="75"/>
      <c r="CT138" s="75"/>
      <c r="CU138" s="75"/>
      <c r="CV138" s="75"/>
      <c r="CW138" s="75"/>
      <c r="CX138" s="75"/>
      <c r="CY138" s="75"/>
      <c r="CZ138" s="75"/>
      <c r="DA138" s="75"/>
      <c r="DB138" s="75"/>
      <c r="DC138" s="75"/>
      <c r="DD138" s="75"/>
      <c r="DE138" s="75"/>
      <c r="DF138" s="75"/>
      <c r="DG138" s="75"/>
      <c r="DH138" s="75"/>
      <c r="DI138" s="75"/>
      <c r="DJ138" s="75"/>
      <c r="DK138" s="75"/>
      <c r="DL138" s="75"/>
      <c r="DM138" s="75"/>
      <c r="DN138" s="75"/>
      <c r="DO138" s="75"/>
      <c r="DP138" s="75"/>
      <c r="DQ138" s="75"/>
      <c r="DR138" s="75"/>
      <c r="DS138" s="75"/>
      <c r="DT138" s="75"/>
      <c r="DU138" s="75"/>
      <c r="DV138" s="75"/>
      <c r="DW138" s="75"/>
      <c r="DX138" s="75"/>
      <c r="DY138" s="75"/>
      <c r="DZ138" s="75"/>
      <c r="EA138" s="75"/>
      <c r="EB138" s="75"/>
      <c r="EC138" s="75"/>
      <c r="ED138" s="75"/>
      <c r="EE138" s="75"/>
      <c r="EF138" s="75"/>
      <c r="EG138" s="75"/>
      <c r="EH138" s="75"/>
      <c r="EI138" s="75"/>
      <c r="EJ138" s="75"/>
      <c r="EK138" s="75"/>
      <c r="EL138" s="75"/>
      <c r="EM138" s="75"/>
      <c r="EN138" s="75"/>
      <c r="EO138" s="75"/>
      <c r="EP138" s="75"/>
      <c r="EQ138" s="75"/>
      <c r="ER138" s="75"/>
      <c r="ES138" s="75"/>
      <c r="ET138" s="75"/>
      <c r="EU138" s="75"/>
      <c r="EV138" s="75"/>
      <c r="EW138" s="75"/>
      <c r="EX138" s="75"/>
      <c r="EY138" s="75"/>
      <c r="EZ138" s="75"/>
      <c r="FA138" s="75"/>
      <c r="FB138" s="75"/>
      <c r="FC138" s="75"/>
      <c r="FD138" s="75"/>
      <c r="FE138" s="75"/>
      <c r="FF138" s="75"/>
      <c r="FG138" s="75"/>
      <c r="FH138" s="75"/>
      <c r="FI138" s="75"/>
      <c r="FJ138" s="75"/>
      <c r="FK138" s="75"/>
      <c r="FL138" s="75"/>
      <c r="FM138" s="75"/>
      <c r="FN138" s="75"/>
    </row>
    <row r="139" spans="1:170" s="10" customFormat="1" ht="33.75" x14ac:dyDescent="0.25">
      <c r="A139" s="59" t="s">
        <v>153</v>
      </c>
      <c r="B139" s="5" t="s">
        <v>216</v>
      </c>
      <c r="C139" s="59" t="s">
        <v>284</v>
      </c>
      <c r="D139" s="5" t="s">
        <v>216</v>
      </c>
      <c r="E139" s="60" t="s">
        <v>39</v>
      </c>
      <c r="F139" s="61" t="s">
        <v>40</v>
      </c>
      <c r="G139" s="60" t="s">
        <v>39</v>
      </c>
      <c r="H139" s="61" t="s">
        <v>182</v>
      </c>
      <c r="I139" s="7">
        <v>35801</v>
      </c>
      <c r="J139" s="63" t="s">
        <v>285</v>
      </c>
      <c r="K139" s="7"/>
      <c r="L139" s="5" t="s">
        <v>286</v>
      </c>
      <c r="M139" s="7"/>
      <c r="N139" s="7" t="s">
        <v>273</v>
      </c>
      <c r="O139" s="7" t="s">
        <v>273</v>
      </c>
      <c r="P139" s="7">
        <v>1</v>
      </c>
      <c r="Q139" s="7">
        <f>8095+2403</f>
        <v>10498</v>
      </c>
      <c r="R139" s="5" t="s">
        <v>42</v>
      </c>
      <c r="S139" s="62">
        <f t="shared" si="22"/>
        <v>10498</v>
      </c>
      <c r="T139" s="58">
        <v>0</v>
      </c>
      <c r="U139" s="58">
        <v>0</v>
      </c>
      <c r="V139" s="58">
        <v>0</v>
      </c>
      <c r="W139" s="58">
        <v>0</v>
      </c>
      <c r="X139" s="58">
        <v>0</v>
      </c>
      <c r="Y139" s="58">
        <v>0</v>
      </c>
      <c r="Z139" s="58">
        <v>0</v>
      </c>
      <c r="AA139" s="62">
        <v>10498</v>
      </c>
      <c r="AB139" s="58">
        <v>0</v>
      </c>
      <c r="AC139" s="58">
        <v>0</v>
      </c>
      <c r="AD139" s="58">
        <v>0</v>
      </c>
      <c r="AE139" s="58">
        <v>0</v>
      </c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5"/>
      <c r="BJ139" s="75"/>
      <c r="BK139" s="75"/>
      <c r="BL139" s="75"/>
      <c r="BM139" s="75"/>
      <c r="BN139" s="75"/>
      <c r="BO139" s="75"/>
      <c r="BP139" s="75"/>
      <c r="BQ139" s="75"/>
      <c r="BR139" s="75"/>
      <c r="BS139" s="75"/>
      <c r="BT139" s="75"/>
      <c r="BU139" s="75"/>
      <c r="BV139" s="75"/>
      <c r="BW139" s="75"/>
      <c r="BX139" s="75"/>
      <c r="BY139" s="75"/>
      <c r="BZ139" s="75"/>
      <c r="CA139" s="75"/>
      <c r="CB139" s="75"/>
      <c r="CC139" s="75"/>
      <c r="CD139" s="75"/>
      <c r="CE139" s="75"/>
      <c r="CF139" s="75"/>
      <c r="CG139" s="75"/>
      <c r="CH139" s="75"/>
      <c r="CI139" s="75"/>
      <c r="CJ139" s="75"/>
      <c r="CK139" s="75"/>
      <c r="CL139" s="75"/>
      <c r="CM139" s="75"/>
      <c r="CN139" s="75"/>
      <c r="CO139" s="75"/>
      <c r="CP139" s="75"/>
      <c r="CQ139" s="75"/>
      <c r="CR139" s="75"/>
      <c r="CS139" s="75"/>
      <c r="CT139" s="75"/>
      <c r="CU139" s="75"/>
      <c r="CV139" s="75"/>
      <c r="CW139" s="75"/>
      <c r="CX139" s="75"/>
      <c r="CY139" s="75"/>
      <c r="CZ139" s="75"/>
      <c r="DA139" s="75"/>
      <c r="DB139" s="75"/>
      <c r="DC139" s="75"/>
      <c r="DD139" s="75"/>
      <c r="DE139" s="75"/>
      <c r="DF139" s="75"/>
      <c r="DG139" s="75"/>
      <c r="DH139" s="75"/>
      <c r="DI139" s="75"/>
      <c r="DJ139" s="75"/>
      <c r="DK139" s="75"/>
      <c r="DL139" s="75"/>
      <c r="DM139" s="75"/>
      <c r="DN139" s="75"/>
      <c r="DO139" s="75"/>
      <c r="DP139" s="75"/>
      <c r="DQ139" s="75"/>
      <c r="DR139" s="75"/>
      <c r="DS139" s="75"/>
      <c r="DT139" s="75"/>
      <c r="DU139" s="75"/>
      <c r="DV139" s="75"/>
      <c r="DW139" s="75"/>
      <c r="DX139" s="75"/>
      <c r="DY139" s="75"/>
      <c r="DZ139" s="75"/>
      <c r="EA139" s="75"/>
      <c r="EB139" s="75"/>
      <c r="EC139" s="75"/>
      <c r="ED139" s="75"/>
      <c r="EE139" s="75"/>
      <c r="EF139" s="75"/>
      <c r="EG139" s="75"/>
      <c r="EH139" s="75"/>
      <c r="EI139" s="75"/>
      <c r="EJ139" s="75"/>
      <c r="EK139" s="75"/>
      <c r="EL139" s="75"/>
      <c r="EM139" s="75"/>
      <c r="EN139" s="75"/>
      <c r="EO139" s="75"/>
      <c r="EP139" s="75"/>
      <c r="EQ139" s="75"/>
      <c r="ER139" s="75"/>
      <c r="ES139" s="75"/>
      <c r="ET139" s="75"/>
      <c r="EU139" s="75"/>
      <c r="EV139" s="75"/>
      <c r="EW139" s="75"/>
      <c r="EX139" s="75"/>
      <c r="EY139" s="75"/>
      <c r="EZ139" s="75"/>
      <c r="FA139" s="75"/>
      <c r="FB139" s="75"/>
      <c r="FC139" s="75"/>
      <c r="FD139" s="75"/>
      <c r="FE139" s="75"/>
      <c r="FF139" s="75"/>
      <c r="FG139" s="75"/>
      <c r="FH139" s="75"/>
      <c r="FI139" s="75"/>
      <c r="FJ139" s="75"/>
      <c r="FK139" s="75"/>
      <c r="FL139" s="75"/>
      <c r="FM139" s="75"/>
      <c r="FN139" s="75"/>
    </row>
    <row r="140" spans="1:170" s="10" customFormat="1" ht="22.5" x14ac:dyDescent="0.25">
      <c r="A140" s="59" t="s">
        <v>153</v>
      </c>
      <c r="B140" s="5" t="s">
        <v>216</v>
      </c>
      <c r="C140" s="59" t="s">
        <v>270</v>
      </c>
      <c r="D140" s="5" t="s">
        <v>216</v>
      </c>
      <c r="E140" s="60" t="s">
        <v>39</v>
      </c>
      <c r="F140" s="61" t="s">
        <v>46</v>
      </c>
      <c r="G140" s="60" t="s">
        <v>181</v>
      </c>
      <c r="H140" s="7" t="s">
        <v>182</v>
      </c>
      <c r="I140" s="7">
        <v>33602</v>
      </c>
      <c r="J140" s="63" t="s">
        <v>271</v>
      </c>
      <c r="K140" s="7"/>
      <c r="L140" s="5" t="s">
        <v>287</v>
      </c>
      <c r="M140" s="7"/>
      <c r="N140" s="7" t="s">
        <v>273</v>
      </c>
      <c r="O140" s="7" t="s">
        <v>273</v>
      </c>
      <c r="P140" s="7">
        <v>1</v>
      </c>
      <c r="Q140" s="7">
        <v>7100</v>
      </c>
      <c r="R140" s="5" t="s">
        <v>42</v>
      </c>
      <c r="S140" s="62">
        <f t="shared" si="22"/>
        <v>7100</v>
      </c>
      <c r="T140" s="58">
        <v>0</v>
      </c>
      <c r="U140" s="58">
        <v>0</v>
      </c>
      <c r="V140" s="58">
        <v>0</v>
      </c>
      <c r="W140" s="58">
        <v>0</v>
      </c>
      <c r="X140" s="58">
        <v>0</v>
      </c>
      <c r="Y140" s="58">
        <v>0</v>
      </c>
      <c r="Z140" s="58">
        <v>0</v>
      </c>
      <c r="AA140" s="62">
        <v>7100</v>
      </c>
      <c r="AB140" s="58">
        <v>0</v>
      </c>
      <c r="AC140" s="58">
        <v>0</v>
      </c>
      <c r="AD140" s="58">
        <v>0</v>
      </c>
      <c r="AE140" s="58">
        <v>0</v>
      </c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5"/>
      <c r="BJ140" s="75"/>
      <c r="BK140" s="75"/>
      <c r="BL140" s="75"/>
      <c r="BM140" s="75"/>
      <c r="BN140" s="75"/>
      <c r="BO140" s="75"/>
      <c r="BP140" s="75"/>
      <c r="BQ140" s="75"/>
      <c r="BR140" s="75"/>
      <c r="BS140" s="75"/>
      <c r="BT140" s="75"/>
      <c r="BU140" s="75"/>
      <c r="BV140" s="75"/>
      <c r="BW140" s="75"/>
      <c r="BX140" s="75"/>
      <c r="BY140" s="75"/>
      <c r="BZ140" s="75"/>
      <c r="CA140" s="75"/>
      <c r="CB140" s="75"/>
      <c r="CC140" s="75"/>
      <c r="CD140" s="75"/>
      <c r="CE140" s="75"/>
      <c r="CF140" s="75"/>
      <c r="CG140" s="75"/>
      <c r="CH140" s="75"/>
      <c r="CI140" s="75"/>
      <c r="CJ140" s="75"/>
      <c r="CK140" s="75"/>
      <c r="CL140" s="75"/>
      <c r="CM140" s="75"/>
      <c r="CN140" s="75"/>
      <c r="CO140" s="75"/>
      <c r="CP140" s="75"/>
      <c r="CQ140" s="75"/>
      <c r="CR140" s="75"/>
      <c r="CS140" s="75"/>
      <c r="CT140" s="75"/>
      <c r="CU140" s="75"/>
      <c r="CV140" s="75"/>
      <c r="CW140" s="75"/>
      <c r="CX140" s="75"/>
      <c r="CY140" s="75"/>
      <c r="CZ140" s="75"/>
      <c r="DA140" s="75"/>
      <c r="DB140" s="75"/>
      <c r="DC140" s="75"/>
      <c r="DD140" s="75"/>
      <c r="DE140" s="75"/>
      <c r="DF140" s="75"/>
      <c r="DG140" s="75"/>
      <c r="DH140" s="75"/>
      <c r="DI140" s="75"/>
      <c r="DJ140" s="75"/>
      <c r="DK140" s="75"/>
      <c r="DL140" s="75"/>
      <c r="DM140" s="75"/>
      <c r="DN140" s="75"/>
      <c r="DO140" s="75"/>
      <c r="DP140" s="75"/>
      <c r="DQ140" s="75"/>
      <c r="DR140" s="75"/>
      <c r="DS140" s="75"/>
      <c r="DT140" s="75"/>
      <c r="DU140" s="75"/>
      <c r="DV140" s="75"/>
      <c r="DW140" s="75"/>
      <c r="DX140" s="75"/>
      <c r="DY140" s="75"/>
      <c r="DZ140" s="75"/>
      <c r="EA140" s="75"/>
      <c r="EB140" s="75"/>
      <c r="EC140" s="75"/>
      <c r="ED140" s="75"/>
      <c r="EE140" s="75"/>
      <c r="EF140" s="75"/>
      <c r="EG140" s="75"/>
      <c r="EH140" s="75"/>
      <c r="EI140" s="75"/>
      <c r="EJ140" s="75"/>
      <c r="EK140" s="75"/>
      <c r="EL140" s="75"/>
      <c r="EM140" s="75"/>
      <c r="EN140" s="75"/>
      <c r="EO140" s="75"/>
      <c r="EP140" s="75"/>
      <c r="EQ140" s="75"/>
      <c r="ER140" s="75"/>
      <c r="ES140" s="75"/>
      <c r="ET140" s="75"/>
      <c r="EU140" s="75"/>
      <c r="EV140" s="75"/>
      <c r="EW140" s="75"/>
      <c r="EX140" s="75"/>
      <c r="EY140" s="75"/>
      <c r="EZ140" s="75"/>
      <c r="FA140" s="75"/>
      <c r="FB140" s="75"/>
      <c r="FC140" s="75"/>
      <c r="FD140" s="75"/>
      <c r="FE140" s="75"/>
      <c r="FF140" s="75"/>
      <c r="FG140" s="75"/>
      <c r="FH140" s="75"/>
      <c r="FI140" s="75"/>
      <c r="FJ140" s="75"/>
      <c r="FK140" s="75"/>
      <c r="FL140" s="75"/>
      <c r="FM140" s="75"/>
      <c r="FN140" s="75"/>
    </row>
    <row r="141" spans="1:170" s="76" customFormat="1" ht="22.5" x14ac:dyDescent="0.25">
      <c r="A141" s="7" t="s">
        <v>153</v>
      </c>
      <c r="B141" s="5" t="s">
        <v>288</v>
      </c>
      <c r="C141" s="7">
        <v>11510</v>
      </c>
      <c r="D141" s="5" t="s">
        <v>288</v>
      </c>
      <c r="E141" s="5" t="s">
        <v>39</v>
      </c>
      <c r="F141" s="5" t="s">
        <v>40</v>
      </c>
      <c r="G141" s="21" t="s">
        <v>39</v>
      </c>
      <c r="H141" s="5" t="s">
        <v>45</v>
      </c>
      <c r="I141" s="63">
        <v>21601</v>
      </c>
      <c r="J141" s="63" t="s">
        <v>75</v>
      </c>
      <c r="K141" s="5" t="s">
        <v>64</v>
      </c>
      <c r="L141" s="64" t="s">
        <v>65</v>
      </c>
      <c r="M141" s="5"/>
      <c r="N141" s="5"/>
      <c r="O141" s="5"/>
      <c r="P141" s="56">
        <v>24</v>
      </c>
      <c r="Q141" s="6">
        <v>70.875</v>
      </c>
      <c r="R141" s="6" t="s">
        <v>42</v>
      </c>
      <c r="S141" s="58">
        <v>1701</v>
      </c>
      <c r="T141" s="58">
        <v>0</v>
      </c>
      <c r="U141" s="58">
        <v>0</v>
      </c>
      <c r="V141" s="58">
        <v>0</v>
      </c>
      <c r="W141" s="58">
        <v>0</v>
      </c>
      <c r="X141" s="58">
        <v>0</v>
      </c>
      <c r="Y141" s="58">
        <v>0</v>
      </c>
      <c r="Z141" s="58">
        <v>0</v>
      </c>
      <c r="AA141" s="58">
        <v>1701</v>
      </c>
      <c r="AB141" s="58">
        <v>0</v>
      </c>
      <c r="AC141" s="58">
        <v>0</v>
      </c>
      <c r="AD141" s="58">
        <v>0</v>
      </c>
      <c r="AE141" s="58">
        <v>0</v>
      </c>
    </row>
    <row r="142" spans="1:170" s="76" customFormat="1" ht="22.5" x14ac:dyDescent="0.25">
      <c r="A142" s="7" t="s">
        <v>153</v>
      </c>
      <c r="B142" s="5" t="s">
        <v>288</v>
      </c>
      <c r="C142" s="7">
        <v>11510</v>
      </c>
      <c r="D142" s="5" t="s">
        <v>288</v>
      </c>
      <c r="E142" s="5" t="s">
        <v>39</v>
      </c>
      <c r="F142" s="5" t="s">
        <v>40</v>
      </c>
      <c r="G142" s="21" t="s">
        <v>39</v>
      </c>
      <c r="H142" s="5" t="s">
        <v>45</v>
      </c>
      <c r="I142" s="63">
        <v>21601</v>
      </c>
      <c r="J142" s="63" t="s">
        <v>75</v>
      </c>
      <c r="K142" s="5" t="s">
        <v>66</v>
      </c>
      <c r="L142" s="65" t="s">
        <v>67</v>
      </c>
      <c r="M142" s="5"/>
      <c r="N142" s="5"/>
      <c r="O142" s="5"/>
      <c r="P142" s="56">
        <v>18</v>
      </c>
      <c r="Q142" s="6">
        <v>109.66666666666667</v>
      </c>
      <c r="R142" s="6" t="s">
        <v>42</v>
      </c>
      <c r="S142" s="58">
        <v>1974</v>
      </c>
      <c r="T142" s="58">
        <v>0</v>
      </c>
      <c r="U142" s="58">
        <v>0</v>
      </c>
      <c r="V142" s="58">
        <v>0</v>
      </c>
      <c r="W142" s="58">
        <v>0</v>
      </c>
      <c r="X142" s="58">
        <v>0</v>
      </c>
      <c r="Y142" s="58">
        <v>0</v>
      </c>
      <c r="Z142" s="58">
        <v>0</v>
      </c>
      <c r="AA142" s="58">
        <v>1974</v>
      </c>
      <c r="AB142" s="58">
        <v>0</v>
      </c>
      <c r="AC142" s="58">
        <v>0</v>
      </c>
      <c r="AD142" s="58">
        <v>0</v>
      </c>
      <c r="AE142" s="58">
        <v>0</v>
      </c>
    </row>
    <row r="143" spans="1:170" s="76" customFormat="1" ht="22.5" x14ac:dyDescent="0.25">
      <c r="A143" s="7" t="s">
        <v>153</v>
      </c>
      <c r="B143" s="5" t="s">
        <v>288</v>
      </c>
      <c r="C143" s="7">
        <v>11510</v>
      </c>
      <c r="D143" s="5" t="s">
        <v>288</v>
      </c>
      <c r="E143" s="5" t="s">
        <v>39</v>
      </c>
      <c r="F143" s="5" t="s">
        <v>40</v>
      </c>
      <c r="G143" s="21" t="s">
        <v>39</v>
      </c>
      <c r="H143" s="5" t="s">
        <v>45</v>
      </c>
      <c r="I143" s="63">
        <v>21601</v>
      </c>
      <c r="J143" s="63" t="s">
        <v>75</v>
      </c>
      <c r="K143" s="5" t="s">
        <v>289</v>
      </c>
      <c r="L143" s="65" t="s">
        <v>290</v>
      </c>
      <c r="M143" s="5"/>
      <c r="N143" s="5"/>
      <c r="O143" s="5"/>
      <c r="P143" s="56">
        <v>3</v>
      </c>
      <c r="Q143" s="6">
        <v>635.66666666666663</v>
      </c>
      <c r="R143" s="6" t="s">
        <v>42</v>
      </c>
      <c r="S143" s="58">
        <v>1907</v>
      </c>
      <c r="T143" s="58">
        <v>0</v>
      </c>
      <c r="U143" s="58">
        <v>0</v>
      </c>
      <c r="V143" s="58">
        <v>0</v>
      </c>
      <c r="W143" s="58">
        <v>0</v>
      </c>
      <c r="X143" s="58">
        <v>0</v>
      </c>
      <c r="Y143" s="58">
        <v>0</v>
      </c>
      <c r="Z143" s="58">
        <v>0</v>
      </c>
      <c r="AA143" s="58">
        <v>1907</v>
      </c>
      <c r="AB143" s="58">
        <v>0</v>
      </c>
      <c r="AC143" s="58">
        <v>0</v>
      </c>
      <c r="AD143" s="58">
        <v>0</v>
      </c>
      <c r="AE143" s="58">
        <v>0</v>
      </c>
    </row>
    <row r="144" spans="1:170" s="76" customFormat="1" ht="22.5" x14ac:dyDescent="0.25">
      <c r="A144" s="7" t="s">
        <v>153</v>
      </c>
      <c r="B144" s="5" t="s">
        <v>288</v>
      </c>
      <c r="C144" s="7">
        <v>11510</v>
      </c>
      <c r="D144" s="5" t="s">
        <v>288</v>
      </c>
      <c r="E144" s="5" t="s">
        <v>39</v>
      </c>
      <c r="F144" s="5" t="s">
        <v>40</v>
      </c>
      <c r="G144" s="21" t="s">
        <v>39</v>
      </c>
      <c r="H144" s="5" t="s">
        <v>45</v>
      </c>
      <c r="I144" s="63">
        <v>21601</v>
      </c>
      <c r="J144" s="63" t="s">
        <v>75</v>
      </c>
      <c r="K144" s="5" t="s">
        <v>291</v>
      </c>
      <c r="L144" s="65" t="s">
        <v>292</v>
      </c>
      <c r="M144" s="5"/>
      <c r="N144" s="5"/>
      <c r="O144" s="5"/>
      <c r="P144" s="56">
        <v>6</v>
      </c>
      <c r="Q144" s="6">
        <v>219.66666666666666</v>
      </c>
      <c r="R144" s="6" t="s">
        <v>42</v>
      </c>
      <c r="S144" s="58">
        <v>1318</v>
      </c>
      <c r="T144" s="58">
        <v>0</v>
      </c>
      <c r="U144" s="58">
        <v>0</v>
      </c>
      <c r="V144" s="58">
        <v>0</v>
      </c>
      <c r="W144" s="58">
        <v>0</v>
      </c>
      <c r="X144" s="58">
        <v>0</v>
      </c>
      <c r="Y144" s="58">
        <v>0</v>
      </c>
      <c r="Z144" s="58">
        <v>0</v>
      </c>
      <c r="AA144" s="58">
        <v>1318</v>
      </c>
      <c r="AB144" s="58">
        <v>0</v>
      </c>
      <c r="AC144" s="58">
        <v>0</v>
      </c>
      <c r="AD144" s="58">
        <v>0</v>
      </c>
      <c r="AE144" s="58">
        <v>0</v>
      </c>
    </row>
    <row r="145" spans="1:31" s="76" customFormat="1" ht="22.5" x14ac:dyDescent="0.25">
      <c r="A145" s="7" t="s">
        <v>153</v>
      </c>
      <c r="B145" s="5" t="s">
        <v>288</v>
      </c>
      <c r="C145" s="7">
        <v>11510</v>
      </c>
      <c r="D145" s="5" t="s">
        <v>288</v>
      </c>
      <c r="E145" s="5" t="s">
        <v>39</v>
      </c>
      <c r="F145" s="5" t="s">
        <v>40</v>
      </c>
      <c r="G145" s="21" t="s">
        <v>39</v>
      </c>
      <c r="H145" s="5" t="s">
        <v>45</v>
      </c>
      <c r="I145" s="63">
        <v>21601</v>
      </c>
      <c r="J145" s="63" t="s">
        <v>75</v>
      </c>
      <c r="K145" s="5" t="s">
        <v>293</v>
      </c>
      <c r="L145" s="65" t="s">
        <v>294</v>
      </c>
      <c r="M145" s="5"/>
      <c r="N145" s="5"/>
      <c r="O145" s="5"/>
      <c r="P145" s="56">
        <v>4</v>
      </c>
      <c r="Q145" s="6">
        <v>177.5</v>
      </c>
      <c r="R145" s="6" t="s">
        <v>42</v>
      </c>
      <c r="S145" s="58">
        <v>710</v>
      </c>
      <c r="T145" s="58">
        <v>0</v>
      </c>
      <c r="U145" s="58">
        <v>0</v>
      </c>
      <c r="V145" s="58">
        <v>0</v>
      </c>
      <c r="W145" s="58">
        <v>0</v>
      </c>
      <c r="X145" s="58">
        <v>0</v>
      </c>
      <c r="Y145" s="58">
        <v>0</v>
      </c>
      <c r="Z145" s="58">
        <v>0</v>
      </c>
      <c r="AA145" s="58">
        <v>710</v>
      </c>
      <c r="AB145" s="58">
        <v>0</v>
      </c>
      <c r="AC145" s="58">
        <v>0</v>
      </c>
      <c r="AD145" s="58">
        <v>0</v>
      </c>
      <c r="AE145" s="58">
        <v>0</v>
      </c>
    </row>
    <row r="146" spans="1:31" s="76" customFormat="1" ht="45" x14ac:dyDescent="0.25">
      <c r="A146" s="7" t="s">
        <v>153</v>
      </c>
      <c r="B146" s="5" t="s">
        <v>288</v>
      </c>
      <c r="C146" s="7">
        <v>11510</v>
      </c>
      <c r="D146" s="5" t="s">
        <v>288</v>
      </c>
      <c r="E146" s="5" t="s">
        <v>39</v>
      </c>
      <c r="F146" s="5" t="s">
        <v>40</v>
      </c>
      <c r="G146" s="21" t="s">
        <v>39</v>
      </c>
      <c r="H146" s="5" t="s">
        <v>45</v>
      </c>
      <c r="I146" s="63">
        <v>25401</v>
      </c>
      <c r="J146" s="63" t="s">
        <v>295</v>
      </c>
      <c r="K146" s="5" t="s">
        <v>296</v>
      </c>
      <c r="L146" s="65" t="s">
        <v>297</v>
      </c>
      <c r="M146" s="5"/>
      <c r="N146" s="5"/>
      <c r="O146" s="5"/>
      <c r="P146" s="56">
        <v>4</v>
      </c>
      <c r="Q146" s="6">
        <v>1448.5</v>
      </c>
      <c r="R146" s="6" t="s">
        <v>42</v>
      </c>
      <c r="S146" s="58">
        <v>5794</v>
      </c>
      <c r="T146" s="58">
        <v>0</v>
      </c>
      <c r="U146" s="58">
        <v>0</v>
      </c>
      <c r="V146" s="58">
        <v>0</v>
      </c>
      <c r="W146" s="58">
        <v>0</v>
      </c>
      <c r="X146" s="58">
        <v>0</v>
      </c>
      <c r="Y146" s="58">
        <v>0</v>
      </c>
      <c r="Z146" s="58">
        <v>0</v>
      </c>
      <c r="AA146" s="58">
        <v>5794</v>
      </c>
      <c r="AB146" s="58">
        <v>0</v>
      </c>
      <c r="AC146" s="58">
        <v>0</v>
      </c>
      <c r="AD146" s="58">
        <v>0</v>
      </c>
      <c r="AE146" s="58">
        <v>0</v>
      </c>
    </row>
    <row r="147" spans="1:31" s="76" customFormat="1" ht="45" x14ac:dyDescent="0.25">
      <c r="A147" s="7" t="s">
        <v>153</v>
      </c>
      <c r="B147" s="5" t="s">
        <v>288</v>
      </c>
      <c r="C147" s="7">
        <v>11510</v>
      </c>
      <c r="D147" s="5" t="s">
        <v>288</v>
      </c>
      <c r="E147" s="5" t="s">
        <v>39</v>
      </c>
      <c r="F147" s="5" t="s">
        <v>40</v>
      </c>
      <c r="G147" s="21" t="s">
        <v>39</v>
      </c>
      <c r="H147" s="5" t="s">
        <v>45</v>
      </c>
      <c r="I147" s="63">
        <v>25401</v>
      </c>
      <c r="J147" s="63" t="s">
        <v>295</v>
      </c>
      <c r="K147" s="5" t="s">
        <v>133</v>
      </c>
      <c r="L147" s="65" t="s">
        <v>63</v>
      </c>
      <c r="M147" s="5"/>
      <c r="N147" s="5"/>
      <c r="O147" s="5"/>
      <c r="P147" s="56">
        <v>6</v>
      </c>
      <c r="Q147" s="6">
        <v>83.333333333333329</v>
      </c>
      <c r="R147" s="6" t="s">
        <v>42</v>
      </c>
      <c r="S147" s="58">
        <v>500</v>
      </c>
      <c r="T147" s="58">
        <v>0</v>
      </c>
      <c r="U147" s="58">
        <v>0</v>
      </c>
      <c r="V147" s="58">
        <v>0</v>
      </c>
      <c r="W147" s="58">
        <v>0</v>
      </c>
      <c r="X147" s="58">
        <v>0</v>
      </c>
      <c r="Y147" s="58">
        <v>0</v>
      </c>
      <c r="Z147" s="58">
        <v>0</v>
      </c>
      <c r="AA147" s="58">
        <v>500</v>
      </c>
      <c r="AB147" s="58">
        <v>0</v>
      </c>
      <c r="AC147" s="58">
        <v>0</v>
      </c>
      <c r="AD147" s="58">
        <v>0</v>
      </c>
      <c r="AE147" s="58">
        <v>0</v>
      </c>
    </row>
    <row r="148" spans="1:31" s="76" customFormat="1" ht="45" x14ac:dyDescent="0.25">
      <c r="A148" s="7" t="s">
        <v>153</v>
      </c>
      <c r="B148" s="5" t="s">
        <v>288</v>
      </c>
      <c r="C148" s="7">
        <v>11510</v>
      </c>
      <c r="D148" s="5" t="s">
        <v>288</v>
      </c>
      <c r="E148" s="5" t="s">
        <v>39</v>
      </c>
      <c r="F148" s="5" t="s">
        <v>40</v>
      </c>
      <c r="G148" s="21" t="s">
        <v>39</v>
      </c>
      <c r="H148" s="5" t="s">
        <v>45</v>
      </c>
      <c r="I148" s="63">
        <v>25401</v>
      </c>
      <c r="J148" s="63" t="s">
        <v>295</v>
      </c>
      <c r="K148" s="5" t="s">
        <v>298</v>
      </c>
      <c r="L148" s="65" t="s">
        <v>299</v>
      </c>
      <c r="M148" s="5"/>
      <c r="N148" s="5"/>
      <c r="O148" s="5"/>
      <c r="P148" s="56">
        <v>40</v>
      </c>
      <c r="Q148" s="6">
        <v>42</v>
      </c>
      <c r="R148" s="6" t="s">
        <v>42</v>
      </c>
      <c r="S148" s="58">
        <v>1680</v>
      </c>
      <c r="T148" s="58">
        <v>0</v>
      </c>
      <c r="U148" s="58">
        <v>0</v>
      </c>
      <c r="V148" s="58">
        <v>0</v>
      </c>
      <c r="W148" s="58">
        <v>0</v>
      </c>
      <c r="X148" s="58">
        <v>0</v>
      </c>
      <c r="Y148" s="58">
        <v>0</v>
      </c>
      <c r="Z148" s="58">
        <v>0</v>
      </c>
      <c r="AA148" s="58">
        <v>1680</v>
      </c>
      <c r="AB148" s="58">
        <v>0</v>
      </c>
      <c r="AC148" s="58">
        <v>0</v>
      </c>
      <c r="AD148" s="58">
        <v>0</v>
      </c>
      <c r="AE148" s="58">
        <v>0</v>
      </c>
    </row>
    <row r="149" spans="1:31" s="76" customFormat="1" ht="180" x14ac:dyDescent="0.25">
      <c r="A149" s="7" t="s">
        <v>153</v>
      </c>
      <c r="B149" s="5" t="s">
        <v>288</v>
      </c>
      <c r="C149" s="7">
        <v>11510</v>
      </c>
      <c r="D149" s="5" t="s">
        <v>288</v>
      </c>
      <c r="E149" s="5" t="s">
        <v>39</v>
      </c>
      <c r="F149" s="5" t="s">
        <v>40</v>
      </c>
      <c r="G149" s="21" t="s">
        <v>39</v>
      </c>
      <c r="H149" s="5" t="s">
        <v>45</v>
      </c>
      <c r="I149" s="63">
        <v>26102</v>
      </c>
      <c r="J149" s="63" t="s">
        <v>300</v>
      </c>
      <c r="K149" s="5" t="s">
        <v>301</v>
      </c>
      <c r="L149" s="65" t="s">
        <v>302</v>
      </c>
      <c r="M149" s="5"/>
      <c r="N149" s="5"/>
      <c r="O149" s="5"/>
      <c r="P149" s="56">
        <v>100</v>
      </c>
      <c r="Q149" s="6">
        <v>100</v>
      </c>
      <c r="R149" s="6" t="s">
        <v>42</v>
      </c>
      <c r="S149" s="58">
        <v>10000</v>
      </c>
      <c r="T149" s="58">
        <v>0</v>
      </c>
      <c r="U149" s="58">
        <v>0</v>
      </c>
      <c r="V149" s="58">
        <v>0</v>
      </c>
      <c r="W149" s="58">
        <v>0</v>
      </c>
      <c r="X149" s="58">
        <v>0</v>
      </c>
      <c r="Y149" s="58">
        <v>0</v>
      </c>
      <c r="Z149" s="58">
        <v>0</v>
      </c>
      <c r="AA149" s="58">
        <v>10000</v>
      </c>
      <c r="AB149" s="58">
        <v>0</v>
      </c>
      <c r="AC149" s="58">
        <v>0</v>
      </c>
      <c r="AD149" s="58">
        <v>0</v>
      </c>
      <c r="AE149" s="58">
        <v>0</v>
      </c>
    </row>
    <row r="150" spans="1:31" s="76" customFormat="1" ht="67.5" x14ac:dyDescent="0.25">
      <c r="A150" s="7" t="s">
        <v>153</v>
      </c>
      <c r="B150" s="5" t="s">
        <v>288</v>
      </c>
      <c r="C150" s="7">
        <v>11510</v>
      </c>
      <c r="D150" s="5" t="s">
        <v>288</v>
      </c>
      <c r="E150" s="5" t="s">
        <v>39</v>
      </c>
      <c r="F150" s="5" t="s">
        <v>40</v>
      </c>
      <c r="G150" s="21" t="s">
        <v>39</v>
      </c>
      <c r="H150" s="5" t="s">
        <v>45</v>
      </c>
      <c r="I150" s="63">
        <v>29401</v>
      </c>
      <c r="J150" s="63" t="s">
        <v>77</v>
      </c>
      <c r="K150" s="5" t="s">
        <v>303</v>
      </c>
      <c r="L150" s="65" t="s">
        <v>304</v>
      </c>
      <c r="M150" s="5"/>
      <c r="N150" s="5"/>
      <c r="O150" s="5"/>
      <c r="P150" s="56">
        <v>5</v>
      </c>
      <c r="Q150" s="6">
        <v>878</v>
      </c>
      <c r="R150" s="6" t="s">
        <v>42</v>
      </c>
      <c r="S150" s="58">
        <v>4390</v>
      </c>
      <c r="T150" s="58">
        <v>0</v>
      </c>
      <c r="U150" s="58">
        <v>0</v>
      </c>
      <c r="V150" s="58">
        <v>0</v>
      </c>
      <c r="W150" s="58">
        <v>0</v>
      </c>
      <c r="X150" s="58">
        <v>0</v>
      </c>
      <c r="Y150" s="58">
        <v>0</v>
      </c>
      <c r="Z150" s="58">
        <v>0</v>
      </c>
      <c r="AA150" s="58">
        <v>4390</v>
      </c>
      <c r="AB150" s="58">
        <v>0</v>
      </c>
      <c r="AC150" s="58">
        <v>0</v>
      </c>
      <c r="AD150" s="58">
        <v>0</v>
      </c>
      <c r="AE150" s="58">
        <v>0</v>
      </c>
    </row>
    <row r="151" spans="1:31" s="76" customFormat="1" ht="67.5" x14ac:dyDescent="0.25">
      <c r="A151" s="7" t="s">
        <v>153</v>
      </c>
      <c r="B151" s="5" t="s">
        <v>288</v>
      </c>
      <c r="C151" s="7">
        <v>11510</v>
      </c>
      <c r="D151" s="5" t="s">
        <v>288</v>
      </c>
      <c r="E151" s="5" t="s">
        <v>39</v>
      </c>
      <c r="F151" s="5" t="s">
        <v>40</v>
      </c>
      <c r="G151" s="21" t="s">
        <v>39</v>
      </c>
      <c r="H151" s="5" t="s">
        <v>45</v>
      </c>
      <c r="I151" s="63">
        <v>29401</v>
      </c>
      <c r="J151" s="63" t="s">
        <v>77</v>
      </c>
      <c r="K151" s="5" t="s">
        <v>305</v>
      </c>
      <c r="L151" s="65" t="s">
        <v>306</v>
      </c>
      <c r="M151" s="5"/>
      <c r="N151" s="5"/>
      <c r="O151" s="5"/>
      <c r="P151" s="56">
        <v>5</v>
      </c>
      <c r="Q151" s="6">
        <v>706</v>
      </c>
      <c r="R151" s="6" t="s">
        <v>42</v>
      </c>
      <c r="S151" s="58">
        <v>3530</v>
      </c>
      <c r="T151" s="58">
        <v>0</v>
      </c>
      <c r="U151" s="58">
        <v>0</v>
      </c>
      <c r="V151" s="58">
        <v>0</v>
      </c>
      <c r="W151" s="58">
        <v>0</v>
      </c>
      <c r="X151" s="58">
        <v>0</v>
      </c>
      <c r="Y151" s="58">
        <v>0</v>
      </c>
      <c r="Z151" s="58">
        <v>0</v>
      </c>
      <c r="AA151" s="58">
        <v>3530</v>
      </c>
      <c r="AB151" s="58">
        <v>0</v>
      </c>
      <c r="AC151" s="58">
        <v>0</v>
      </c>
      <c r="AD151" s="58">
        <v>0</v>
      </c>
      <c r="AE151" s="58">
        <v>0</v>
      </c>
    </row>
    <row r="152" spans="1:31" s="76" customFormat="1" ht="67.5" x14ac:dyDescent="0.25">
      <c r="A152" s="7" t="s">
        <v>153</v>
      </c>
      <c r="B152" s="5" t="s">
        <v>288</v>
      </c>
      <c r="C152" s="7">
        <v>11510</v>
      </c>
      <c r="D152" s="5" t="s">
        <v>288</v>
      </c>
      <c r="E152" s="5" t="s">
        <v>39</v>
      </c>
      <c r="F152" s="5" t="s">
        <v>40</v>
      </c>
      <c r="G152" s="21" t="s">
        <v>39</v>
      </c>
      <c r="H152" s="5" t="s">
        <v>45</v>
      </c>
      <c r="I152" s="63">
        <v>29401</v>
      </c>
      <c r="J152" s="63" t="s">
        <v>77</v>
      </c>
      <c r="K152" s="5" t="s">
        <v>307</v>
      </c>
      <c r="L152" s="65" t="s">
        <v>308</v>
      </c>
      <c r="M152" s="5"/>
      <c r="N152" s="5"/>
      <c r="O152" s="5"/>
      <c r="P152" s="56">
        <v>3</v>
      </c>
      <c r="Q152" s="6">
        <v>1655</v>
      </c>
      <c r="R152" s="6" t="s">
        <v>42</v>
      </c>
      <c r="S152" s="58">
        <v>4965</v>
      </c>
      <c r="T152" s="58">
        <v>0</v>
      </c>
      <c r="U152" s="58">
        <v>0</v>
      </c>
      <c r="V152" s="58">
        <v>0</v>
      </c>
      <c r="W152" s="58">
        <v>0</v>
      </c>
      <c r="X152" s="58">
        <v>0</v>
      </c>
      <c r="Y152" s="58">
        <v>0</v>
      </c>
      <c r="Z152" s="58">
        <v>0</v>
      </c>
      <c r="AA152" s="58">
        <v>4965</v>
      </c>
      <c r="AB152" s="58">
        <v>0</v>
      </c>
      <c r="AC152" s="58">
        <v>0</v>
      </c>
      <c r="AD152" s="58">
        <v>0</v>
      </c>
      <c r="AE152" s="58">
        <v>0</v>
      </c>
    </row>
    <row r="153" spans="1:31" s="76" customFormat="1" ht="67.5" x14ac:dyDescent="0.25">
      <c r="A153" s="7" t="s">
        <v>153</v>
      </c>
      <c r="B153" s="5" t="s">
        <v>288</v>
      </c>
      <c r="C153" s="7">
        <v>11510</v>
      </c>
      <c r="D153" s="5" t="s">
        <v>288</v>
      </c>
      <c r="E153" s="5" t="s">
        <v>39</v>
      </c>
      <c r="F153" s="5" t="s">
        <v>40</v>
      </c>
      <c r="G153" s="21" t="s">
        <v>39</v>
      </c>
      <c r="H153" s="5" t="s">
        <v>45</v>
      </c>
      <c r="I153" s="63">
        <v>29401</v>
      </c>
      <c r="J153" s="63" t="s">
        <v>77</v>
      </c>
      <c r="K153" s="5" t="s">
        <v>268</v>
      </c>
      <c r="L153" s="65" t="s">
        <v>309</v>
      </c>
      <c r="M153" s="5"/>
      <c r="N153" s="5"/>
      <c r="O153" s="5"/>
      <c r="P153" s="56">
        <v>19</v>
      </c>
      <c r="Q153" s="6">
        <v>29</v>
      </c>
      <c r="R153" s="6" t="s">
        <v>42</v>
      </c>
      <c r="S153" s="58">
        <v>551</v>
      </c>
      <c r="T153" s="58">
        <v>0</v>
      </c>
      <c r="U153" s="58">
        <v>0</v>
      </c>
      <c r="V153" s="58">
        <v>0</v>
      </c>
      <c r="W153" s="58">
        <v>0</v>
      </c>
      <c r="X153" s="58">
        <v>0</v>
      </c>
      <c r="Y153" s="58">
        <v>0</v>
      </c>
      <c r="Z153" s="58">
        <v>0</v>
      </c>
      <c r="AA153" s="58">
        <v>551</v>
      </c>
      <c r="AB153" s="58">
        <v>0</v>
      </c>
      <c r="AC153" s="58">
        <v>0</v>
      </c>
      <c r="AD153" s="58">
        <v>0</v>
      </c>
      <c r="AE153" s="58">
        <v>0</v>
      </c>
    </row>
    <row r="154" spans="1:31" s="50" customFormat="1" ht="33.75" x14ac:dyDescent="0.25">
      <c r="A154" s="36" t="s">
        <v>153</v>
      </c>
      <c r="B154" s="37" t="s">
        <v>288</v>
      </c>
      <c r="C154" s="36">
        <v>51314</v>
      </c>
      <c r="D154" s="37" t="s">
        <v>288</v>
      </c>
      <c r="E154" s="37" t="s">
        <v>39</v>
      </c>
      <c r="F154" s="37" t="s">
        <v>40</v>
      </c>
      <c r="G154" s="59" t="s">
        <v>39</v>
      </c>
      <c r="H154" s="37" t="s">
        <v>45</v>
      </c>
      <c r="I154" s="66">
        <v>31401</v>
      </c>
      <c r="J154" s="66" t="s">
        <v>310</v>
      </c>
      <c r="K154" s="67"/>
      <c r="L154" s="65" t="s">
        <v>311</v>
      </c>
      <c r="M154" s="5" t="s">
        <v>173</v>
      </c>
      <c r="N154" s="5" t="s">
        <v>173</v>
      </c>
      <c r="O154" s="5" t="s">
        <v>173</v>
      </c>
      <c r="P154" s="56">
        <v>1</v>
      </c>
      <c r="Q154" s="38">
        <v>748.4</v>
      </c>
      <c r="R154" s="38" t="s">
        <v>42</v>
      </c>
      <c r="S154" s="58">
        <f t="shared" ref="S154:S160" si="23">P154*Q154</f>
        <v>748.4</v>
      </c>
      <c r="T154" s="68">
        <v>0</v>
      </c>
      <c r="U154" s="68">
        <v>0</v>
      </c>
      <c r="V154" s="68">
        <v>0</v>
      </c>
      <c r="W154" s="68">
        <v>0</v>
      </c>
      <c r="X154" s="68">
        <v>0</v>
      </c>
      <c r="Y154" s="68">
        <v>0</v>
      </c>
      <c r="Z154" s="58">
        <v>0</v>
      </c>
      <c r="AA154" s="68">
        <v>748.4</v>
      </c>
      <c r="AB154" s="68">
        <v>0</v>
      </c>
      <c r="AC154" s="68">
        <v>0</v>
      </c>
      <c r="AD154" s="68">
        <v>0</v>
      </c>
      <c r="AE154" s="68">
        <v>0</v>
      </c>
    </row>
    <row r="155" spans="1:31" s="76" customFormat="1" ht="33.75" x14ac:dyDescent="0.25">
      <c r="A155" s="7" t="s">
        <v>153</v>
      </c>
      <c r="B155" s="5" t="s">
        <v>288</v>
      </c>
      <c r="C155" s="7">
        <v>51326</v>
      </c>
      <c r="D155" s="5" t="s">
        <v>288</v>
      </c>
      <c r="E155" s="5" t="s">
        <v>39</v>
      </c>
      <c r="F155" s="5" t="s">
        <v>40</v>
      </c>
      <c r="G155" s="21" t="s">
        <v>39</v>
      </c>
      <c r="H155" s="5" t="s">
        <v>45</v>
      </c>
      <c r="I155" s="63">
        <v>32601</v>
      </c>
      <c r="J155" s="63" t="s">
        <v>312</v>
      </c>
      <c r="K155" s="5"/>
      <c r="L155" s="65" t="s">
        <v>313</v>
      </c>
      <c r="M155" s="5" t="s">
        <v>173</v>
      </c>
      <c r="N155" s="5" t="s">
        <v>173</v>
      </c>
      <c r="O155" s="5" t="s">
        <v>173</v>
      </c>
      <c r="P155" s="56">
        <v>1</v>
      </c>
      <c r="Q155" s="6">
        <v>887.35</v>
      </c>
      <c r="R155" s="6" t="s">
        <v>42</v>
      </c>
      <c r="S155" s="58">
        <f t="shared" si="23"/>
        <v>887.35</v>
      </c>
      <c r="T155" s="58">
        <v>0</v>
      </c>
      <c r="U155" s="58">
        <v>0</v>
      </c>
      <c r="V155" s="58">
        <v>0</v>
      </c>
      <c r="W155" s="58">
        <v>0</v>
      </c>
      <c r="X155" s="58">
        <v>0</v>
      </c>
      <c r="Y155" s="58">
        <v>0</v>
      </c>
      <c r="Z155" s="58">
        <v>0</v>
      </c>
      <c r="AA155" s="58">
        <v>887.35</v>
      </c>
      <c r="AB155" s="58">
        <v>0</v>
      </c>
      <c r="AC155" s="58">
        <v>0</v>
      </c>
      <c r="AD155" s="58">
        <v>0</v>
      </c>
      <c r="AE155" s="58">
        <v>0</v>
      </c>
    </row>
    <row r="156" spans="1:31" s="76" customFormat="1" ht="45" x14ac:dyDescent="0.25">
      <c r="A156" s="7" t="s">
        <v>153</v>
      </c>
      <c r="B156" s="5" t="s">
        <v>288</v>
      </c>
      <c r="C156" s="7">
        <v>51358</v>
      </c>
      <c r="D156" s="5" t="s">
        <v>288</v>
      </c>
      <c r="E156" s="5" t="s">
        <v>39</v>
      </c>
      <c r="F156" s="5" t="s">
        <v>46</v>
      </c>
      <c r="G156" s="21" t="s">
        <v>181</v>
      </c>
      <c r="H156" s="5" t="s">
        <v>182</v>
      </c>
      <c r="I156" s="63">
        <v>35801</v>
      </c>
      <c r="J156" s="63" t="s">
        <v>314</v>
      </c>
      <c r="K156" s="5"/>
      <c r="L156" s="65" t="s">
        <v>315</v>
      </c>
      <c r="M156" s="5" t="s">
        <v>173</v>
      </c>
      <c r="N156" s="5" t="s">
        <v>173</v>
      </c>
      <c r="O156" s="5" t="s">
        <v>173</v>
      </c>
      <c r="P156" s="56">
        <v>1</v>
      </c>
      <c r="Q156" s="6">
        <v>8305.6</v>
      </c>
      <c r="R156" s="6" t="s">
        <v>42</v>
      </c>
      <c r="S156" s="58">
        <f t="shared" si="23"/>
        <v>8305.6</v>
      </c>
      <c r="T156" s="58">
        <v>0</v>
      </c>
      <c r="U156" s="58">
        <v>0</v>
      </c>
      <c r="V156" s="58">
        <v>0</v>
      </c>
      <c r="W156" s="58">
        <v>0</v>
      </c>
      <c r="X156" s="58">
        <v>0</v>
      </c>
      <c r="Y156" s="58">
        <v>0</v>
      </c>
      <c r="Z156" s="58">
        <v>0</v>
      </c>
      <c r="AA156" s="58">
        <v>8305.6</v>
      </c>
      <c r="AB156" s="58">
        <v>0</v>
      </c>
      <c r="AC156" s="58">
        <v>0</v>
      </c>
      <c r="AD156" s="58">
        <v>0</v>
      </c>
      <c r="AE156" s="58">
        <v>0</v>
      </c>
    </row>
    <row r="157" spans="1:31" s="76" customFormat="1" ht="45" x14ac:dyDescent="0.25">
      <c r="A157" s="7" t="s">
        <v>153</v>
      </c>
      <c r="B157" s="5" t="s">
        <v>288</v>
      </c>
      <c r="C157" s="7">
        <v>51358</v>
      </c>
      <c r="D157" s="5" t="s">
        <v>288</v>
      </c>
      <c r="E157" s="5" t="s">
        <v>39</v>
      </c>
      <c r="F157" s="5" t="s">
        <v>40</v>
      </c>
      <c r="G157" s="21" t="s">
        <v>39</v>
      </c>
      <c r="H157" s="5" t="s">
        <v>78</v>
      </c>
      <c r="I157" s="63">
        <v>35801</v>
      </c>
      <c r="J157" s="63" t="s">
        <v>314</v>
      </c>
      <c r="K157" s="5"/>
      <c r="L157" s="65" t="s">
        <v>315</v>
      </c>
      <c r="M157" s="5" t="s">
        <v>173</v>
      </c>
      <c r="N157" s="5" t="s">
        <v>173</v>
      </c>
      <c r="O157" s="5" t="s">
        <v>173</v>
      </c>
      <c r="P157" s="56">
        <v>1</v>
      </c>
      <c r="Q157" s="6">
        <v>10695.2</v>
      </c>
      <c r="R157" s="6" t="s">
        <v>42</v>
      </c>
      <c r="S157" s="58">
        <f t="shared" si="23"/>
        <v>10695.2</v>
      </c>
      <c r="T157" s="58">
        <v>0</v>
      </c>
      <c r="U157" s="58">
        <v>0</v>
      </c>
      <c r="V157" s="58">
        <v>0</v>
      </c>
      <c r="W157" s="58">
        <v>0</v>
      </c>
      <c r="X157" s="58">
        <v>0</v>
      </c>
      <c r="Y157" s="58">
        <v>0</v>
      </c>
      <c r="Z157" s="58">
        <v>0</v>
      </c>
      <c r="AA157" s="58">
        <v>10695.2</v>
      </c>
      <c r="AB157" s="58">
        <v>0</v>
      </c>
      <c r="AC157" s="58">
        <v>0</v>
      </c>
      <c r="AD157" s="58">
        <v>0</v>
      </c>
      <c r="AE157" s="58">
        <v>0</v>
      </c>
    </row>
    <row r="158" spans="1:31" s="76" customFormat="1" ht="45" x14ac:dyDescent="0.25">
      <c r="A158" s="7" t="s">
        <v>153</v>
      </c>
      <c r="B158" s="5" t="s">
        <v>288</v>
      </c>
      <c r="C158" s="7">
        <v>51358</v>
      </c>
      <c r="D158" s="5" t="s">
        <v>288</v>
      </c>
      <c r="E158" s="5" t="s">
        <v>39</v>
      </c>
      <c r="F158" s="5" t="s">
        <v>46</v>
      </c>
      <c r="G158" s="21" t="s">
        <v>181</v>
      </c>
      <c r="H158" s="5" t="s">
        <v>68</v>
      </c>
      <c r="I158" s="63">
        <v>35801</v>
      </c>
      <c r="J158" s="63" t="s">
        <v>314</v>
      </c>
      <c r="K158" s="5"/>
      <c r="L158" s="65" t="s">
        <v>316</v>
      </c>
      <c r="M158" s="5" t="s">
        <v>173</v>
      </c>
      <c r="N158" s="5" t="s">
        <v>173</v>
      </c>
      <c r="O158" s="5" t="s">
        <v>173</v>
      </c>
      <c r="P158" s="56">
        <v>1</v>
      </c>
      <c r="Q158" s="6">
        <v>1740</v>
      </c>
      <c r="R158" s="6" t="s">
        <v>42</v>
      </c>
      <c r="S158" s="58">
        <f t="shared" si="23"/>
        <v>1740</v>
      </c>
      <c r="T158" s="58">
        <v>0</v>
      </c>
      <c r="U158" s="58">
        <v>0</v>
      </c>
      <c r="V158" s="58">
        <v>0</v>
      </c>
      <c r="W158" s="58">
        <v>0</v>
      </c>
      <c r="X158" s="58">
        <v>0</v>
      </c>
      <c r="Y158" s="58">
        <v>0</v>
      </c>
      <c r="Z158" s="58">
        <v>0</v>
      </c>
      <c r="AA158" s="58">
        <v>1740</v>
      </c>
      <c r="AB158" s="58">
        <v>0</v>
      </c>
      <c r="AC158" s="58">
        <v>0</v>
      </c>
      <c r="AD158" s="58">
        <v>0</v>
      </c>
      <c r="AE158" s="58">
        <v>0</v>
      </c>
    </row>
    <row r="159" spans="1:31" s="76" customFormat="1" ht="45" x14ac:dyDescent="0.25">
      <c r="A159" s="7" t="s">
        <v>153</v>
      </c>
      <c r="B159" s="5" t="s">
        <v>288</v>
      </c>
      <c r="C159" s="7">
        <v>51358</v>
      </c>
      <c r="D159" s="5" t="s">
        <v>288</v>
      </c>
      <c r="E159" s="5" t="s">
        <v>39</v>
      </c>
      <c r="F159" s="5" t="s">
        <v>40</v>
      </c>
      <c r="G159" s="21" t="s">
        <v>130</v>
      </c>
      <c r="H159" s="5" t="s">
        <v>68</v>
      </c>
      <c r="I159" s="63">
        <v>35801</v>
      </c>
      <c r="J159" s="63" t="s">
        <v>314</v>
      </c>
      <c r="K159" s="5"/>
      <c r="L159" s="65" t="s">
        <v>317</v>
      </c>
      <c r="M159" s="5" t="s">
        <v>173</v>
      </c>
      <c r="N159" s="5" t="s">
        <v>173</v>
      </c>
      <c r="O159" s="5" t="s">
        <v>173</v>
      </c>
      <c r="P159" s="56">
        <v>1</v>
      </c>
      <c r="Q159" s="6">
        <v>1740</v>
      </c>
      <c r="R159" s="6" t="s">
        <v>42</v>
      </c>
      <c r="S159" s="58">
        <f t="shared" si="23"/>
        <v>1740</v>
      </c>
      <c r="T159" s="58">
        <v>0</v>
      </c>
      <c r="U159" s="58">
        <v>0</v>
      </c>
      <c r="V159" s="58">
        <v>0</v>
      </c>
      <c r="W159" s="58">
        <v>0</v>
      </c>
      <c r="X159" s="58">
        <v>0</v>
      </c>
      <c r="Y159" s="58">
        <v>0</v>
      </c>
      <c r="Z159" s="58">
        <v>0</v>
      </c>
      <c r="AA159" s="58">
        <v>1740</v>
      </c>
      <c r="AB159" s="58">
        <v>0</v>
      </c>
      <c r="AC159" s="58">
        <v>0</v>
      </c>
      <c r="AD159" s="58">
        <v>0</v>
      </c>
      <c r="AE159" s="58">
        <v>0</v>
      </c>
    </row>
    <row r="160" spans="1:31" s="76" customFormat="1" ht="29.25" customHeight="1" x14ac:dyDescent="0.25">
      <c r="A160" s="7" t="s">
        <v>153</v>
      </c>
      <c r="B160" s="5" t="s">
        <v>288</v>
      </c>
      <c r="C160" s="7" t="s">
        <v>270</v>
      </c>
      <c r="D160" s="5" t="s">
        <v>288</v>
      </c>
      <c r="E160" s="5" t="s">
        <v>39</v>
      </c>
      <c r="F160" s="5" t="s">
        <v>40</v>
      </c>
      <c r="G160" s="21" t="s">
        <v>39</v>
      </c>
      <c r="H160" s="5" t="s">
        <v>318</v>
      </c>
      <c r="I160" s="63">
        <v>33801</v>
      </c>
      <c r="J160" s="63" t="s">
        <v>319</v>
      </c>
      <c r="K160" s="5"/>
      <c r="L160" s="65" t="s">
        <v>320</v>
      </c>
      <c r="M160" s="5" t="s">
        <v>173</v>
      </c>
      <c r="N160" s="5" t="s">
        <v>173</v>
      </c>
      <c r="O160" s="5" t="s">
        <v>173</v>
      </c>
      <c r="P160" s="56">
        <v>1</v>
      </c>
      <c r="Q160" s="6">
        <v>10440</v>
      </c>
      <c r="R160" s="6" t="s">
        <v>42</v>
      </c>
      <c r="S160" s="58">
        <f t="shared" si="23"/>
        <v>10440</v>
      </c>
      <c r="T160" s="58">
        <v>0</v>
      </c>
      <c r="U160" s="58">
        <v>0</v>
      </c>
      <c r="V160" s="58">
        <v>0</v>
      </c>
      <c r="W160" s="58">
        <v>0</v>
      </c>
      <c r="X160" s="58">
        <v>0</v>
      </c>
      <c r="Y160" s="58">
        <v>0</v>
      </c>
      <c r="Z160" s="58">
        <v>0</v>
      </c>
      <c r="AA160" s="58">
        <v>10440</v>
      </c>
      <c r="AB160" s="58">
        <v>0</v>
      </c>
      <c r="AC160" s="58">
        <v>0</v>
      </c>
      <c r="AD160" s="58">
        <v>0</v>
      </c>
      <c r="AE160" s="58">
        <v>0</v>
      </c>
    </row>
    <row r="161" spans="10:170" s="73" customFormat="1" x14ac:dyDescent="0.25">
      <c r="J161" s="71"/>
      <c r="P161" s="16"/>
      <c r="Q161" s="10"/>
      <c r="AF161" s="72"/>
      <c r="AG161" s="72"/>
      <c r="AH161" s="72"/>
      <c r="AI161" s="72"/>
      <c r="AJ161" s="72"/>
      <c r="AK161" s="72"/>
      <c r="AL161" s="72"/>
      <c r="AM161" s="72"/>
      <c r="AN161" s="72"/>
      <c r="AO161" s="72"/>
      <c r="AP161" s="72"/>
      <c r="AQ161" s="72"/>
      <c r="AR161" s="72"/>
      <c r="AS161" s="72"/>
      <c r="AT161" s="72"/>
      <c r="AU161" s="72"/>
      <c r="AV161" s="72"/>
      <c r="AW161" s="72"/>
      <c r="AX161" s="72"/>
      <c r="AY161" s="72"/>
      <c r="AZ161" s="72"/>
      <c r="BA161" s="72"/>
      <c r="BB161" s="72"/>
      <c r="BC161" s="72"/>
      <c r="BD161" s="72"/>
      <c r="BE161" s="72"/>
      <c r="BF161" s="72"/>
      <c r="BG161" s="72"/>
      <c r="BH161" s="72"/>
      <c r="BI161" s="72"/>
      <c r="BJ161" s="72"/>
      <c r="BK161" s="72"/>
      <c r="BL161" s="72"/>
      <c r="BM161" s="72"/>
      <c r="BN161" s="72"/>
      <c r="BO161" s="72"/>
      <c r="BP161" s="72"/>
      <c r="BQ161" s="72"/>
      <c r="BR161" s="72"/>
      <c r="BS161" s="72"/>
      <c r="BT161" s="72"/>
      <c r="BU161" s="72"/>
      <c r="BV161" s="72"/>
      <c r="BW161" s="72"/>
      <c r="BX161" s="72"/>
      <c r="BY161" s="72"/>
      <c r="BZ161" s="72"/>
      <c r="CA161" s="72"/>
      <c r="CB161" s="72"/>
      <c r="CC161" s="72"/>
      <c r="CD161" s="72"/>
      <c r="CE161" s="72"/>
      <c r="CF161" s="72"/>
      <c r="CG161" s="72"/>
      <c r="CH161" s="72"/>
      <c r="CI161" s="72"/>
      <c r="CJ161" s="72"/>
      <c r="CK161" s="72"/>
      <c r="CL161" s="72"/>
      <c r="CM161" s="72"/>
      <c r="CN161" s="72"/>
      <c r="CO161" s="72"/>
      <c r="CP161" s="72"/>
      <c r="CQ161" s="72"/>
      <c r="CR161" s="72"/>
      <c r="CS161" s="72"/>
      <c r="CT161" s="72"/>
      <c r="CU161" s="72"/>
      <c r="CV161" s="72"/>
      <c r="CW161" s="72"/>
      <c r="CX161" s="72"/>
      <c r="CY161" s="72"/>
      <c r="CZ161" s="72"/>
      <c r="DA161" s="72"/>
      <c r="DB161" s="72"/>
      <c r="DC161" s="72"/>
      <c r="DD161" s="72"/>
      <c r="DE161" s="72"/>
      <c r="DF161" s="72"/>
      <c r="DG161" s="72"/>
      <c r="DH161" s="72"/>
      <c r="DI161" s="72"/>
      <c r="DJ161" s="72"/>
      <c r="DK161" s="72"/>
      <c r="DL161" s="72"/>
      <c r="DM161" s="72"/>
      <c r="DN161" s="72"/>
      <c r="DO161" s="72"/>
      <c r="DP161" s="72"/>
      <c r="DQ161" s="72"/>
      <c r="DR161" s="72"/>
      <c r="DS161" s="72"/>
      <c r="DT161" s="72"/>
      <c r="DU161" s="72"/>
      <c r="DV161" s="72"/>
      <c r="DW161" s="72"/>
      <c r="DX161" s="72"/>
      <c r="DY161" s="72"/>
      <c r="DZ161" s="72"/>
      <c r="EA161" s="72"/>
      <c r="EB161" s="72"/>
      <c r="EC161" s="72"/>
      <c r="ED161" s="72"/>
      <c r="EE161" s="72"/>
      <c r="EF161" s="72"/>
      <c r="EG161" s="72"/>
      <c r="EH161" s="72"/>
      <c r="EI161" s="72"/>
      <c r="EJ161" s="72"/>
      <c r="EK161" s="72"/>
      <c r="EL161" s="72"/>
      <c r="EM161" s="72"/>
      <c r="EN161" s="72"/>
      <c r="EO161" s="72"/>
      <c r="EP161" s="72"/>
      <c r="EQ161" s="72"/>
      <c r="ER161" s="72"/>
      <c r="ES161" s="72"/>
      <c r="ET161" s="72"/>
      <c r="EU161" s="72"/>
      <c r="EV161" s="72"/>
      <c r="EW161" s="72"/>
      <c r="EX161" s="72"/>
      <c r="EY161" s="72"/>
      <c r="EZ161" s="72"/>
      <c r="FA161" s="72"/>
      <c r="FB161" s="72"/>
      <c r="FC161" s="72"/>
      <c r="FD161" s="72"/>
      <c r="FE161" s="72"/>
      <c r="FF161" s="72"/>
      <c r="FG161" s="72"/>
      <c r="FH161" s="72"/>
      <c r="FI161" s="72"/>
      <c r="FJ161" s="72"/>
      <c r="FK161" s="72"/>
      <c r="FL161" s="72"/>
      <c r="FM161" s="72"/>
      <c r="FN161" s="72"/>
    </row>
    <row r="162" spans="10:170" s="73" customFormat="1" x14ac:dyDescent="0.25">
      <c r="J162" s="71"/>
      <c r="P162" s="16"/>
      <c r="Q162" s="10"/>
      <c r="AF162" s="72"/>
      <c r="AG162" s="72"/>
      <c r="AH162" s="72"/>
      <c r="AI162" s="72"/>
      <c r="AJ162" s="72"/>
      <c r="AK162" s="72"/>
      <c r="AL162" s="72"/>
      <c r="AM162" s="72"/>
      <c r="AN162" s="72"/>
      <c r="AO162" s="72"/>
      <c r="AP162" s="72"/>
      <c r="AQ162" s="72"/>
      <c r="AR162" s="72"/>
      <c r="AS162" s="72"/>
      <c r="AT162" s="72"/>
      <c r="AU162" s="72"/>
      <c r="AV162" s="72"/>
      <c r="AW162" s="72"/>
      <c r="AX162" s="72"/>
      <c r="AY162" s="72"/>
      <c r="AZ162" s="72"/>
      <c r="BA162" s="72"/>
      <c r="BB162" s="72"/>
      <c r="BC162" s="72"/>
      <c r="BD162" s="72"/>
      <c r="BE162" s="72"/>
      <c r="BF162" s="72"/>
      <c r="BG162" s="72"/>
      <c r="BH162" s="72"/>
      <c r="BI162" s="72"/>
      <c r="BJ162" s="72"/>
      <c r="BK162" s="72"/>
      <c r="BL162" s="72"/>
      <c r="BM162" s="72"/>
      <c r="BN162" s="72"/>
      <c r="BO162" s="72"/>
      <c r="BP162" s="72"/>
      <c r="BQ162" s="72"/>
      <c r="BR162" s="72"/>
      <c r="BS162" s="72"/>
      <c r="BT162" s="72"/>
      <c r="BU162" s="72"/>
      <c r="BV162" s="72"/>
      <c r="BW162" s="72"/>
      <c r="BX162" s="72"/>
      <c r="BY162" s="72"/>
      <c r="BZ162" s="72"/>
      <c r="CA162" s="72"/>
      <c r="CB162" s="72"/>
      <c r="CC162" s="72"/>
      <c r="CD162" s="72"/>
      <c r="CE162" s="72"/>
      <c r="CF162" s="72"/>
      <c r="CG162" s="72"/>
      <c r="CH162" s="72"/>
      <c r="CI162" s="72"/>
      <c r="CJ162" s="72"/>
      <c r="CK162" s="72"/>
      <c r="CL162" s="72"/>
      <c r="CM162" s="72"/>
      <c r="CN162" s="72"/>
      <c r="CO162" s="72"/>
      <c r="CP162" s="72"/>
      <c r="CQ162" s="72"/>
      <c r="CR162" s="72"/>
      <c r="CS162" s="72"/>
      <c r="CT162" s="72"/>
      <c r="CU162" s="72"/>
      <c r="CV162" s="72"/>
      <c r="CW162" s="72"/>
      <c r="CX162" s="72"/>
      <c r="CY162" s="72"/>
      <c r="CZ162" s="72"/>
      <c r="DA162" s="72"/>
      <c r="DB162" s="72"/>
      <c r="DC162" s="72"/>
      <c r="DD162" s="72"/>
      <c r="DE162" s="72"/>
      <c r="DF162" s="72"/>
      <c r="DG162" s="72"/>
      <c r="DH162" s="72"/>
      <c r="DI162" s="72"/>
      <c r="DJ162" s="72"/>
      <c r="DK162" s="72"/>
      <c r="DL162" s="72"/>
      <c r="DM162" s="72"/>
      <c r="DN162" s="72"/>
      <c r="DO162" s="72"/>
      <c r="DP162" s="72"/>
      <c r="DQ162" s="72"/>
      <c r="DR162" s="72"/>
      <c r="DS162" s="72"/>
      <c r="DT162" s="72"/>
      <c r="DU162" s="72"/>
      <c r="DV162" s="72"/>
      <c r="DW162" s="72"/>
      <c r="DX162" s="72"/>
      <c r="DY162" s="72"/>
      <c r="DZ162" s="72"/>
      <c r="EA162" s="72"/>
      <c r="EB162" s="72"/>
      <c r="EC162" s="72"/>
      <c r="ED162" s="72"/>
      <c r="EE162" s="72"/>
      <c r="EF162" s="72"/>
      <c r="EG162" s="72"/>
      <c r="EH162" s="72"/>
      <c r="EI162" s="72"/>
      <c r="EJ162" s="72"/>
      <c r="EK162" s="72"/>
      <c r="EL162" s="72"/>
      <c r="EM162" s="72"/>
      <c r="EN162" s="72"/>
      <c r="EO162" s="72"/>
      <c r="EP162" s="72"/>
      <c r="EQ162" s="72"/>
      <c r="ER162" s="72"/>
      <c r="ES162" s="72"/>
      <c r="ET162" s="72"/>
      <c r="EU162" s="72"/>
      <c r="EV162" s="72"/>
      <c r="EW162" s="72"/>
      <c r="EX162" s="72"/>
      <c r="EY162" s="72"/>
      <c r="EZ162" s="72"/>
      <c r="FA162" s="72"/>
      <c r="FB162" s="72"/>
      <c r="FC162" s="72"/>
      <c r="FD162" s="72"/>
      <c r="FE162" s="72"/>
      <c r="FF162" s="72"/>
      <c r="FG162" s="72"/>
      <c r="FH162" s="72"/>
      <c r="FI162" s="72"/>
      <c r="FJ162" s="72"/>
      <c r="FK162" s="72"/>
      <c r="FL162" s="72"/>
      <c r="FM162" s="72"/>
      <c r="FN162" s="72"/>
    </row>
  </sheetData>
  <autoFilter ref="A4:AE64" xr:uid="{00000000-0009-0000-0000-000000000000}"/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2022-09-30T15:00:28Z</dcterms:modified>
</cp:coreProperties>
</file>