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12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nancy_hernandez_ine_mx/Documents/II Circunscripción/PEL_2021-2022/1_Casillas/Informe PEL/Informe final/"/>
    </mc:Choice>
  </mc:AlternateContent>
  <xr:revisionPtr revIDLastSave="1" documentId="11_002427D6BD565B986F4B40885F8DA9D31EE74715" xr6:coauthVersionLast="47" xr6:coauthVersionMax="47" xr10:uidLastSave="{613DD165-FB5A-4368-864C-1895FF079309}"/>
  <bookViews>
    <workbookView xWindow="-120" yWindow="-120" windowWidth="29040" windowHeight="15720" firstSheet="6" activeTab="7" xr2:uid="{00000000-000D-0000-FFFF-FFFF00000000}"/>
  </bookViews>
  <sheets>
    <sheet name="Anexo 1" sheetId="7" r:id="rId1"/>
    <sheet name="Anexo 2" sheetId="8" r:id="rId2"/>
    <sheet name="Anexo 3 " sheetId="6" r:id="rId3"/>
    <sheet name="Anexo 4" sheetId="9" r:id="rId4"/>
    <sheet name="Anexo 5" sheetId="10" r:id="rId5"/>
    <sheet name="Anexo 6" sheetId="11" r:id="rId6"/>
    <sheet name="Anexo 7" sheetId="12" r:id="rId7"/>
    <sheet name="Hoja1" sheetId="13" r:id="rId8"/>
  </sheets>
  <externalReferences>
    <externalReference r:id="rId9"/>
    <externalReference r:id="rId10"/>
    <externalReference r:id="rId11"/>
    <externalReference r:id="rId12"/>
  </externalReferences>
  <definedNames>
    <definedName name="_xlnm.Database" localSheetId="2">#REF!</definedName>
    <definedName name="_xlnm.Database">#REF!</definedName>
    <definedName name="BD" localSheetId="2">#REF!</definedName>
    <definedName name="BD">#REF!</definedName>
    <definedName name="CAE" localSheetId="2">#REF!</definedName>
    <definedName name="CAE">#REF!</definedName>
    <definedName name="CAEs" localSheetId="2">#REF!</definedName>
    <definedName name="CAEs">#REF!</definedName>
    <definedName name="copia">[1]tipo_secc!$A$1:$G$63620</definedName>
    <definedName name="Estados">[2]Catalogo!$B$311:$B$342</definedName>
    <definedName name="PE_LN_Entidad" localSheetId="2">#REF!</definedName>
    <definedName name="PE_LN_Entidad">#REF!</definedName>
    <definedName name="per_caes" localSheetId="2">[3]NUMERO!#REF!</definedName>
    <definedName name="per_caes">[3]NUMERO!#REF!</definedName>
    <definedName name="per_sup" localSheetId="2">[3]NUMERO!#REF!</definedName>
    <definedName name="per_sup">[3]NUMERO!#REF!</definedName>
    <definedName name="SUP" localSheetId="2">[3]NUMERO!#REF!</definedName>
    <definedName name="SUP">[3]NUMERO!#REF!</definedName>
    <definedName name="x" localSheetId="2">[3]NUMERO!#REF!</definedName>
    <definedName name="x">[3]NUMERO!#REF!</definedName>
    <definedName name="XXX" localSheetId="2">#REF!</definedName>
    <definedName name="XXX">#REF!</definedName>
    <definedName name="Y" localSheetId="2">#REF!</definedName>
    <definedName name="Y">#REF!</definedName>
    <definedName name="YXW" localSheetId="2">#REF!</definedName>
    <definedName name="YXW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8" i="12" l="1"/>
  <c r="B62" i="11" l="1"/>
  <c r="B62" i="10"/>
  <c r="B62" i="9"/>
  <c r="H15" i="6" l="1"/>
  <c r="N15" i="6" s="1"/>
  <c r="H13" i="6"/>
  <c r="N13" i="6" s="1"/>
  <c r="H12" i="6"/>
  <c r="N12" i="6" s="1"/>
  <c r="F10" i="6" l="1"/>
  <c r="I10" i="6"/>
  <c r="J10" i="6"/>
  <c r="K10" i="6"/>
  <c r="K8" i="6" s="1"/>
  <c r="L10" i="6"/>
  <c r="E10" i="6"/>
  <c r="G10" i="6"/>
  <c r="H11" i="6"/>
  <c r="N11" i="6" s="1"/>
  <c r="J8" i="6" l="1"/>
  <c r="L8" i="6"/>
  <c r="I8" i="6"/>
  <c r="H14" i="6"/>
  <c r="N14" i="6" s="1"/>
  <c r="H16" i="6"/>
  <c r="N16" i="6" s="1"/>
  <c r="N10" i="6" l="1"/>
  <c r="N8" i="6" s="1"/>
  <c r="H10" i="6"/>
  <c r="H8" i="6" s="1"/>
</calcChain>
</file>

<file path=xl/sharedStrings.xml><?xml version="1.0" encoding="utf-8"?>
<sst xmlns="http://schemas.openxmlformats.org/spreadsheetml/2006/main" count="542" uniqueCount="159">
  <si>
    <t>Anexo 1</t>
  </si>
  <si>
    <t>Proceso Electoral Local 2021-2022</t>
  </si>
  <si>
    <t>Distribución de casillas electorales aprobadas por consejo distrtital, según tipo, por Entidad Federativa y Distrito Electoral Federal.</t>
  </si>
  <si>
    <t>Entidad federativa, distrito 
electoral y cabecera distrital</t>
  </si>
  <si>
    <t>Total</t>
  </si>
  <si>
    <t>Tipo de casilla</t>
  </si>
  <si>
    <t>B</t>
  </si>
  <si>
    <t>C</t>
  </si>
  <si>
    <t>E</t>
  </si>
  <si>
    <t>S</t>
  </si>
  <si>
    <t>%</t>
  </si>
  <si>
    <t>AGUASCALIENTES</t>
  </si>
  <si>
    <t>1.1</t>
  </si>
  <si>
    <t>01 Jesús María</t>
  </si>
  <si>
    <t>1.2</t>
  </si>
  <si>
    <t>02 Aguascalientes</t>
  </si>
  <si>
    <t>1.3</t>
  </si>
  <si>
    <t>03 Aguascalientes</t>
  </si>
  <si>
    <t>DURANGO</t>
  </si>
  <si>
    <t>10.1</t>
  </si>
  <si>
    <t>01 Durango</t>
  </si>
  <si>
    <t>10.2</t>
  </si>
  <si>
    <t>02 Gómez Palacio</t>
  </si>
  <si>
    <t>10.3</t>
  </si>
  <si>
    <t>03 Guadalupe Victoria</t>
  </si>
  <si>
    <t>10.4</t>
  </si>
  <si>
    <t>04 Durango</t>
  </si>
  <si>
    <t>HIDALGO</t>
  </si>
  <si>
    <t>13.1</t>
  </si>
  <si>
    <t>01 Huejutla de Reyes</t>
  </si>
  <si>
    <t>13.2</t>
  </si>
  <si>
    <t>02 Ixmiquilpan</t>
  </si>
  <si>
    <t>13.3</t>
  </si>
  <si>
    <t>03 Actopan</t>
  </si>
  <si>
    <t>13.4</t>
  </si>
  <si>
    <t>04 Tulancingo de Bravo</t>
  </si>
  <si>
    <t>13.5</t>
  </si>
  <si>
    <t>05 Tula de Allende</t>
  </si>
  <si>
    <t>13.6</t>
  </si>
  <si>
    <t>06 Pachuca de Soto</t>
  </si>
  <si>
    <t>13.7</t>
  </si>
  <si>
    <t>07 Tepeapulco</t>
  </si>
  <si>
    <t>OAXACA</t>
  </si>
  <si>
    <t>20.1</t>
  </si>
  <si>
    <t>01 San Juan Bautista Tuxtepec</t>
  </si>
  <si>
    <t>20.2</t>
  </si>
  <si>
    <t>02 Teotitlán de Flores Magón</t>
  </si>
  <si>
    <t>20.3</t>
  </si>
  <si>
    <t>03 Heroica Ciudad de Huajuapan de León</t>
  </si>
  <si>
    <t>20.4</t>
  </si>
  <si>
    <t>04 Tlacolula de Matamoros</t>
  </si>
  <si>
    <t>20.5</t>
  </si>
  <si>
    <t>05 Salina Cruz</t>
  </si>
  <si>
    <t>20.6</t>
  </si>
  <si>
    <t>06 Heroica Ciudad de Tlaxiaco</t>
  </si>
  <si>
    <t>20.7</t>
  </si>
  <si>
    <t>07 Ciudad Ixtepec</t>
  </si>
  <si>
    <t>20.8</t>
  </si>
  <si>
    <t>08 Oaxaca de Juárez</t>
  </si>
  <si>
    <t>20.9</t>
  </si>
  <si>
    <t>09 San Pedro Mixtepec</t>
  </si>
  <si>
    <t>20.10</t>
  </si>
  <si>
    <t>10 Miahuatlán de Porfirio Díaz</t>
  </si>
  <si>
    <t>QUINTANA ROO</t>
  </si>
  <si>
    <t>23.1</t>
  </si>
  <si>
    <t>01 Solidaridad</t>
  </si>
  <si>
    <t>23.2</t>
  </si>
  <si>
    <t>02 Othón P. Blanco</t>
  </si>
  <si>
    <t>23.3</t>
  </si>
  <si>
    <t>03 Benito Juárez</t>
  </si>
  <si>
    <t>23.4</t>
  </si>
  <si>
    <t>04 Benito Juárez</t>
  </si>
  <si>
    <t>TAMAULIPAS</t>
  </si>
  <si>
    <t>28.1</t>
  </si>
  <si>
    <t>01 Nuevo Laredo</t>
  </si>
  <si>
    <t>28.2</t>
  </si>
  <si>
    <t>02 Reynosa</t>
  </si>
  <si>
    <t>28.3</t>
  </si>
  <si>
    <t>03 Río Bravo</t>
  </si>
  <si>
    <t>28.4</t>
  </si>
  <si>
    <t>04 Matamoros</t>
  </si>
  <si>
    <t>28.5</t>
  </si>
  <si>
    <t>05 Victoria</t>
  </si>
  <si>
    <t>28.6</t>
  </si>
  <si>
    <t>06 El Mante</t>
  </si>
  <si>
    <t>28.7</t>
  </si>
  <si>
    <t>07 Ciudad Madero</t>
  </si>
  <si>
    <t>28.8</t>
  </si>
  <si>
    <t>08 Tampico</t>
  </si>
  <si>
    <t>28.9</t>
  </si>
  <si>
    <t>09 Reynosa</t>
  </si>
  <si>
    <t>B = Básicas; C = Contiguas; E= Extraordinarias; S = Especiales
Fuente: Elaborado por la Dirección de Operación Regional de la Dirección Ejecutiva de Organización Electoral, con información del Sistema de Ubicación de Casillas para el Proceso Electoral Local 2022-2021, con corte de las 10:53 horas del 30 de mayo de 2022.</t>
  </si>
  <si>
    <t>Anexo 2</t>
  </si>
  <si>
    <t>Distribución de domicilios con casilla aprobada por consejo distrital, por Entidad Federativa y Distrito Electoral Federal</t>
  </si>
  <si>
    <t>Tipo de domicilio</t>
  </si>
  <si>
    <t>Escuela</t>
  </si>
  <si>
    <t>Oficina
Pública</t>
  </si>
  <si>
    <t>Lugar
Público</t>
  </si>
  <si>
    <t>Particular</t>
  </si>
  <si>
    <t xml:space="preserve">
Fuente: Elaborado por la Dirección de Operación Regional de la Dirección Ejecutiva de Organización Electoral, con información del Sistema de Ubicación de Casillas para el Proceso Electoral Local 2022-2021, con corte de las 10:53 horas del 30 de mayo de 2022.</t>
  </si>
  <si>
    <t>Anexo 3</t>
  </si>
  <si>
    <t>Proceso Electoral Local 2021- 2022</t>
  </si>
  <si>
    <t>Distribución de Casillas electorales a la baja, aprobadas por los consejos distritales al  4 de junio de 2022, detalle por Entidad Federativa</t>
  </si>
  <si>
    <t>Entidad federativa, Distrito 
Electoral y Cabecera Distrital</t>
  </si>
  <si>
    <t>Municipio</t>
  </si>
  <si>
    <t>Localidad</t>
  </si>
  <si>
    <t>Total de casillas aprobadas por CD antes del ajuste</t>
  </si>
  <si>
    <t>PE</t>
  </si>
  <si>
    <t>LN</t>
  </si>
  <si>
    <t>Total de casillas después de bajas</t>
  </si>
  <si>
    <t>Fecha de Sesión</t>
  </si>
  <si>
    <t>Acuerdo</t>
  </si>
  <si>
    <t>Motivo de baja</t>
  </si>
  <si>
    <t>256. San Melchor Betaza</t>
  </si>
  <si>
    <t>2) SANTO TOMAS LACHITAA</t>
  </si>
  <si>
    <t>A25/INE/OAX/CD04/02-06-22</t>
  </si>
  <si>
    <r>
      <rPr>
        <b/>
        <sz val="8"/>
        <rFont val="Arial"/>
        <family val="2"/>
      </rPr>
      <t>Conflictos políticos sociales.</t>
    </r>
    <r>
      <rPr>
        <sz val="8"/>
        <rFont val="Arial"/>
        <family val="2"/>
      </rPr>
      <t xml:space="preserve">
Por los problemas intermunicipales con la Cabecera municipal de San Melchor Betaza por su negativa para generar conciliación y acuerdo que permita armonizar y entregar los recursos municipales que por derecho pertenecen de los ramos 28 y 33, fondo III y IV, y que por años han demandado. Y al gobierno del estado por no tomarle la importancia debida, pese a que han insistido en las mesas de trabajo con fundamentos legales para generar buenos acuerdos, siempre preponderando el respeto, diálogo y la conciliación.</t>
    </r>
  </si>
  <si>
    <t>A27/INE/OAX/CD04/04-06-22</t>
  </si>
  <si>
    <t>La autoridad comunitaria de la agencia de Santo Tomás Lachita solicitó la instalación de la casillas Extraordinaria 1 de la sección 1318.</t>
  </si>
  <si>
    <t>145. San Francisco Ozolotepec; 211. San Juan Ozolotepec; 265. San Miguel Del Puerto; 496. Santiago Xanica</t>
  </si>
  <si>
    <t xml:space="preserve">1) SAN FRANCISCO OZOLOTEPEC 0006, 2) SAN JOSE OZOLOTEPEC  , 3) SAN JUAN GUIVINI  , 4) SANTIAGO LAPAGUIA  , 2) SAN ANDRES LOVENE  , 3) SANTA CATARINA XANAGUIA  , 81) SANTA CATARINA JAMIXTEPEC  , 1) SANTIAGO XANICA 0022, 6) SAN ANTONIO OZOLOTEPEC  , 8) SANTA MARIA COIXTEPEC  , 7) SAN FELIPE LACHILLO  </t>
  </si>
  <si>
    <t>A20/INE/OAX/CD05/EXT-04-06-22</t>
  </si>
  <si>
    <t>Se aprueba el ajuste al número de casillas en aquellos municipios y localidades que han presentado un contexto adverso con motivo del paso del Huracán Agatha y la devastación dejada a su paso.</t>
  </si>
  <si>
    <t>49. Magdalena Peñasco</t>
  </si>
  <si>
    <t>1) MAGDALENA PEÑASCO 0018,  0005 ; 4) SAN ISIDRO PEÑASCO  ; 5) YOSOCAHUA;  6) ZARAGOZA</t>
  </si>
  <si>
    <t>A24/INE/OAX/CD06/02-06-22</t>
  </si>
  <si>
    <r>
      <rPr>
        <b/>
        <sz val="8"/>
        <rFont val="Arial"/>
        <family val="2"/>
      </rPr>
      <t>Conflictos políticos sociales.</t>
    </r>
    <r>
      <rPr>
        <sz val="8"/>
        <rFont val="Arial"/>
        <family val="2"/>
      </rPr>
      <t xml:space="preserve">
El 26 de mayo de 2022, se recibió el oficio MMP0122, dirigido al C. Gabriel Vladimir Cruz Heredia, Vocal Ejecutiva de la 06 Junta Distrital Ejecutiva, y suscrito por la C. Flora Barrios, Presidenta Municipal de Magdalena Peñasco, y el C. Alfredo Ortiz Aguilar, Síndico Municipal del mismo municipio, mediante el cual reiteran “la decisión de no instalar casillas del Proceso Electoral 2021-2022, dentro de la jurisdicción de este municipio [Magdalena Peñasco]”, agregando además que esto es “con la finalidad de evitar cualquier situación que ponga en riesgo a la integridad física de las y los integrantes de la mesa directiva y funcionarios de casilla así como de la ciudadanía de este municipio”.</t>
    </r>
  </si>
  <si>
    <t>07 Ciudad de Ixtepec</t>
  </si>
  <si>
    <t>43. Heroica Ciudad de Juchitán de Zaragoza, 127. San Dionisio del Mar y 247. San Mateo del Mar</t>
  </si>
  <si>
    <t>1) HONDURAS DE LA SIERRA 0009</t>
  </si>
  <si>
    <t>A45/INE/OAX/CD07/02-06-22</t>
  </si>
  <si>
    <r>
      <rPr>
        <b/>
        <sz val="8"/>
        <rFont val="Arial"/>
        <family val="2"/>
      </rPr>
      <t>Conflictos políticos sociales.</t>
    </r>
    <r>
      <rPr>
        <sz val="8"/>
        <rFont val="Arial"/>
        <family val="2"/>
      </rPr>
      <t xml:space="preserve">
Por las situaciones de violencia que se han vivido en el municipio en los últimos años, manifestaron su total oposición al desarrollo de las actividades del INE en sus localidades.</t>
    </r>
  </si>
  <si>
    <t>14. Candelaria Loxicha; 70. Pluma Hidalgo; 82. San Agustín Loxicha; 251. San Mateo Piñas; 304. San Pedro El Alto; 322. San Pedro Pochutla; 425. Santa María Ozolotepec; 440. SANTA MARIA TONAMECA; 414. Santa María Hutulco</t>
  </si>
  <si>
    <t xml:space="preserve">1) PLUMA HIDALGO 0005; 1) SAN MATEO PIÑAS 0001; 16) LOS HORCONES  ; 17) MACAHUITE ; 2) PUERTO ANGEL 0002; 2) PUERTO ANGEL 0017; 20) EL PERDIZ; 21) SAN JOSE PIEDRA HUECA; 24) EL POPOYOTE; 3) BUENAVISTA; 3) LAGUNILLA ; 3) SAN ESTEBAN OZOLOTEPEC; 32) EL RECUERDO ; 4) AGUACATE  ; 44) SAN PEDRO CAFETITLAN  ; 49) SAN RAFAEL TOLTEPEC ; 52) EL VIGIA ; 53) XONENE ; 58) ZIPOLITE  ; 6) SAN JOSE CERRO GORDO; 64) PUENTE DE COYULA; 64) SAN FRANCISCO; 7) EL CHILAR; 77) SANTA MARIA MAGDALENA 0006; 9) BAJOS DE COYULA, 92) LA RIVERA  </t>
  </si>
  <si>
    <t>A23/INE/OAX/CD10/04-06-22</t>
  </si>
  <si>
    <r>
      <t xml:space="preserve">B = Básicas; C = Contiguas; S = Especiales; E: Extraordinaria
</t>
    </r>
    <r>
      <rPr>
        <b/>
        <sz val="7"/>
        <rFont val="Arial"/>
        <family val="2"/>
      </rPr>
      <t>Fuente:</t>
    </r>
    <r>
      <rPr>
        <sz val="7"/>
        <rFont val="Arial"/>
        <family val="2"/>
      </rPr>
      <t xml:space="preserve"> Elaborado por la Dirección de Operación Regional de la Dirección Ejecutiva de Organización Electoral, con información obtenida de los Acuerdos A20/INE/OAX/CD05/EXT-04-06-22, A25/INE/OAX/CD04/02-06-22, A24/INE/OAX/CD06/02-06-22, A27/INE/OAX/CD04/04-06-22, A23/INE/OAX/CD10/04-06-22 y A45/INE/OAX/CD07/02-06-22 aprobados al 4 de junio de 2022.</t>
    </r>
  </si>
  <si>
    <t>Anexo 4</t>
  </si>
  <si>
    <t>Anexo 5</t>
  </si>
  <si>
    <t xml:space="preserve"> Distribución de casillas electorales aprobadas por consejo distrital, según tipo de Domicilio, por Entidad Federativa y Distrito Electoral Federal.</t>
  </si>
  <si>
    <t>Anexo 6</t>
  </si>
  <si>
    <t>Anexo 7</t>
  </si>
  <si>
    <t>Distribución de equipamiento de casillas según, condición de requerido, obtenido, recuperado y diferencia entre obtenido y recuperado, por tipo</t>
  </si>
  <si>
    <t>Entidad</t>
  </si>
  <si>
    <t>Recuperación de equipamiento</t>
  </si>
  <si>
    <t>Mesas</t>
  </si>
  <si>
    <t>Sillas</t>
  </si>
  <si>
    <t>Lámparas o equivalentes</t>
  </si>
  <si>
    <t>Accesorios Eléctricos</t>
  </si>
  <si>
    <t>Requeridos</t>
  </si>
  <si>
    <t>Obtenidos</t>
  </si>
  <si>
    <t>Recuperados</t>
  </si>
  <si>
    <t xml:space="preserve">Total </t>
  </si>
  <si>
    <t>Aguascalientes</t>
  </si>
  <si>
    <t>Durango</t>
  </si>
  <si>
    <t>Hidalgo</t>
  </si>
  <si>
    <t>Oaxaca</t>
  </si>
  <si>
    <t>Quintana Roo</t>
  </si>
  <si>
    <t>Tamaulipas</t>
  </si>
  <si>
    <t>Fuente: Elaborado por la Dirección de Operación Regional de la Dirección Ejecutiva de Organización Electoral, con información del Sistema de Ubicación de Casillas para el Proceso Electoral Local 2022-2021,Consultado el 15 de junio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</si>
</sst>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b/>
      <sz val="8"/>
      <name val="Arial"/>
      <family val="2"/>
    </font>
    <font>
      <b/>
      <sz val="8"/>
      <color theme="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7"/>
      <name val="Arial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8"/>
      <color theme="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8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5007F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</borders>
  <cellStyleXfs count="6">
    <xf numFmtId="0" fontId="0" fillId="0" borderId="0"/>
    <xf numFmtId="0" fontId="1" fillId="0" borderId="0"/>
    <xf numFmtId="0" fontId="9" fillId="0" borderId="0"/>
    <xf numFmtId="0" fontId="11" fillId="0" borderId="0"/>
    <xf numFmtId="0" fontId="12" fillId="0" borderId="0"/>
    <xf numFmtId="0" fontId="16" fillId="0" borderId="0"/>
  </cellStyleXfs>
  <cellXfs count="118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3" fillId="0" borderId="0" xfId="1" applyFont="1" applyAlignment="1">
      <alignment horizontal="left" vertical="center"/>
    </xf>
    <xf numFmtId="0" fontId="1" fillId="0" borderId="0" xfId="1"/>
    <xf numFmtId="3" fontId="7" fillId="0" borderId="0" xfId="1" applyNumberFormat="1" applyFont="1" applyAlignment="1">
      <alignment horizontal="right"/>
    </xf>
    <xf numFmtId="0" fontId="4" fillId="0" borderId="0" xfId="1" applyFont="1" applyAlignment="1">
      <alignment horizontal="left" vertical="center"/>
    </xf>
    <xf numFmtId="0" fontId="7" fillId="2" borderId="0" xfId="1" applyFont="1" applyFill="1"/>
    <xf numFmtId="3" fontId="7" fillId="2" borderId="0" xfId="1" applyNumberFormat="1" applyFont="1" applyFill="1" applyAlignment="1">
      <alignment horizontal="right" vertical="center"/>
    </xf>
    <xf numFmtId="14" fontId="4" fillId="2" borderId="0" xfId="0" applyNumberFormat="1" applyFont="1" applyFill="1" applyAlignment="1">
      <alignment horizontal="center" vertical="center"/>
    </xf>
    <xf numFmtId="0" fontId="4" fillId="2" borderId="0" xfId="0" applyFont="1" applyFill="1" applyAlignment="1">
      <alignment horizontal="justify" vertical="center" wrapText="1"/>
    </xf>
    <xf numFmtId="0" fontId="8" fillId="3" borderId="0" xfId="1" applyFont="1" applyFill="1" applyAlignment="1">
      <alignment horizontal="center" vertical="center"/>
    </xf>
    <xf numFmtId="3" fontId="8" fillId="3" borderId="0" xfId="1" applyNumberFormat="1" applyFont="1" applyFill="1" applyAlignment="1">
      <alignment horizontal="right" vertical="center"/>
    </xf>
    <xf numFmtId="14" fontId="8" fillId="3" borderId="0" xfId="0" applyNumberFormat="1" applyFont="1" applyFill="1" applyAlignment="1">
      <alignment horizontal="center" vertical="center"/>
    </xf>
    <xf numFmtId="0" fontId="8" fillId="3" borderId="0" xfId="0" applyFont="1" applyFill="1" applyAlignment="1">
      <alignment horizontal="justify" vertical="center" wrapText="1"/>
    </xf>
    <xf numFmtId="0" fontId="3" fillId="0" borderId="4" xfId="1" applyFont="1" applyBorder="1"/>
    <xf numFmtId="3" fontId="3" fillId="0" borderId="4" xfId="1" applyNumberFormat="1" applyFont="1" applyBorder="1"/>
    <xf numFmtId="0" fontId="3" fillId="0" borderId="4" xfId="0" applyFont="1" applyBorder="1" applyAlignment="1">
      <alignment horizontal="center" vertical="center"/>
    </xf>
    <xf numFmtId="0" fontId="3" fillId="0" borderId="4" xfId="0" applyFont="1" applyBorder="1"/>
    <xf numFmtId="0" fontId="3" fillId="0" borderId="0" xfId="1" applyFont="1"/>
    <xf numFmtId="0" fontId="6" fillId="0" borderId="0" xfId="1" applyFont="1" applyAlignment="1">
      <alignment horizontal="left" vertical="center"/>
    </xf>
    <xf numFmtId="0" fontId="8" fillId="3" borderId="0" xfId="1" applyFont="1" applyFill="1" applyAlignment="1">
      <alignment horizontal="right" vertical="center"/>
    </xf>
    <xf numFmtId="0" fontId="8" fillId="3" borderId="0" xfId="1" applyFont="1" applyFill="1" applyAlignment="1">
      <alignment horizontal="left" vertical="center" wrapText="1"/>
    </xf>
    <xf numFmtId="0" fontId="8" fillId="4" borderId="0" xfId="1" applyFont="1" applyFill="1" applyAlignment="1">
      <alignment horizontal="center" vertical="center"/>
    </xf>
    <xf numFmtId="0" fontId="8" fillId="4" borderId="0" xfId="1" applyFont="1" applyFill="1" applyAlignment="1">
      <alignment horizontal="left" vertical="center" wrapText="1"/>
    </xf>
    <xf numFmtId="0" fontId="8" fillId="4" borderId="0" xfId="1" applyFont="1" applyFill="1" applyAlignment="1">
      <alignment horizontal="right" vertical="center"/>
    </xf>
    <xf numFmtId="3" fontId="8" fillId="4" borderId="0" xfId="1" applyNumberFormat="1" applyFont="1" applyFill="1" applyAlignment="1">
      <alignment horizontal="right" vertical="center"/>
    </xf>
    <xf numFmtId="14" fontId="8" fillId="4" borderId="0" xfId="0" applyNumberFormat="1" applyFont="1" applyFill="1" applyAlignment="1">
      <alignment horizontal="center" vertical="center"/>
    </xf>
    <xf numFmtId="0" fontId="8" fillId="4" borderId="0" xfId="0" applyFont="1" applyFill="1" applyAlignment="1">
      <alignment horizontal="justify" vertical="center" wrapText="1"/>
    </xf>
    <xf numFmtId="14" fontId="8" fillId="3" borderId="0" xfId="0" applyNumberFormat="1" applyFont="1" applyFill="1" applyAlignment="1">
      <alignment horizontal="center" vertical="center" wrapText="1"/>
    </xf>
    <xf numFmtId="14" fontId="8" fillId="4" borderId="0" xfId="0" applyNumberFormat="1" applyFont="1" applyFill="1" applyAlignment="1">
      <alignment horizontal="center" vertical="center" wrapText="1"/>
    </xf>
    <xf numFmtId="0" fontId="4" fillId="0" borderId="0" xfId="1" applyFont="1"/>
    <xf numFmtId="0" fontId="7" fillId="0" borderId="0" xfId="0" applyFont="1" applyAlignment="1">
      <alignment horizontal="right" vertical="center"/>
    </xf>
    <xf numFmtId="3" fontId="7" fillId="0" borderId="0" xfId="1" applyNumberFormat="1" applyFont="1" applyAlignment="1">
      <alignment horizontal="right" vertical="center"/>
    </xf>
    <xf numFmtId="0" fontId="6" fillId="0" borderId="0" xfId="1" applyFont="1" applyAlignment="1">
      <alignment horizontal="right" vertical="center"/>
    </xf>
    <xf numFmtId="3" fontId="6" fillId="0" borderId="0" xfId="1" applyNumberFormat="1" applyFont="1" applyAlignment="1">
      <alignment horizontal="right" vertical="center"/>
    </xf>
    <xf numFmtId="0" fontId="4" fillId="0" borderId="0" xfId="1" applyFont="1" applyAlignment="1">
      <alignment horizontal="right" vertical="center"/>
    </xf>
    <xf numFmtId="0" fontId="8" fillId="4" borderId="0" xfId="1" applyFont="1" applyFill="1" applyAlignment="1">
      <alignment horizontal="justify" vertical="center"/>
    </xf>
    <xf numFmtId="0" fontId="8" fillId="3" borderId="0" xfId="1" applyFont="1" applyFill="1" applyAlignment="1">
      <alignment horizontal="justify" vertical="center" wrapText="1"/>
    </xf>
    <xf numFmtId="0" fontId="15" fillId="0" borderId="0" xfId="1" applyFont="1" applyAlignment="1">
      <alignment vertical="center"/>
    </xf>
    <xf numFmtId="0" fontId="1" fillId="5" borderId="0" xfId="1" applyFill="1"/>
    <xf numFmtId="0" fontId="15" fillId="5" borderId="0" xfId="1" applyFont="1" applyFill="1" applyAlignment="1">
      <alignment vertical="center" wrapText="1"/>
    </xf>
    <xf numFmtId="0" fontId="7" fillId="5" borderId="0" xfId="1" applyFont="1" applyFill="1" applyAlignment="1">
      <alignment horizontal="center" vertical="center"/>
    </xf>
    <xf numFmtId="0" fontId="4" fillId="5" borderId="0" xfId="1" applyFont="1" applyFill="1"/>
    <xf numFmtId="0" fontId="4" fillId="0" borderId="0" xfId="1" applyFont="1" applyAlignment="1">
      <alignment vertical="center"/>
    </xf>
    <xf numFmtId="0" fontId="4" fillId="5" borderId="0" xfId="1" applyFont="1" applyFill="1" applyAlignment="1">
      <alignment vertical="center"/>
    </xf>
    <xf numFmtId="0" fontId="4" fillId="6" borderId="3" xfId="1" applyFont="1" applyFill="1" applyBorder="1" applyAlignment="1">
      <alignment horizontal="left" vertical="center" wrapText="1"/>
    </xf>
    <xf numFmtId="0" fontId="3" fillId="5" borderId="0" xfId="1" applyFont="1" applyFill="1" applyAlignment="1">
      <alignment horizontal="left" vertical="center"/>
    </xf>
    <xf numFmtId="3" fontId="6" fillId="5" borderId="0" xfId="1" applyNumberFormat="1" applyFont="1" applyFill="1" applyAlignment="1">
      <alignment horizontal="right" vertical="center"/>
    </xf>
    <xf numFmtId="0" fontId="6" fillId="5" borderId="0" xfId="1" applyFont="1" applyFill="1" applyAlignment="1">
      <alignment horizontal="left" vertical="center"/>
    </xf>
    <xf numFmtId="164" fontId="6" fillId="5" borderId="0" xfId="1" applyNumberFormat="1" applyFont="1" applyFill="1" applyAlignment="1">
      <alignment horizontal="right" vertical="center"/>
    </xf>
    <xf numFmtId="0" fontId="4" fillId="5" borderId="0" xfId="1" applyFont="1" applyFill="1" applyAlignment="1">
      <alignment horizontal="left" vertical="center"/>
    </xf>
    <xf numFmtId="3" fontId="7" fillId="5" borderId="0" xfId="1" applyNumberFormat="1" applyFont="1" applyFill="1" applyAlignment="1">
      <alignment horizontal="right"/>
    </xf>
    <xf numFmtId="0" fontId="7" fillId="0" borderId="0" xfId="1" applyFont="1" applyAlignment="1">
      <alignment horizontal="left" vertical="center"/>
    </xf>
    <xf numFmtId="0" fontId="7" fillId="5" borderId="0" xfId="1" applyFont="1" applyFill="1"/>
    <xf numFmtId="0" fontId="7" fillId="5" borderId="0" xfId="1" applyFont="1" applyFill="1" applyAlignment="1">
      <alignment horizontal="left" vertical="center"/>
    </xf>
    <xf numFmtId="3" fontId="7" fillId="5" borderId="0" xfId="1" applyNumberFormat="1" applyFont="1" applyFill="1" applyAlignment="1" applyProtection="1">
      <alignment horizontal="right"/>
      <protection hidden="1"/>
    </xf>
    <xf numFmtId="0" fontId="14" fillId="5" borderId="0" xfId="1" applyFont="1" applyFill="1"/>
    <xf numFmtId="0" fontId="8" fillId="0" borderId="0" xfId="5" applyFont="1"/>
    <xf numFmtId="3" fontId="4" fillId="5" borderId="0" xfId="1" applyNumberFormat="1" applyFont="1" applyFill="1" applyAlignment="1">
      <alignment horizontal="right"/>
    </xf>
    <xf numFmtId="3" fontId="4" fillId="5" borderId="0" xfId="1" applyNumberFormat="1" applyFont="1" applyFill="1" applyAlignment="1" applyProtection="1">
      <alignment horizontal="right"/>
      <protection hidden="1"/>
    </xf>
    <xf numFmtId="0" fontId="6" fillId="0" borderId="0" xfId="5" applyFont="1"/>
    <xf numFmtId="0" fontId="3" fillId="5" borderId="3" xfId="1" applyFont="1" applyFill="1" applyBorder="1"/>
    <xf numFmtId="3" fontId="3" fillId="5" borderId="3" xfId="1" applyNumberFormat="1" applyFont="1" applyFill="1" applyBorder="1"/>
    <xf numFmtId="0" fontId="3" fillId="5" borderId="0" xfId="1" applyFont="1" applyFill="1"/>
    <xf numFmtId="0" fontId="5" fillId="7" borderId="3" xfId="1" applyFont="1" applyFill="1" applyBorder="1" applyAlignment="1">
      <alignment horizontal="right" vertical="center"/>
    </xf>
    <xf numFmtId="0" fontId="10" fillId="5" borderId="0" xfId="2" applyFont="1" applyFill="1" applyAlignment="1">
      <alignment vertical="center" wrapText="1"/>
    </xf>
    <xf numFmtId="0" fontId="5" fillId="7" borderId="3" xfId="1" applyFont="1" applyFill="1" applyBorder="1" applyAlignment="1">
      <alignment horizontal="right" vertical="center" wrapText="1"/>
    </xf>
    <xf numFmtId="0" fontId="17" fillId="0" borderId="4" xfId="0" applyFont="1" applyBorder="1"/>
    <xf numFmtId="0" fontId="18" fillId="7" borderId="0" xfId="0" applyFont="1" applyFill="1"/>
    <xf numFmtId="0" fontId="18" fillId="0" borderId="0" xfId="0" applyFont="1"/>
    <xf numFmtId="0" fontId="5" fillId="0" borderId="0" xfId="0" applyFont="1" applyAlignment="1">
      <alignment horizontal="center" vertical="center" wrapText="1"/>
    </xf>
    <xf numFmtId="3" fontId="19" fillId="0" borderId="0" xfId="0" applyNumberFormat="1" applyFont="1" applyAlignment="1">
      <alignment horizontal="right"/>
    </xf>
    <xf numFmtId="0" fontId="18" fillId="5" borderId="0" xfId="0" applyFont="1" applyFill="1"/>
    <xf numFmtId="3" fontId="5" fillId="5" borderId="0" xfId="0" applyNumberFormat="1" applyFont="1" applyFill="1" applyAlignment="1">
      <alignment horizontal="center" vertical="center" wrapText="1"/>
    </xf>
    <xf numFmtId="3" fontId="20" fillId="0" borderId="0" xfId="0" applyNumberFormat="1" applyFont="1" applyAlignment="1">
      <alignment horizontal="right"/>
    </xf>
    <xf numFmtId="3" fontId="20" fillId="0" borderId="4" xfId="0" applyNumberFormat="1" applyFont="1" applyBorder="1" applyAlignment="1">
      <alignment horizontal="right"/>
    </xf>
    <xf numFmtId="0" fontId="21" fillId="0" borderId="0" xfId="0" applyFont="1"/>
    <xf numFmtId="0" fontId="5" fillId="7" borderId="1" xfId="1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right" vertical="center" wrapText="1"/>
    </xf>
    <xf numFmtId="0" fontId="22" fillId="0" borderId="0" xfId="1" applyFont="1"/>
    <xf numFmtId="0" fontId="6" fillId="0" borderId="0" xfId="0" applyFont="1"/>
    <xf numFmtId="0" fontId="23" fillId="0" borderId="0" xfId="1" applyFont="1"/>
    <xf numFmtId="0" fontId="2" fillId="5" borderId="0" xfId="1" applyFont="1" applyFill="1" applyAlignment="1">
      <alignment horizontal="center"/>
    </xf>
    <xf numFmtId="0" fontId="6" fillId="5" borderId="0" xfId="1" applyFont="1" applyFill="1" applyAlignment="1">
      <alignment horizontal="left" vertical="center"/>
    </xf>
    <xf numFmtId="0" fontId="10" fillId="5" borderId="0" xfId="2" applyFont="1" applyFill="1" applyAlignment="1">
      <alignment horizontal="justify" vertical="center" wrapText="1"/>
    </xf>
    <xf numFmtId="0" fontId="2" fillId="0" borderId="0" xfId="1" applyFont="1" applyAlignment="1">
      <alignment horizontal="center" vertical="center"/>
    </xf>
    <xf numFmtId="0" fontId="2" fillId="5" borderId="0" xfId="1" applyFont="1" applyFill="1" applyAlignment="1">
      <alignment horizontal="center" vertical="center" wrapText="1"/>
    </xf>
    <xf numFmtId="0" fontId="5" fillId="7" borderId="1" xfId="1" applyFont="1" applyFill="1" applyBorder="1" applyAlignment="1">
      <alignment horizontal="left" vertical="center" wrapText="1"/>
    </xf>
    <xf numFmtId="0" fontId="5" fillId="7" borderId="3" xfId="1" applyFont="1" applyFill="1" applyBorder="1" applyAlignment="1">
      <alignment horizontal="left" vertical="center" wrapText="1"/>
    </xf>
    <xf numFmtId="0" fontId="5" fillId="7" borderId="1" xfId="1" applyFont="1" applyFill="1" applyBorder="1" applyAlignment="1">
      <alignment horizontal="right" vertical="center" wrapText="1"/>
    </xf>
    <xf numFmtId="0" fontId="5" fillId="7" borderId="3" xfId="1" applyFont="1" applyFill="1" applyBorder="1" applyAlignment="1">
      <alignment horizontal="right" vertical="center" wrapText="1"/>
    </xf>
    <xf numFmtId="0" fontId="5" fillId="7" borderId="5" xfId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7" borderId="1" xfId="1" applyFont="1" applyFill="1" applyBorder="1" applyAlignment="1">
      <alignment horizontal="center" vertical="center" wrapText="1"/>
    </xf>
    <xf numFmtId="0" fontId="5" fillId="7" borderId="3" xfId="1" applyFont="1" applyFill="1" applyBorder="1" applyAlignment="1">
      <alignment horizontal="center" vertical="center" wrapText="1"/>
    </xf>
    <xf numFmtId="0" fontId="5" fillId="7" borderId="1" xfId="1" applyFont="1" applyFill="1" applyBorder="1" applyAlignment="1">
      <alignment horizontal="center" vertical="center"/>
    </xf>
    <xf numFmtId="0" fontId="5" fillId="7" borderId="3" xfId="1" applyFont="1" applyFill="1" applyBorder="1" applyAlignment="1">
      <alignment horizontal="center" vertical="center"/>
    </xf>
    <xf numFmtId="0" fontId="5" fillId="7" borderId="2" xfId="1" applyFont="1" applyFill="1" applyBorder="1" applyAlignment="1">
      <alignment horizontal="center" vertical="center"/>
    </xf>
    <xf numFmtId="0" fontId="6" fillId="0" borderId="0" xfId="1" applyFont="1" applyAlignment="1">
      <alignment horizontal="left" vertical="center"/>
    </xf>
    <xf numFmtId="0" fontId="10" fillId="0" borderId="0" xfId="2" applyFont="1" applyAlignment="1">
      <alignment vertical="center" wrapText="1"/>
    </xf>
    <xf numFmtId="0" fontId="10" fillId="5" borderId="0" xfId="2" applyFont="1" applyFill="1" applyAlignment="1">
      <alignment horizontal="left" vertical="center" wrapText="1"/>
    </xf>
    <xf numFmtId="0" fontId="20" fillId="0" borderId="0" xfId="0" applyFont="1" applyAlignment="1">
      <alignment horizontal="left" vertical="center"/>
    </xf>
    <xf numFmtId="0" fontId="20" fillId="0" borderId="4" xfId="0" applyFont="1" applyBorder="1" applyAlignment="1">
      <alignment horizontal="left" vertical="center"/>
    </xf>
    <xf numFmtId="0" fontId="21" fillId="0" borderId="0" xfId="0" applyFont="1" applyAlignment="1">
      <alignment horizontal="left"/>
    </xf>
    <xf numFmtId="3" fontId="19" fillId="0" borderId="0" xfId="0" applyNumberFormat="1" applyFont="1" applyAlignment="1">
      <alignment horizontal="right"/>
    </xf>
    <xf numFmtId="0" fontId="24" fillId="0" borderId="0" xfId="0" applyFont="1" applyAlignment="1">
      <alignment horizontal="center"/>
    </xf>
    <xf numFmtId="0" fontId="5" fillId="7" borderId="0" xfId="0" applyFont="1" applyFill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18" fillId="7" borderId="0" xfId="0" applyFont="1" applyFill="1" applyAlignment="1"/>
    <xf numFmtId="0" fontId="18" fillId="7" borderId="6" xfId="0" applyFont="1" applyFill="1" applyBorder="1" applyAlignment="1"/>
    <xf numFmtId="0" fontId="18" fillId="7" borderId="7" xfId="0" applyFont="1" applyFill="1" applyBorder="1" applyAlignment="1"/>
    <xf numFmtId="0" fontId="18" fillId="7" borderId="3" xfId="0" applyFont="1" applyFill="1" applyBorder="1" applyAlignment="1"/>
    <xf numFmtId="0" fontId="20" fillId="0" borderId="0" xfId="0" applyFont="1" applyAlignment="1"/>
    <xf numFmtId="0" fontId="20" fillId="0" borderId="4" xfId="0" applyFont="1" applyBorder="1" applyAlignment="1"/>
  </cellXfs>
  <cellStyles count="6">
    <cellStyle name="Normal" xfId="0" builtinId="0"/>
    <cellStyle name="Normal 2" xfId="5" xr:uid="{00000000-0005-0000-0000-000001000000}"/>
    <cellStyle name="Normal 2 2" xfId="2" xr:uid="{00000000-0005-0000-0000-000002000000}"/>
    <cellStyle name="Normal 2 3" xfId="4" xr:uid="{00000000-0005-0000-0000-000003000000}"/>
    <cellStyle name="Normal 3" xfId="1" xr:uid="{00000000-0005-0000-0000-000004000000}"/>
    <cellStyle name="Normal 4" xfId="3" xr:uid="{00000000-0005-0000-0000-000005000000}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ses_Cas/tipo_sec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quel%20Mondragon/Documents/Seguimiento%20al%20pronostico%20de%20lista%20nominal/CATALOGO/Catalog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NAM/2005/CAES%20Y%20SUPERVISORES_2005/ESCENARIOS_PATTY/Escenarios%20CAES_040705_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esar.martinezg\Downloads\PEL%20Casillas%20aprobadas%20por%20CD%200406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IF_SECC2"/>
      <sheetName val="CLASIF_SECC1"/>
      <sheetName val="Hoja2"/>
      <sheetName val="tipo_secc"/>
      <sheetName val="Hoja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"/>
      <sheetName val="Cat_secc_PE"/>
      <sheetName val="Cat_secc_LN"/>
      <sheetName val="Distrito"/>
      <sheetName val="Municipio"/>
      <sheetName val="Seccion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 Y GC"/>
      <sheetName val="NUMERO"/>
      <sheetName val="DIST_GC"/>
      <sheetName val="ESC_A"/>
      <sheetName val="ANEXO"/>
      <sheetName val="Hoja1"/>
      <sheetName val="Hoja4"/>
      <sheetName val="Hoja5"/>
      <sheetName val="ANEXO_calculo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 Entidad"/>
      <sheetName val="Cas Entidad y Distrito 2"/>
      <sheetName val="CasDom Entidad"/>
      <sheetName val="CasDom Entidad y Distrito"/>
      <sheetName val="Dom Entidad "/>
      <sheetName val="Dom Entidad y Distrito "/>
      <sheetName val="BASE CASILLA"/>
      <sheetName val="BASE DOMICILIOS"/>
      <sheetName val="BASE DOM POR DOM"/>
    </sheetNames>
    <sheetDataSet>
      <sheetData sheetId="0">
        <row r="18">
          <cell r="B18" t="str">
            <v>B = Básicas; C = Contiguas; E= Extraordinarias; S = Especiales
Fuente: Elaborado por la Dirección de Operación Regional de la Dirección Ejecutiva de Organización Electoral, con información del Sistema de Ubicación de Casillas para el Proceso Electoral Local 2022-2021, con corte de las 21:30 horas del 04 de abril de 2022.</v>
          </cell>
          <cell r="C18"/>
          <cell r="D18"/>
          <cell r="E18"/>
          <cell r="F18"/>
          <cell r="G18"/>
          <cell r="H18"/>
          <cell r="I18"/>
        </row>
      </sheetData>
      <sheetData sheetId="1"/>
      <sheetData sheetId="2">
        <row r="18">
          <cell r="B18" t="str">
            <v>Fuente: Elaborado por la Dirección de Operación Regional de la Dirección Ejecutiva de Organización Electoral, con información del Sistema de Ubicación de Casillas para el Proceso Electoral Local 2022-2021, con corte de las 21:30 horas del 04 de abril de 2022.</v>
          </cell>
          <cell r="C18"/>
          <cell r="D18"/>
          <cell r="E18"/>
          <cell r="F18"/>
          <cell r="G18"/>
          <cell r="H18"/>
          <cell r="I18"/>
        </row>
      </sheetData>
      <sheetData sheetId="3"/>
      <sheetData sheetId="4">
        <row r="18">
          <cell r="B18" t="str">
            <v>Fuente: Elaborado por la Dirección de Operación Regional de la Dirección Ejecutiva de Organización Electoral, con información del Sistema de Ubicación de Casillas para el Proceso Electoral Local 2022-2021, con corte de las 21:30 horas del 04 de abril de 2022.</v>
          </cell>
          <cell r="C18"/>
          <cell r="D18"/>
          <cell r="E18"/>
          <cell r="F18"/>
          <cell r="G18"/>
          <cell r="H18"/>
          <cell r="I18"/>
        </row>
      </sheetData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2"/>
  <sheetViews>
    <sheetView topLeftCell="B1" workbookViewId="0">
      <selection activeCell="B1" sqref="B1:H1"/>
    </sheetView>
  </sheetViews>
  <sheetFormatPr defaultColWidth="11.5703125" defaultRowHeight="15"/>
  <cols>
    <col min="1" max="1" width="4.28515625" style="4" hidden="1" customWidth="1"/>
    <col min="2" max="2" width="2.7109375" style="64" customWidth="1"/>
    <col min="3" max="3" width="30.5703125" style="64" customWidth="1"/>
    <col min="4" max="8" width="8.7109375" style="64" customWidth="1"/>
    <col min="9" max="16384" width="11.5703125" style="40"/>
  </cols>
  <sheetData>
    <row r="1" spans="1:9">
      <c r="A1" s="80"/>
      <c r="B1" s="83" t="s">
        <v>0</v>
      </c>
      <c r="C1" s="83"/>
      <c r="D1" s="83"/>
      <c r="E1" s="83"/>
      <c r="F1" s="83"/>
      <c r="G1" s="83"/>
      <c r="H1" s="83"/>
    </row>
    <row r="2" spans="1:9">
      <c r="A2" s="86" t="s">
        <v>1</v>
      </c>
      <c r="B2" s="86"/>
      <c r="C2" s="86"/>
      <c r="D2" s="86"/>
      <c r="E2" s="86"/>
      <c r="F2" s="86"/>
      <c r="G2" s="86"/>
      <c r="H2" s="86"/>
      <c r="I2" s="39"/>
    </row>
    <row r="3" spans="1:9" ht="30" customHeight="1">
      <c r="A3" s="80"/>
      <c r="B3" s="87" t="s">
        <v>2</v>
      </c>
      <c r="C3" s="87"/>
      <c r="D3" s="87"/>
      <c r="E3" s="87"/>
      <c r="F3" s="87"/>
      <c r="G3" s="87"/>
      <c r="H3" s="87"/>
      <c r="I3" s="41"/>
    </row>
    <row r="4" spans="1:9" s="43" customFormat="1" ht="12" customHeight="1">
      <c r="A4" s="31"/>
      <c r="B4" s="42"/>
      <c r="C4" s="42"/>
      <c r="D4" s="42"/>
      <c r="E4" s="42"/>
      <c r="F4" s="42"/>
      <c r="G4" s="42"/>
      <c r="H4" s="42"/>
    </row>
    <row r="5" spans="1:9" s="45" customFormat="1" ht="15" customHeight="1">
      <c r="A5" s="44"/>
      <c r="B5" s="88" t="s">
        <v>3</v>
      </c>
      <c r="C5" s="88"/>
      <c r="D5" s="90" t="s">
        <v>4</v>
      </c>
      <c r="E5" s="92" t="s">
        <v>5</v>
      </c>
      <c r="F5" s="92"/>
      <c r="G5" s="92"/>
      <c r="H5" s="92"/>
    </row>
    <row r="6" spans="1:9" ht="24.95" customHeight="1">
      <c r="A6" s="46"/>
      <c r="B6" s="89"/>
      <c r="C6" s="89"/>
      <c r="D6" s="91"/>
      <c r="E6" s="65" t="s">
        <v>6</v>
      </c>
      <c r="F6" s="65" t="s">
        <v>7</v>
      </c>
      <c r="G6" s="65" t="s">
        <v>8</v>
      </c>
      <c r="H6" s="65" t="s">
        <v>9</v>
      </c>
    </row>
    <row r="7" spans="1:9" ht="12" customHeight="1">
      <c r="A7" s="3"/>
      <c r="B7" s="47"/>
      <c r="C7" s="47"/>
      <c r="D7" s="40"/>
      <c r="E7" s="40"/>
      <c r="F7" s="40"/>
      <c r="G7" s="40"/>
      <c r="H7" s="40"/>
    </row>
    <row r="8" spans="1:9" ht="12" customHeight="1">
      <c r="A8" s="6"/>
      <c r="B8" s="84" t="s">
        <v>4</v>
      </c>
      <c r="C8" s="84"/>
      <c r="D8" s="48">
        <v>21074</v>
      </c>
      <c r="E8" s="48">
        <v>9274</v>
      </c>
      <c r="F8" s="48">
        <v>9630</v>
      </c>
      <c r="G8" s="48">
        <v>2039</v>
      </c>
      <c r="H8" s="48">
        <v>131</v>
      </c>
    </row>
    <row r="9" spans="1:9" ht="12" customHeight="1">
      <c r="A9" s="6"/>
      <c r="B9" s="49" t="s">
        <v>10</v>
      </c>
      <c r="C9" s="49"/>
      <c r="D9" s="50">
        <v>100</v>
      </c>
      <c r="E9" s="50">
        <v>44.00683306443959</v>
      </c>
      <c r="F9" s="50">
        <v>45.696118439783618</v>
      </c>
      <c r="G9" s="50">
        <v>9.675429439119295</v>
      </c>
      <c r="H9" s="50">
        <v>0.62161905665749262</v>
      </c>
    </row>
    <row r="10" spans="1:9" ht="12" customHeight="1">
      <c r="A10" s="6"/>
      <c r="B10" s="51"/>
      <c r="C10" s="51"/>
      <c r="D10" s="52"/>
      <c r="E10" s="52"/>
      <c r="F10" s="52"/>
      <c r="G10" s="52"/>
      <c r="H10" s="52"/>
    </row>
    <row r="11" spans="1:9" s="57" customFormat="1" ht="12" customHeight="1">
      <c r="A11" s="53"/>
      <c r="B11" s="54" t="s">
        <v>11</v>
      </c>
      <c r="C11" s="55"/>
      <c r="D11" s="52">
        <v>1738</v>
      </c>
      <c r="E11" s="56">
        <v>622</v>
      </c>
      <c r="F11" s="56">
        <v>989</v>
      </c>
      <c r="G11" s="56">
        <v>120</v>
      </c>
      <c r="H11" s="56">
        <v>7</v>
      </c>
    </row>
    <row r="12" spans="1:9" ht="12" customHeight="1">
      <c r="A12" s="58" t="s">
        <v>12</v>
      </c>
      <c r="B12" s="43"/>
      <c r="C12" s="43" t="s">
        <v>13</v>
      </c>
      <c r="D12" s="59">
        <v>536</v>
      </c>
      <c r="E12" s="60">
        <v>148</v>
      </c>
      <c r="F12" s="60">
        <v>372</v>
      </c>
      <c r="G12" s="60">
        <v>14</v>
      </c>
      <c r="H12" s="60">
        <v>2</v>
      </c>
    </row>
    <row r="13" spans="1:9" ht="12" customHeight="1">
      <c r="A13" s="58" t="s">
        <v>14</v>
      </c>
      <c r="B13" s="43"/>
      <c r="C13" s="43" t="s">
        <v>15</v>
      </c>
      <c r="D13" s="59">
        <v>580</v>
      </c>
      <c r="E13" s="60">
        <v>201</v>
      </c>
      <c r="F13" s="60">
        <v>301</v>
      </c>
      <c r="G13" s="60">
        <v>76</v>
      </c>
      <c r="H13" s="60">
        <v>2</v>
      </c>
    </row>
    <row r="14" spans="1:9" ht="12" customHeight="1">
      <c r="A14" s="58" t="s">
        <v>16</v>
      </c>
      <c r="B14" s="43"/>
      <c r="C14" s="43" t="s">
        <v>17</v>
      </c>
      <c r="D14" s="59">
        <v>622</v>
      </c>
      <c r="E14" s="60">
        <v>273</v>
      </c>
      <c r="F14" s="60">
        <v>316</v>
      </c>
      <c r="G14" s="60">
        <v>30</v>
      </c>
      <c r="H14" s="60">
        <v>3</v>
      </c>
    </row>
    <row r="15" spans="1:9" ht="12" customHeight="1">
      <c r="A15" s="58"/>
      <c r="B15" s="43"/>
      <c r="C15" s="43"/>
      <c r="D15" s="59"/>
      <c r="E15" s="60"/>
      <c r="F15" s="60"/>
      <c r="G15" s="60"/>
      <c r="H15" s="60"/>
    </row>
    <row r="16" spans="1:9" s="57" customFormat="1" ht="12" customHeight="1">
      <c r="A16" s="61"/>
      <c r="B16" s="54" t="s">
        <v>18</v>
      </c>
      <c r="C16" s="54"/>
      <c r="D16" s="52">
        <v>2545</v>
      </c>
      <c r="E16" s="56">
        <v>1347</v>
      </c>
      <c r="F16" s="56">
        <v>1093</v>
      </c>
      <c r="G16" s="56">
        <v>93</v>
      </c>
      <c r="H16" s="56">
        <v>12</v>
      </c>
    </row>
    <row r="17" spans="1:8" ht="12" customHeight="1">
      <c r="A17" s="58" t="s">
        <v>19</v>
      </c>
      <c r="B17" s="43"/>
      <c r="C17" s="43" t="s">
        <v>20</v>
      </c>
      <c r="D17" s="59">
        <v>674</v>
      </c>
      <c r="E17" s="60">
        <v>380</v>
      </c>
      <c r="F17" s="60">
        <v>259</v>
      </c>
      <c r="G17" s="60">
        <v>32</v>
      </c>
      <c r="H17" s="60">
        <v>3</v>
      </c>
    </row>
    <row r="18" spans="1:8" ht="12" customHeight="1">
      <c r="A18" s="58" t="s">
        <v>21</v>
      </c>
      <c r="B18" s="43"/>
      <c r="C18" s="43" t="s">
        <v>22</v>
      </c>
      <c r="D18" s="59">
        <v>649</v>
      </c>
      <c r="E18" s="60">
        <v>350</v>
      </c>
      <c r="F18" s="60">
        <v>275</v>
      </c>
      <c r="G18" s="60">
        <v>22</v>
      </c>
      <c r="H18" s="60">
        <v>2</v>
      </c>
    </row>
    <row r="19" spans="1:8" ht="12" customHeight="1">
      <c r="A19" s="58" t="s">
        <v>23</v>
      </c>
      <c r="B19" s="43"/>
      <c r="C19" s="43" t="s">
        <v>24</v>
      </c>
      <c r="D19" s="59">
        <v>654</v>
      </c>
      <c r="E19" s="60">
        <v>386</v>
      </c>
      <c r="F19" s="60">
        <v>236</v>
      </c>
      <c r="G19" s="60">
        <v>28</v>
      </c>
      <c r="H19" s="60">
        <v>4</v>
      </c>
    </row>
    <row r="20" spans="1:8" ht="12" customHeight="1">
      <c r="A20" s="58" t="s">
        <v>25</v>
      </c>
      <c r="B20" s="43"/>
      <c r="C20" s="43" t="s">
        <v>26</v>
      </c>
      <c r="D20" s="59">
        <v>568</v>
      </c>
      <c r="E20" s="60">
        <v>231</v>
      </c>
      <c r="F20" s="60">
        <v>323</v>
      </c>
      <c r="G20" s="60">
        <v>11</v>
      </c>
      <c r="H20" s="60">
        <v>3</v>
      </c>
    </row>
    <row r="21" spans="1:8" ht="12" customHeight="1">
      <c r="A21" s="58"/>
      <c r="B21" s="43"/>
      <c r="C21" s="43"/>
      <c r="D21" s="59"/>
      <c r="E21" s="60"/>
      <c r="F21" s="60"/>
      <c r="G21" s="60"/>
      <c r="H21" s="60"/>
    </row>
    <row r="22" spans="1:8" s="57" customFormat="1" ht="12" customHeight="1">
      <c r="A22" s="61"/>
      <c r="B22" s="54" t="s">
        <v>27</v>
      </c>
      <c r="C22" s="54"/>
      <c r="D22" s="52">
        <v>3977</v>
      </c>
      <c r="E22" s="56">
        <v>1761</v>
      </c>
      <c r="F22" s="56">
        <v>1817</v>
      </c>
      <c r="G22" s="56">
        <v>381</v>
      </c>
      <c r="H22" s="56">
        <v>18</v>
      </c>
    </row>
    <row r="23" spans="1:8" ht="12" customHeight="1">
      <c r="A23" s="58" t="s">
        <v>28</v>
      </c>
      <c r="B23" s="43"/>
      <c r="C23" s="43" t="s">
        <v>29</v>
      </c>
      <c r="D23" s="59">
        <v>562</v>
      </c>
      <c r="E23" s="60">
        <v>291</v>
      </c>
      <c r="F23" s="60">
        <v>199</v>
      </c>
      <c r="G23" s="60">
        <v>70</v>
      </c>
      <c r="H23" s="60">
        <v>2</v>
      </c>
    </row>
    <row r="24" spans="1:8" ht="12" customHeight="1">
      <c r="A24" s="58" t="s">
        <v>30</v>
      </c>
      <c r="B24" s="43"/>
      <c r="C24" s="43" t="s">
        <v>31</v>
      </c>
      <c r="D24" s="59">
        <v>606</v>
      </c>
      <c r="E24" s="60">
        <v>371</v>
      </c>
      <c r="F24" s="60">
        <v>198</v>
      </c>
      <c r="G24" s="60">
        <v>35</v>
      </c>
      <c r="H24" s="60">
        <v>2</v>
      </c>
    </row>
    <row r="25" spans="1:8" ht="12" customHeight="1">
      <c r="A25" s="58" t="s">
        <v>32</v>
      </c>
      <c r="B25" s="43"/>
      <c r="C25" s="43" t="s">
        <v>33</v>
      </c>
      <c r="D25" s="59">
        <v>577</v>
      </c>
      <c r="E25" s="60">
        <v>296</v>
      </c>
      <c r="F25" s="60">
        <v>260</v>
      </c>
      <c r="G25" s="60">
        <v>18</v>
      </c>
      <c r="H25" s="60">
        <v>3</v>
      </c>
    </row>
    <row r="26" spans="1:8" ht="12" customHeight="1">
      <c r="A26" s="58" t="s">
        <v>34</v>
      </c>
      <c r="B26" s="43"/>
      <c r="C26" s="43" t="s">
        <v>35</v>
      </c>
      <c r="D26" s="59">
        <v>530</v>
      </c>
      <c r="E26" s="60">
        <v>190</v>
      </c>
      <c r="F26" s="60">
        <v>290</v>
      </c>
      <c r="G26" s="60">
        <v>48</v>
      </c>
      <c r="H26" s="60">
        <v>2</v>
      </c>
    </row>
    <row r="27" spans="1:8" ht="12" customHeight="1">
      <c r="A27" s="58" t="s">
        <v>36</v>
      </c>
      <c r="B27" s="43"/>
      <c r="C27" s="43" t="s">
        <v>37</v>
      </c>
      <c r="D27" s="59">
        <v>562</v>
      </c>
      <c r="E27" s="60">
        <v>214</v>
      </c>
      <c r="F27" s="60">
        <v>332</v>
      </c>
      <c r="G27" s="60">
        <v>13</v>
      </c>
      <c r="H27" s="60">
        <v>3</v>
      </c>
    </row>
    <row r="28" spans="1:8" ht="12" customHeight="1">
      <c r="A28" s="58" t="s">
        <v>38</v>
      </c>
      <c r="B28" s="43"/>
      <c r="C28" s="43" t="s">
        <v>39</v>
      </c>
      <c r="D28" s="59">
        <v>598</v>
      </c>
      <c r="E28" s="60">
        <v>185</v>
      </c>
      <c r="F28" s="60">
        <v>303</v>
      </c>
      <c r="G28" s="60">
        <v>107</v>
      </c>
      <c r="H28" s="60">
        <v>3</v>
      </c>
    </row>
    <row r="29" spans="1:8" ht="12" customHeight="1">
      <c r="A29" s="58" t="s">
        <v>40</v>
      </c>
      <c r="B29" s="43"/>
      <c r="C29" s="43" t="s">
        <v>41</v>
      </c>
      <c r="D29" s="59">
        <v>542</v>
      </c>
      <c r="E29" s="60">
        <v>214</v>
      </c>
      <c r="F29" s="60">
        <v>235</v>
      </c>
      <c r="G29" s="60">
        <v>90</v>
      </c>
      <c r="H29" s="60">
        <v>3</v>
      </c>
    </row>
    <row r="30" spans="1:8" ht="12" customHeight="1">
      <c r="A30" s="58"/>
      <c r="B30" s="43"/>
      <c r="C30" s="43"/>
      <c r="D30" s="59"/>
      <c r="E30" s="60"/>
      <c r="F30" s="60"/>
      <c r="G30" s="60"/>
      <c r="H30" s="60"/>
    </row>
    <row r="31" spans="1:8" s="57" customFormat="1" ht="12" customHeight="1">
      <c r="A31" s="61"/>
      <c r="B31" s="54" t="s">
        <v>42</v>
      </c>
      <c r="C31" s="54"/>
      <c r="D31" s="52">
        <v>5740</v>
      </c>
      <c r="E31" s="56">
        <v>2501</v>
      </c>
      <c r="F31" s="56">
        <v>2218</v>
      </c>
      <c r="G31" s="56">
        <v>967</v>
      </c>
      <c r="H31" s="56">
        <v>54</v>
      </c>
    </row>
    <row r="32" spans="1:8" ht="12" customHeight="1">
      <c r="A32" s="58" t="s">
        <v>43</v>
      </c>
      <c r="B32" s="43"/>
      <c r="C32" s="43" t="s">
        <v>44</v>
      </c>
      <c r="D32" s="59">
        <v>527</v>
      </c>
      <c r="E32" s="60">
        <v>225</v>
      </c>
      <c r="F32" s="60">
        <v>189</v>
      </c>
      <c r="G32" s="60">
        <v>108</v>
      </c>
      <c r="H32" s="60">
        <v>5</v>
      </c>
    </row>
    <row r="33" spans="1:8" ht="12" customHeight="1">
      <c r="A33" s="58" t="s">
        <v>45</v>
      </c>
      <c r="B33" s="43"/>
      <c r="C33" s="43" t="s">
        <v>46</v>
      </c>
      <c r="D33" s="59">
        <v>570</v>
      </c>
      <c r="E33" s="60">
        <v>264</v>
      </c>
      <c r="F33" s="60">
        <v>198</v>
      </c>
      <c r="G33" s="60">
        <v>103</v>
      </c>
      <c r="H33" s="60">
        <v>5</v>
      </c>
    </row>
    <row r="34" spans="1:8" ht="12" customHeight="1">
      <c r="A34" s="58" t="s">
        <v>47</v>
      </c>
      <c r="B34" s="43"/>
      <c r="C34" s="43" t="s">
        <v>48</v>
      </c>
      <c r="D34" s="59">
        <v>621</v>
      </c>
      <c r="E34" s="60">
        <v>267</v>
      </c>
      <c r="F34" s="60">
        <v>221</v>
      </c>
      <c r="G34" s="60">
        <v>128</v>
      </c>
      <c r="H34" s="60">
        <v>5</v>
      </c>
    </row>
    <row r="35" spans="1:8" ht="12" customHeight="1">
      <c r="A35" s="58" t="s">
        <v>49</v>
      </c>
      <c r="B35" s="43"/>
      <c r="C35" s="43" t="s">
        <v>50</v>
      </c>
      <c r="D35" s="59">
        <v>623</v>
      </c>
      <c r="E35" s="60">
        <v>286</v>
      </c>
      <c r="F35" s="60">
        <v>257</v>
      </c>
      <c r="G35" s="60">
        <v>73</v>
      </c>
      <c r="H35" s="60">
        <v>7</v>
      </c>
    </row>
    <row r="36" spans="1:8" ht="12" customHeight="1">
      <c r="A36" s="58" t="s">
        <v>51</v>
      </c>
      <c r="B36" s="43"/>
      <c r="C36" s="43" t="s">
        <v>52</v>
      </c>
      <c r="D36" s="59">
        <v>539</v>
      </c>
      <c r="E36" s="60">
        <v>230</v>
      </c>
      <c r="F36" s="60">
        <v>218</v>
      </c>
      <c r="G36" s="60">
        <v>85</v>
      </c>
      <c r="H36" s="60">
        <v>6</v>
      </c>
    </row>
    <row r="37" spans="1:8" ht="12" customHeight="1">
      <c r="A37" s="58" t="s">
        <v>53</v>
      </c>
      <c r="B37" s="43"/>
      <c r="C37" s="43" t="s">
        <v>54</v>
      </c>
      <c r="D37" s="59">
        <v>594</v>
      </c>
      <c r="E37" s="60">
        <v>314</v>
      </c>
      <c r="F37" s="60">
        <v>142</v>
      </c>
      <c r="G37" s="60">
        <v>133</v>
      </c>
      <c r="H37" s="60">
        <v>5</v>
      </c>
    </row>
    <row r="38" spans="1:8" ht="12" customHeight="1">
      <c r="A38" s="58" t="s">
        <v>55</v>
      </c>
      <c r="B38" s="43"/>
      <c r="C38" s="43" t="s">
        <v>56</v>
      </c>
      <c r="D38" s="59">
        <v>576</v>
      </c>
      <c r="E38" s="60">
        <v>258</v>
      </c>
      <c r="F38" s="60">
        <v>248</v>
      </c>
      <c r="G38" s="60">
        <v>65</v>
      </c>
      <c r="H38" s="60">
        <v>5</v>
      </c>
    </row>
    <row r="39" spans="1:8" ht="12" customHeight="1">
      <c r="A39" s="58" t="s">
        <v>57</v>
      </c>
      <c r="B39" s="43"/>
      <c r="C39" s="43" t="s">
        <v>58</v>
      </c>
      <c r="D39" s="59">
        <v>545</v>
      </c>
      <c r="E39" s="60">
        <v>203</v>
      </c>
      <c r="F39" s="60">
        <v>284</v>
      </c>
      <c r="G39" s="60">
        <v>53</v>
      </c>
      <c r="H39" s="60">
        <v>5</v>
      </c>
    </row>
    <row r="40" spans="1:8" ht="12" customHeight="1">
      <c r="A40" s="58" t="s">
        <v>59</v>
      </c>
      <c r="B40" s="43"/>
      <c r="C40" s="43" t="s">
        <v>60</v>
      </c>
      <c r="D40" s="59">
        <v>530</v>
      </c>
      <c r="E40" s="60">
        <v>193</v>
      </c>
      <c r="F40" s="60">
        <v>220</v>
      </c>
      <c r="G40" s="60">
        <v>114</v>
      </c>
      <c r="H40" s="60">
        <v>3</v>
      </c>
    </row>
    <row r="41" spans="1:8" ht="12" customHeight="1">
      <c r="A41" s="58" t="s">
        <v>61</v>
      </c>
      <c r="B41" s="43"/>
      <c r="C41" s="43" t="s">
        <v>62</v>
      </c>
      <c r="D41" s="59">
        <v>615</v>
      </c>
      <c r="E41" s="60">
        <v>261</v>
      </c>
      <c r="F41" s="60">
        <v>241</v>
      </c>
      <c r="G41" s="60">
        <v>105</v>
      </c>
      <c r="H41" s="60">
        <v>8</v>
      </c>
    </row>
    <row r="42" spans="1:8" ht="12" customHeight="1">
      <c r="A42" s="58"/>
      <c r="B42" s="43"/>
      <c r="C42" s="43"/>
      <c r="D42" s="59"/>
      <c r="E42" s="60"/>
      <c r="F42" s="60"/>
      <c r="G42" s="60"/>
      <c r="H42" s="60"/>
    </row>
    <row r="43" spans="1:8" s="57" customFormat="1" ht="12" customHeight="1">
      <c r="A43" s="61"/>
      <c r="B43" s="54" t="s">
        <v>63</v>
      </c>
      <c r="C43" s="54"/>
      <c r="D43" s="52">
        <v>2297</v>
      </c>
      <c r="E43" s="56">
        <v>1033</v>
      </c>
      <c r="F43" s="56">
        <v>1172</v>
      </c>
      <c r="G43" s="56">
        <v>84</v>
      </c>
      <c r="H43" s="56">
        <v>8</v>
      </c>
    </row>
    <row r="44" spans="1:8" ht="12" customHeight="1">
      <c r="A44" s="58" t="s">
        <v>64</v>
      </c>
      <c r="B44" s="43"/>
      <c r="C44" s="43" t="s">
        <v>65</v>
      </c>
      <c r="D44" s="59">
        <v>648</v>
      </c>
      <c r="E44" s="60">
        <v>274</v>
      </c>
      <c r="F44" s="60">
        <v>358</v>
      </c>
      <c r="G44" s="60">
        <v>15</v>
      </c>
      <c r="H44" s="60">
        <v>1</v>
      </c>
    </row>
    <row r="45" spans="1:8" ht="12" customHeight="1">
      <c r="A45" s="58" t="s">
        <v>66</v>
      </c>
      <c r="B45" s="43"/>
      <c r="C45" s="43" t="s">
        <v>67</v>
      </c>
      <c r="D45" s="59">
        <v>530</v>
      </c>
      <c r="E45" s="60">
        <v>245</v>
      </c>
      <c r="F45" s="60">
        <v>223</v>
      </c>
      <c r="G45" s="60">
        <v>58</v>
      </c>
      <c r="H45" s="60">
        <v>4</v>
      </c>
    </row>
    <row r="46" spans="1:8" ht="12" customHeight="1">
      <c r="A46" s="58" t="s">
        <v>68</v>
      </c>
      <c r="B46" s="43"/>
      <c r="C46" s="43" t="s">
        <v>69</v>
      </c>
      <c r="D46" s="59">
        <v>484</v>
      </c>
      <c r="E46" s="60">
        <v>259</v>
      </c>
      <c r="F46" s="60">
        <v>225</v>
      </c>
      <c r="G46" s="60">
        <v>0</v>
      </c>
      <c r="H46" s="60">
        <v>0</v>
      </c>
    </row>
    <row r="47" spans="1:8" ht="12" customHeight="1">
      <c r="A47" s="58" t="s">
        <v>70</v>
      </c>
      <c r="B47" s="43"/>
      <c r="C47" s="43" t="s">
        <v>71</v>
      </c>
      <c r="D47" s="59">
        <v>635</v>
      </c>
      <c r="E47" s="60">
        <v>255</v>
      </c>
      <c r="F47" s="60">
        <v>366</v>
      </c>
      <c r="G47" s="60">
        <v>11</v>
      </c>
      <c r="H47" s="60">
        <v>3</v>
      </c>
    </row>
    <row r="48" spans="1:8" ht="12" customHeight="1">
      <c r="A48" s="58"/>
      <c r="B48" s="43"/>
      <c r="C48" s="43"/>
      <c r="D48" s="59"/>
      <c r="E48" s="60"/>
      <c r="F48" s="60"/>
      <c r="G48" s="60"/>
      <c r="H48" s="60"/>
    </row>
    <row r="49" spans="1:9" s="57" customFormat="1" ht="12" customHeight="1">
      <c r="A49" s="61"/>
      <c r="B49" s="54" t="s">
        <v>72</v>
      </c>
      <c r="C49" s="54"/>
      <c r="D49" s="52">
        <v>4777</v>
      </c>
      <c r="E49" s="56">
        <v>2010</v>
      </c>
      <c r="F49" s="56">
        <v>2341</v>
      </c>
      <c r="G49" s="56">
        <v>394</v>
      </c>
      <c r="H49" s="56">
        <v>32</v>
      </c>
    </row>
    <row r="50" spans="1:9" ht="12" customHeight="1">
      <c r="A50" s="58" t="s">
        <v>73</v>
      </c>
      <c r="B50" s="43"/>
      <c r="C50" s="43" t="s">
        <v>74</v>
      </c>
      <c r="D50" s="59">
        <v>542</v>
      </c>
      <c r="E50" s="60">
        <v>205</v>
      </c>
      <c r="F50" s="60">
        <v>250</v>
      </c>
      <c r="G50" s="60">
        <v>84</v>
      </c>
      <c r="H50" s="60">
        <v>3</v>
      </c>
    </row>
    <row r="51" spans="1:9" ht="12" customHeight="1">
      <c r="A51" s="58" t="s">
        <v>75</v>
      </c>
      <c r="B51" s="43"/>
      <c r="C51" s="43" t="s">
        <v>76</v>
      </c>
      <c r="D51" s="59">
        <v>510</v>
      </c>
      <c r="E51" s="60">
        <v>241</v>
      </c>
      <c r="F51" s="60">
        <v>241</v>
      </c>
      <c r="G51" s="60">
        <v>24</v>
      </c>
      <c r="H51" s="60">
        <v>4</v>
      </c>
    </row>
    <row r="52" spans="1:9" ht="12" customHeight="1">
      <c r="A52" s="58" t="s">
        <v>77</v>
      </c>
      <c r="B52" s="43"/>
      <c r="C52" s="43" t="s">
        <v>78</v>
      </c>
      <c r="D52" s="59">
        <v>551</v>
      </c>
      <c r="E52" s="60">
        <v>254</v>
      </c>
      <c r="F52" s="60">
        <v>237</v>
      </c>
      <c r="G52" s="60">
        <v>57</v>
      </c>
      <c r="H52" s="60">
        <v>3</v>
      </c>
    </row>
    <row r="53" spans="1:9" ht="12" customHeight="1">
      <c r="A53" s="58" t="s">
        <v>79</v>
      </c>
      <c r="B53" s="43"/>
      <c r="C53" s="43" t="s">
        <v>80</v>
      </c>
      <c r="D53" s="59">
        <v>508</v>
      </c>
      <c r="E53" s="60">
        <v>167</v>
      </c>
      <c r="F53" s="60">
        <v>317</v>
      </c>
      <c r="G53" s="60">
        <v>21</v>
      </c>
      <c r="H53" s="60">
        <v>3</v>
      </c>
    </row>
    <row r="54" spans="1:9" ht="12" customHeight="1">
      <c r="A54" s="58" t="s">
        <v>81</v>
      </c>
      <c r="B54" s="43"/>
      <c r="C54" s="43" t="s">
        <v>82</v>
      </c>
      <c r="D54" s="59">
        <v>541</v>
      </c>
      <c r="E54" s="60">
        <v>219</v>
      </c>
      <c r="F54" s="60">
        <v>282</v>
      </c>
      <c r="G54" s="60">
        <v>38</v>
      </c>
      <c r="H54" s="60">
        <v>2</v>
      </c>
    </row>
    <row r="55" spans="1:9" ht="12" customHeight="1">
      <c r="A55" s="58" t="s">
        <v>83</v>
      </c>
      <c r="B55" s="43"/>
      <c r="C55" s="43" t="s">
        <v>84</v>
      </c>
      <c r="D55" s="59">
        <v>585</v>
      </c>
      <c r="E55" s="60">
        <v>313</v>
      </c>
      <c r="F55" s="60">
        <v>192</v>
      </c>
      <c r="G55" s="60">
        <v>73</v>
      </c>
      <c r="H55" s="60">
        <v>7</v>
      </c>
    </row>
    <row r="56" spans="1:9" ht="12" customHeight="1">
      <c r="A56" s="58" t="s">
        <v>85</v>
      </c>
      <c r="B56" s="43"/>
      <c r="C56" s="43" t="s">
        <v>86</v>
      </c>
      <c r="D56" s="59">
        <v>477</v>
      </c>
      <c r="E56" s="60">
        <v>149</v>
      </c>
      <c r="F56" s="60">
        <v>276</v>
      </c>
      <c r="G56" s="60">
        <v>50</v>
      </c>
      <c r="H56" s="60">
        <v>2</v>
      </c>
    </row>
    <row r="57" spans="1:9" ht="12" customHeight="1">
      <c r="A57" s="58" t="s">
        <v>87</v>
      </c>
      <c r="B57" s="43"/>
      <c r="C57" s="43" t="s">
        <v>88</v>
      </c>
      <c r="D57" s="59">
        <v>524</v>
      </c>
      <c r="E57" s="60">
        <v>234</v>
      </c>
      <c r="F57" s="60">
        <v>277</v>
      </c>
      <c r="G57" s="60">
        <v>7</v>
      </c>
      <c r="H57" s="60">
        <v>6</v>
      </c>
    </row>
    <row r="58" spans="1:9" ht="12" customHeight="1">
      <c r="A58" s="58" t="s">
        <v>89</v>
      </c>
      <c r="B58" s="43"/>
      <c r="C58" s="43" t="s">
        <v>90</v>
      </c>
      <c r="D58" s="59">
        <v>539</v>
      </c>
      <c r="E58" s="60">
        <v>228</v>
      </c>
      <c r="F58" s="60">
        <v>269</v>
      </c>
      <c r="G58" s="60">
        <v>40</v>
      </c>
      <c r="H58" s="60">
        <v>2</v>
      </c>
    </row>
    <row r="59" spans="1:9" ht="12" customHeight="1">
      <c r="A59" s="58"/>
      <c r="B59" s="43"/>
      <c r="C59" s="43"/>
      <c r="D59" s="59"/>
      <c r="E59" s="59"/>
      <c r="F59" s="59"/>
      <c r="G59" s="59"/>
      <c r="H59" s="59"/>
    </row>
    <row r="60" spans="1:9" ht="5.25" customHeight="1">
      <c r="B60" s="62"/>
      <c r="C60" s="62"/>
      <c r="D60" s="63"/>
      <c r="E60" s="63"/>
      <c r="F60" s="63"/>
      <c r="G60" s="63"/>
      <c r="H60" s="63"/>
    </row>
    <row r="61" spans="1:9" ht="12" customHeight="1"/>
    <row r="62" spans="1:9" s="43" customFormat="1" ht="44.25" customHeight="1">
      <c r="A62" s="31"/>
      <c r="B62" s="85" t="s">
        <v>91</v>
      </c>
      <c r="C62" s="85"/>
      <c r="D62" s="85"/>
      <c r="E62" s="85"/>
      <c r="F62" s="85"/>
      <c r="G62" s="85"/>
      <c r="H62" s="85"/>
      <c r="I62" s="66"/>
    </row>
  </sheetData>
  <mergeCells count="8">
    <mergeCell ref="B1:H1"/>
    <mergeCell ref="B8:C8"/>
    <mergeCell ref="B62:H62"/>
    <mergeCell ref="A2:H2"/>
    <mergeCell ref="B3:H3"/>
    <mergeCell ref="B5:C6"/>
    <mergeCell ref="D5:D6"/>
    <mergeCell ref="E5:H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62"/>
  <sheetViews>
    <sheetView topLeftCell="B1" workbookViewId="0">
      <selection activeCell="B1" sqref="B1:H1"/>
    </sheetView>
  </sheetViews>
  <sheetFormatPr defaultColWidth="11.5703125" defaultRowHeight="15"/>
  <cols>
    <col min="1" max="1" width="4.28515625" style="4" hidden="1" customWidth="1"/>
    <col min="2" max="2" width="2.7109375" style="64" customWidth="1"/>
    <col min="3" max="3" width="30.5703125" style="64" customWidth="1"/>
    <col min="4" max="8" width="8.7109375" style="64" customWidth="1"/>
    <col min="9" max="16384" width="11.5703125" style="40"/>
  </cols>
  <sheetData>
    <row r="1" spans="1:9">
      <c r="A1" s="80"/>
      <c r="B1" s="83" t="s">
        <v>92</v>
      </c>
      <c r="C1" s="83"/>
      <c r="D1" s="83"/>
      <c r="E1" s="83"/>
      <c r="F1" s="83"/>
      <c r="G1" s="83"/>
      <c r="H1" s="83"/>
    </row>
    <row r="2" spans="1:9">
      <c r="A2" s="86" t="s">
        <v>1</v>
      </c>
      <c r="B2" s="86"/>
      <c r="C2" s="86"/>
      <c r="D2" s="86"/>
      <c r="E2" s="86"/>
      <c r="F2" s="86"/>
      <c r="G2" s="86"/>
      <c r="H2" s="86"/>
      <c r="I2" s="39"/>
    </row>
    <row r="3" spans="1:9" ht="30" customHeight="1">
      <c r="A3" s="87" t="s">
        <v>93</v>
      </c>
      <c r="B3" s="87"/>
      <c r="C3" s="87"/>
      <c r="D3" s="87"/>
      <c r="E3" s="87"/>
      <c r="F3" s="87"/>
      <c r="G3" s="87"/>
      <c r="H3" s="87"/>
      <c r="I3" s="41"/>
    </row>
    <row r="4" spans="1:9" s="43" customFormat="1" ht="11.25">
      <c r="A4" s="31"/>
      <c r="B4" s="42"/>
      <c r="C4" s="42"/>
      <c r="D4" s="42"/>
      <c r="E4" s="42"/>
      <c r="F4" s="42"/>
      <c r="G4" s="42"/>
      <c r="H4" s="42"/>
    </row>
    <row r="5" spans="1:9" s="45" customFormat="1" ht="15" customHeight="1">
      <c r="A5" s="44"/>
      <c r="B5" s="88" t="s">
        <v>3</v>
      </c>
      <c r="C5" s="88"/>
      <c r="D5" s="90" t="s">
        <v>4</v>
      </c>
      <c r="E5" s="92" t="s">
        <v>94</v>
      </c>
      <c r="F5" s="92"/>
      <c r="G5" s="92"/>
      <c r="H5" s="92"/>
    </row>
    <row r="6" spans="1:9" ht="24.95" customHeight="1">
      <c r="A6" s="46"/>
      <c r="B6" s="89"/>
      <c r="C6" s="89"/>
      <c r="D6" s="91"/>
      <c r="E6" s="67" t="s">
        <v>95</v>
      </c>
      <c r="F6" s="67" t="s">
        <v>96</v>
      </c>
      <c r="G6" s="67" t="s">
        <v>97</v>
      </c>
      <c r="H6" s="67" t="s">
        <v>98</v>
      </c>
    </row>
    <row r="7" spans="1:9" ht="12" customHeight="1">
      <c r="A7" s="3"/>
      <c r="B7" s="47"/>
      <c r="C7" s="47"/>
      <c r="D7" s="40"/>
      <c r="E7" s="40"/>
      <c r="F7" s="40"/>
      <c r="G7" s="40"/>
      <c r="H7" s="40"/>
    </row>
    <row r="8" spans="1:9" ht="12" customHeight="1">
      <c r="A8" s="6"/>
      <c r="B8" s="84" t="s">
        <v>4</v>
      </c>
      <c r="C8" s="84"/>
      <c r="D8" s="48">
        <v>11121</v>
      </c>
      <c r="E8" s="48">
        <v>5241</v>
      </c>
      <c r="F8" s="48">
        <v>546</v>
      </c>
      <c r="G8" s="48">
        <v>3474</v>
      </c>
      <c r="H8" s="48">
        <v>1860</v>
      </c>
    </row>
    <row r="9" spans="1:9" ht="12" customHeight="1">
      <c r="A9" s="6"/>
      <c r="B9" s="49" t="s">
        <v>10</v>
      </c>
      <c r="C9" s="49"/>
      <c r="D9" s="50">
        <v>100</v>
      </c>
      <c r="E9" s="50">
        <v>47.12705691934179</v>
      </c>
      <c r="F9" s="50">
        <v>4.9096304289182626</v>
      </c>
      <c r="G9" s="50">
        <v>31.238198003776642</v>
      </c>
      <c r="H9" s="50">
        <v>16.725114647963313</v>
      </c>
    </row>
    <row r="10" spans="1:9" ht="12" customHeight="1">
      <c r="A10" s="6"/>
      <c r="B10" s="51"/>
      <c r="C10" s="51"/>
      <c r="D10" s="52"/>
      <c r="E10" s="52"/>
      <c r="F10" s="52"/>
      <c r="G10" s="52"/>
      <c r="H10" s="52"/>
    </row>
    <row r="11" spans="1:9" s="57" customFormat="1" ht="12" customHeight="1">
      <c r="A11" s="53"/>
      <c r="B11" s="54" t="s">
        <v>11</v>
      </c>
      <c r="C11" s="55"/>
      <c r="D11" s="52">
        <v>795</v>
      </c>
      <c r="E11" s="56">
        <v>385</v>
      </c>
      <c r="F11" s="56">
        <v>23</v>
      </c>
      <c r="G11" s="56">
        <v>58</v>
      </c>
      <c r="H11" s="56">
        <v>329</v>
      </c>
    </row>
    <row r="12" spans="1:9" ht="12" customHeight="1">
      <c r="A12" s="58" t="s">
        <v>12</v>
      </c>
      <c r="B12" s="43"/>
      <c r="C12" s="43" t="s">
        <v>13</v>
      </c>
      <c r="D12" s="59">
        <v>156</v>
      </c>
      <c r="E12" s="60">
        <v>139</v>
      </c>
      <c r="F12" s="60">
        <v>9</v>
      </c>
      <c r="G12" s="60">
        <v>2</v>
      </c>
      <c r="H12" s="60">
        <v>6</v>
      </c>
    </row>
    <row r="13" spans="1:9" ht="12" customHeight="1">
      <c r="A13" s="58" t="s">
        <v>14</v>
      </c>
      <c r="B13" s="43"/>
      <c r="C13" s="43" t="s">
        <v>15</v>
      </c>
      <c r="D13" s="59">
        <v>282</v>
      </c>
      <c r="E13" s="60">
        <v>107</v>
      </c>
      <c r="F13" s="60">
        <v>11</v>
      </c>
      <c r="G13" s="60">
        <v>19</v>
      </c>
      <c r="H13" s="60">
        <v>145</v>
      </c>
    </row>
    <row r="14" spans="1:9" ht="12" customHeight="1">
      <c r="A14" s="58" t="s">
        <v>16</v>
      </c>
      <c r="B14" s="43"/>
      <c r="C14" s="43" t="s">
        <v>17</v>
      </c>
      <c r="D14" s="59">
        <v>357</v>
      </c>
      <c r="E14" s="60">
        <v>139</v>
      </c>
      <c r="F14" s="60">
        <v>3</v>
      </c>
      <c r="G14" s="60">
        <v>37</v>
      </c>
      <c r="H14" s="60">
        <v>178</v>
      </c>
    </row>
    <row r="15" spans="1:9" ht="12" customHeight="1">
      <c r="A15" s="58"/>
      <c r="B15" s="43"/>
      <c r="C15" s="43"/>
      <c r="D15" s="59"/>
      <c r="E15" s="60"/>
      <c r="F15" s="60"/>
      <c r="G15" s="60"/>
      <c r="H15" s="60"/>
    </row>
    <row r="16" spans="1:9" s="57" customFormat="1" ht="12" customHeight="1">
      <c r="A16" s="61"/>
      <c r="B16" s="54" t="s">
        <v>18</v>
      </c>
      <c r="C16" s="54"/>
      <c r="D16" s="52">
        <v>1477</v>
      </c>
      <c r="E16" s="56">
        <v>1182</v>
      </c>
      <c r="F16" s="56">
        <v>52</v>
      </c>
      <c r="G16" s="56">
        <v>78</v>
      </c>
      <c r="H16" s="56">
        <v>165</v>
      </c>
    </row>
    <row r="17" spans="1:8" ht="12" customHeight="1">
      <c r="A17" s="58" t="s">
        <v>19</v>
      </c>
      <c r="B17" s="43"/>
      <c r="C17" s="43" t="s">
        <v>20</v>
      </c>
      <c r="D17" s="59">
        <v>416</v>
      </c>
      <c r="E17" s="60">
        <v>373</v>
      </c>
      <c r="F17" s="60">
        <v>10</v>
      </c>
      <c r="G17" s="60">
        <v>17</v>
      </c>
      <c r="H17" s="60">
        <v>16</v>
      </c>
    </row>
    <row r="18" spans="1:8" ht="12" customHeight="1">
      <c r="A18" s="58" t="s">
        <v>21</v>
      </c>
      <c r="B18" s="43"/>
      <c r="C18" s="43" t="s">
        <v>22</v>
      </c>
      <c r="D18" s="59">
        <v>375</v>
      </c>
      <c r="E18" s="60">
        <v>274</v>
      </c>
      <c r="F18" s="60">
        <v>9</v>
      </c>
      <c r="G18" s="60">
        <v>50</v>
      </c>
      <c r="H18" s="60">
        <v>42</v>
      </c>
    </row>
    <row r="19" spans="1:8" ht="12" customHeight="1">
      <c r="A19" s="58" t="s">
        <v>23</v>
      </c>
      <c r="B19" s="43"/>
      <c r="C19" s="43" t="s">
        <v>24</v>
      </c>
      <c r="D19" s="59">
        <v>419</v>
      </c>
      <c r="E19" s="60">
        <v>375</v>
      </c>
      <c r="F19" s="60">
        <v>19</v>
      </c>
      <c r="G19" s="60">
        <v>2</v>
      </c>
      <c r="H19" s="60">
        <v>23</v>
      </c>
    </row>
    <row r="20" spans="1:8" ht="12" customHeight="1">
      <c r="A20" s="58" t="s">
        <v>25</v>
      </c>
      <c r="B20" s="43"/>
      <c r="C20" s="43" t="s">
        <v>26</v>
      </c>
      <c r="D20" s="59">
        <v>267</v>
      </c>
      <c r="E20" s="60">
        <v>160</v>
      </c>
      <c r="F20" s="60">
        <v>14</v>
      </c>
      <c r="G20" s="60">
        <v>9</v>
      </c>
      <c r="H20" s="60">
        <v>84</v>
      </c>
    </row>
    <row r="21" spans="1:8" ht="12" customHeight="1">
      <c r="A21" s="58"/>
      <c r="B21" s="43"/>
      <c r="C21" s="43"/>
      <c r="D21" s="59"/>
      <c r="E21" s="60"/>
      <c r="F21" s="60"/>
      <c r="G21" s="60"/>
      <c r="H21" s="60"/>
    </row>
    <row r="22" spans="1:8" s="57" customFormat="1" ht="12" customHeight="1">
      <c r="A22" s="61"/>
      <c r="B22" s="54" t="s">
        <v>27</v>
      </c>
      <c r="C22" s="54"/>
      <c r="D22" s="52">
        <v>1937</v>
      </c>
      <c r="E22" s="56">
        <v>1227</v>
      </c>
      <c r="F22" s="56">
        <v>42</v>
      </c>
      <c r="G22" s="56">
        <v>582</v>
      </c>
      <c r="H22" s="56">
        <v>86</v>
      </c>
    </row>
    <row r="23" spans="1:8" ht="12" customHeight="1">
      <c r="A23" s="58" t="s">
        <v>28</v>
      </c>
      <c r="B23" s="43"/>
      <c r="C23" s="43" t="s">
        <v>29</v>
      </c>
      <c r="D23" s="59">
        <v>350</v>
      </c>
      <c r="E23" s="60">
        <v>142</v>
      </c>
      <c r="F23" s="60">
        <v>6</v>
      </c>
      <c r="G23" s="60">
        <v>201</v>
      </c>
      <c r="H23" s="60">
        <v>1</v>
      </c>
    </row>
    <row r="24" spans="1:8" ht="12" customHeight="1">
      <c r="A24" s="58" t="s">
        <v>30</v>
      </c>
      <c r="B24" s="43"/>
      <c r="C24" s="43" t="s">
        <v>31</v>
      </c>
      <c r="D24" s="59">
        <v>401</v>
      </c>
      <c r="E24" s="60">
        <v>312</v>
      </c>
      <c r="F24" s="60">
        <v>12</v>
      </c>
      <c r="G24" s="60">
        <v>76</v>
      </c>
      <c r="H24" s="60">
        <v>1</v>
      </c>
    </row>
    <row r="25" spans="1:8" ht="12" customHeight="1">
      <c r="A25" s="58" t="s">
        <v>32</v>
      </c>
      <c r="B25" s="43"/>
      <c r="C25" s="43" t="s">
        <v>33</v>
      </c>
      <c r="D25" s="59">
        <v>311</v>
      </c>
      <c r="E25" s="60">
        <v>216</v>
      </c>
      <c r="F25" s="60">
        <v>5</v>
      </c>
      <c r="G25" s="60">
        <v>86</v>
      </c>
      <c r="H25" s="60">
        <v>4</v>
      </c>
    </row>
    <row r="26" spans="1:8" ht="12" customHeight="1">
      <c r="A26" s="58" t="s">
        <v>34</v>
      </c>
      <c r="B26" s="43"/>
      <c r="C26" s="43" t="s">
        <v>35</v>
      </c>
      <c r="D26" s="59">
        <v>216</v>
      </c>
      <c r="E26" s="60">
        <v>129</v>
      </c>
      <c r="F26" s="60">
        <v>1</v>
      </c>
      <c r="G26" s="60">
        <v>77</v>
      </c>
      <c r="H26" s="60">
        <v>9</v>
      </c>
    </row>
    <row r="27" spans="1:8" ht="12" customHeight="1">
      <c r="A27" s="58" t="s">
        <v>36</v>
      </c>
      <c r="B27" s="43"/>
      <c r="C27" s="43" t="s">
        <v>37</v>
      </c>
      <c r="D27" s="59">
        <v>217</v>
      </c>
      <c r="E27" s="60">
        <v>171</v>
      </c>
      <c r="F27" s="60">
        <v>0</v>
      </c>
      <c r="G27" s="60">
        <v>40</v>
      </c>
      <c r="H27" s="60">
        <v>6</v>
      </c>
    </row>
    <row r="28" spans="1:8" ht="12" customHeight="1">
      <c r="A28" s="58" t="s">
        <v>38</v>
      </c>
      <c r="B28" s="43"/>
      <c r="C28" s="43" t="s">
        <v>39</v>
      </c>
      <c r="D28" s="59">
        <v>208</v>
      </c>
      <c r="E28" s="60">
        <v>113</v>
      </c>
      <c r="F28" s="60">
        <v>4</v>
      </c>
      <c r="G28" s="60">
        <v>46</v>
      </c>
      <c r="H28" s="60">
        <v>45</v>
      </c>
    </row>
    <row r="29" spans="1:8" ht="12" customHeight="1">
      <c r="A29" s="58" t="s">
        <v>40</v>
      </c>
      <c r="B29" s="43"/>
      <c r="C29" s="43" t="s">
        <v>41</v>
      </c>
      <c r="D29" s="59">
        <v>234</v>
      </c>
      <c r="E29" s="60">
        <v>144</v>
      </c>
      <c r="F29" s="60">
        <v>14</v>
      </c>
      <c r="G29" s="60">
        <v>56</v>
      </c>
      <c r="H29" s="60">
        <v>20</v>
      </c>
    </row>
    <row r="30" spans="1:8" ht="12" customHeight="1">
      <c r="A30" s="58"/>
      <c r="B30" s="43"/>
      <c r="C30" s="43"/>
      <c r="D30" s="59"/>
      <c r="E30" s="60"/>
      <c r="F30" s="60"/>
      <c r="G30" s="60"/>
      <c r="H30" s="60"/>
    </row>
    <row r="31" spans="1:8" s="57" customFormat="1" ht="12" customHeight="1">
      <c r="A31" s="61"/>
      <c r="B31" s="54" t="s">
        <v>42</v>
      </c>
      <c r="C31" s="54"/>
      <c r="D31" s="52">
        <v>3334</v>
      </c>
      <c r="E31" s="56">
        <v>445</v>
      </c>
      <c r="F31" s="56">
        <v>328</v>
      </c>
      <c r="G31" s="56">
        <v>2458</v>
      </c>
      <c r="H31" s="56">
        <v>103</v>
      </c>
    </row>
    <row r="32" spans="1:8" ht="12" customHeight="1">
      <c r="A32" s="58" t="s">
        <v>43</v>
      </c>
      <c r="B32" s="43"/>
      <c r="C32" s="43" t="s">
        <v>44</v>
      </c>
      <c r="D32" s="59">
        <v>321</v>
      </c>
      <c r="E32" s="60">
        <v>69</v>
      </c>
      <c r="F32" s="60">
        <v>4</v>
      </c>
      <c r="G32" s="60">
        <v>237</v>
      </c>
      <c r="H32" s="60">
        <v>11</v>
      </c>
    </row>
    <row r="33" spans="1:8" ht="12" customHeight="1">
      <c r="A33" s="58" t="s">
        <v>45</v>
      </c>
      <c r="B33" s="43"/>
      <c r="C33" s="43" t="s">
        <v>46</v>
      </c>
      <c r="D33" s="59">
        <v>362</v>
      </c>
      <c r="E33" s="60">
        <v>38</v>
      </c>
      <c r="F33" s="60">
        <v>8</v>
      </c>
      <c r="G33" s="60">
        <v>312</v>
      </c>
      <c r="H33" s="60">
        <v>4</v>
      </c>
    </row>
    <row r="34" spans="1:8" ht="12" customHeight="1">
      <c r="A34" s="58" t="s">
        <v>47</v>
      </c>
      <c r="B34" s="43"/>
      <c r="C34" s="43" t="s">
        <v>48</v>
      </c>
      <c r="D34" s="59">
        <v>353</v>
      </c>
      <c r="E34" s="60">
        <v>36</v>
      </c>
      <c r="F34" s="60">
        <v>7</v>
      </c>
      <c r="G34" s="60">
        <v>307</v>
      </c>
      <c r="H34" s="60">
        <v>3</v>
      </c>
    </row>
    <row r="35" spans="1:8" ht="12" customHeight="1">
      <c r="A35" s="58" t="s">
        <v>49</v>
      </c>
      <c r="B35" s="43"/>
      <c r="C35" s="43" t="s">
        <v>50</v>
      </c>
      <c r="D35" s="59">
        <v>354</v>
      </c>
      <c r="E35" s="60">
        <v>23</v>
      </c>
      <c r="F35" s="60">
        <v>5</v>
      </c>
      <c r="G35" s="60">
        <v>324</v>
      </c>
      <c r="H35" s="60">
        <v>2</v>
      </c>
    </row>
    <row r="36" spans="1:8" ht="12" customHeight="1">
      <c r="A36" s="58" t="s">
        <v>51</v>
      </c>
      <c r="B36" s="43"/>
      <c r="C36" s="43" t="s">
        <v>52</v>
      </c>
      <c r="D36" s="59">
        <v>312</v>
      </c>
      <c r="E36" s="60">
        <v>25</v>
      </c>
      <c r="F36" s="60">
        <v>175</v>
      </c>
      <c r="G36" s="60">
        <v>83</v>
      </c>
      <c r="H36" s="60">
        <v>29</v>
      </c>
    </row>
    <row r="37" spans="1:8" ht="12" customHeight="1">
      <c r="A37" s="58" t="s">
        <v>53</v>
      </c>
      <c r="B37" s="43"/>
      <c r="C37" s="43" t="s">
        <v>54</v>
      </c>
      <c r="D37" s="59">
        <v>443</v>
      </c>
      <c r="E37" s="60">
        <v>45</v>
      </c>
      <c r="F37" s="60">
        <v>0</v>
      </c>
      <c r="G37" s="60">
        <v>395</v>
      </c>
      <c r="H37" s="60">
        <v>3</v>
      </c>
    </row>
    <row r="38" spans="1:8" ht="12" customHeight="1">
      <c r="A38" s="58" t="s">
        <v>55</v>
      </c>
      <c r="B38" s="43"/>
      <c r="C38" s="43" t="s">
        <v>56</v>
      </c>
      <c r="D38" s="59">
        <v>320</v>
      </c>
      <c r="E38" s="60">
        <v>77</v>
      </c>
      <c r="F38" s="60">
        <v>93</v>
      </c>
      <c r="G38" s="60">
        <v>145</v>
      </c>
      <c r="H38" s="60">
        <v>5</v>
      </c>
    </row>
    <row r="39" spans="1:8" ht="12" customHeight="1">
      <c r="A39" s="58" t="s">
        <v>57</v>
      </c>
      <c r="B39" s="43"/>
      <c r="C39" s="43" t="s">
        <v>58</v>
      </c>
      <c r="D39" s="59">
        <v>230</v>
      </c>
      <c r="E39" s="60">
        <v>62</v>
      </c>
      <c r="F39" s="60">
        <v>32</v>
      </c>
      <c r="G39" s="60">
        <v>104</v>
      </c>
      <c r="H39" s="60">
        <v>32</v>
      </c>
    </row>
    <row r="40" spans="1:8" ht="12" customHeight="1">
      <c r="A40" s="58" t="s">
        <v>59</v>
      </c>
      <c r="B40" s="43"/>
      <c r="C40" s="43" t="s">
        <v>60</v>
      </c>
      <c r="D40" s="59">
        <v>290</v>
      </c>
      <c r="E40" s="60">
        <v>32</v>
      </c>
      <c r="F40" s="60">
        <v>1</v>
      </c>
      <c r="G40" s="60">
        <v>253</v>
      </c>
      <c r="H40" s="60">
        <v>4</v>
      </c>
    </row>
    <row r="41" spans="1:8" ht="12" customHeight="1">
      <c r="A41" s="58" t="s">
        <v>61</v>
      </c>
      <c r="B41" s="43"/>
      <c r="C41" s="43" t="s">
        <v>62</v>
      </c>
      <c r="D41" s="59">
        <v>349</v>
      </c>
      <c r="E41" s="60">
        <v>38</v>
      </c>
      <c r="F41" s="60">
        <v>3</v>
      </c>
      <c r="G41" s="60">
        <v>298</v>
      </c>
      <c r="H41" s="60">
        <v>10</v>
      </c>
    </row>
    <row r="42" spans="1:8" ht="12" customHeight="1">
      <c r="A42" s="58"/>
      <c r="B42" s="43"/>
      <c r="C42" s="43"/>
      <c r="D42" s="59"/>
      <c r="E42" s="60"/>
      <c r="F42" s="60"/>
      <c r="G42" s="60"/>
      <c r="H42" s="60"/>
    </row>
    <row r="43" spans="1:8" s="57" customFormat="1" ht="12" customHeight="1">
      <c r="A43" s="61"/>
      <c r="B43" s="54" t="s">
        <v>63</v>
      </c>
      <c r="C43" s="54"/>
      <c r="D43" s="52">
        <v>1204</v>
      </c>
      <c r="E43" s="56">
        <v>501</v>
      </c>
      <c r="F43" s="56">
        <v>45</v>
      </c>
      <c r="G43" s="56">
        <v>149</v>
      </c>
      <c r="H43" s="56">
        <v>509</v>
      </c>
    </row>
    <row r="44" spans="1:8" ht="12" customHeight="1">
      <c r="A44" s="58" t="s">
        <v>64</v>
      </c>
      <c r="B44" s="43"/>
      <c r="C44" s="43" t="s">
        <v>65</v>
      </c>
      <c r="D44" s="59">
        <v>293</v>
      </c>
      <c r="E44" s="60">
        <v>116</v>
      </c>
      <c r="F44" s="60">
        <v>11</v>
      </c>
      <c r="G44" s="60">
        <v>78</v>
      </c>
      <c r="H44" s="60">
        <v>88</v>
      </c>
    </row>
    <row r="45" spans="1:8" ht="12" customHeight="1">
      <c r="A45" s="58" t="s">
        <v>66</v>
      </c>
      <c r="B45" s="43"/>
      <c r="C45" s="43" t="s">
        <v>67</v>
      </c>
      <c r="D45" s="59">
        <v>315</v>
      </c>
      <c r="E45" s="60">
        <v>211</v>
      </c>
      <c r="F45" s="60">
        <v>19</v>
      </c>
      <c r="G45" s="60">
        <v>5</v>
      </c>
      <c r="H45" s="60">
        <v>80</v>
      </c>
    </row>
    <row r="46" spans="1:8" ht="12" customHeight="1">
      <c r="A46" s="58" t="s">
        <v>68</v>
      </c>
      <c r="B46" s="43"/>
      <c r="C46" s="43" t="s">
        <v>69</v>
      </c>
      <c r="D46" s="59">
        <v>313</v>
      </c>
      <c r="E46" s="60">
        <v>72</v>
      </c>
      <c r="F46" s="60">
        <v>9</v>
      </c>
      <c r="G46" s="60">
        <v>25</v>
      </c>
      <c r="H46" s="60">
        <v>207</v>
      </c>
    </row>
    <row r="47" spans="1:8" ht="12" customHeight="1">
      <c r="A47" s="58" t="s">
        <v>70</v>
      </c>
      <c r="B47" s="43"/>
      <c r="C47" s="43" t="s">
        <v>71</v>
      </c>
      <c r="D47" s="59">
        <v>283</v>
      </c>
      <c r="E47" s="60">
        <v>102</v>
      </c>
      <c r="F47" s="60">
        <v>6</v>
      </c>
      <c r="G47" s="60">
        <v>41</v>
      </c>
      <c r="H47" s="60">
        <v>134</v>
      </c>
    </row>
    <row r="48" spans="1:8" ht="12" customHeight="1">
      <c r="A48" s="58"/>
      <c r="B48" s="43"/>
      <c r="C48" s="43"/>
      <c r="D48" s="59"/>
      <c r="E48" s="60"/>
      <c r="F48" s="60"/>
      <c r="G48" s="60"/>
      <c r="H48" s="60"/>
    </row>
    <row r="49" spans="1:9" s="57" customFormat="1" ht="12" customHeight="1">
      <c r="A49" s="61"/>
      <c r="B49" s="54" t="s">
        <v>72</v>
      </c>
      <c r="C49" s="54"/>
      <c r="D49" s="52">
        <v>2374</v>
      </c>
      <c r="E49" s="56">
        <v>1501</v>
      </c>
      <c r="F49" s="56">
        <v>56</v>
      </c>
      <c r="G49" s="56">
        <v>149</v>
      </c>
      <c r="H49" s="56">
        <v>668</v>
      </c>
    </row>
    <row r="50" spans="1:9" ht="12" customHeight="1">
      <c r="A50" s="58" t="s">
        <v>73</v>
      </c>
      <c r="B50" s="43"/>
      <c r="C50" s="43" t="s">
        <v>74</v>
      </c>
      <c r="D50" s="59">
        <v>243</v>
      </c>
      <c r="E50" s="60">
        <v>115</v>
      </c>
      <c r="F50" s="60">
        <v>1</v>
      </c>
      <c r="G50" s="60">
        <v>26</v>
      </c>
      <c r="H50" s="60">
        <v>101</v>
      </c>
    </row>
    <row r="51" spans="1:9" ht="12" customHeight="1">
      <c r="A51" s="58" t="s">
        <v>75</v>
      </c>
      <c r="B51" s="43"/>
      <c r="C51" s="43" t="s">
        <v>76</v>
      </c>
      <c r="D51" s="59">
        <v>262</v>
      </c>
      <c r="E51" s="60">
        <v>184</v>
      </c>
      <c r="F51" s="60">
        <v>16</v>
      </c>
      <c r="G51" s="60">
        <v>1</v>
      </c>
      <c r="H51" s="60">
        <v>61</v>
      </c>
    </row>
    <row r="52" spans="1:9" ht="12" customHeight="1">
      <c r="A52" s="58" t="s">
        <v>77</v>
      </c>
      <c r="B52" s="43"/>
      <c r="C52" s="43" t="s">
        <v>78</v>
      </c>
      <c r="D52" s="59">
        <v>291</v>
      </c>
      <c r="E52" s="60">
        <v>229</v>
      </c>
      <c r="F52" s="60">
        <v>0</v>
      </c>
      <c r="G52" s="60">
        <v>18</v>
      </c>
      <c r="H52" s="60">
        <v>44</v>
      </c>
    </row>
    <row r="53" spans="1:9" ht="12" customHeight="1">
      <c r="A53" s="58" t="s">
        <v>79</v>
      </c>
      <c r="B53" s="43"/>
      <c r="C53" s="43" t="s">
        <v>80</v>
      </c>
      <c r="D53" s="59">
        <v>213</v>
      </c>
      <c r="E53" s="60">
        <v>104</v>
      </c>
      <c r="F53" s="60">
        <v>6</v>
      </c>
      <c r="G53" s="60">
        <v>15</v>
      </c>
      <c r="H53" s="60">
        <v>88</v>
      </c>
    </row>
    <row r="54" spans="1:9" ht="12" customHeight="1">
      <c r="A54" s="58" t="s">
        <v>81</v>
      </c>
      <c r="B54" s="43"/>
      <c r="C54" s="43" t="s">
        <v>82</v>
      </c>
      <c r="D54" s="59">
        <v>265</v>
      </c>
      <c r="E54" s="60">
        <v>192</v>
      </c>
      <c r="F54" s="60">
        <v>4</v>
      </c>
      <c r="G54" s="60">
        <v>27</v>
      </c>
      <c r="H54" s="60">
        <v>42</v>
      </c>
    </row>
    <row r="55" spans="1:9" ht="12" customHeight="1">
      <c r="A55" s="58" t="s">
        <v>83</v>
      </c>
      <c r="B55" s="43"/>
      <c r="C55" s="43" t="s">
        <v>84</v>
      </c>
      <c r="D55" s="59">
        <v>398</v>
      </c>
      <c r="E55" s="60">
        <v>324</v>
      </c>
      <c r="F55" s="60">
        <v>10</v>
      </c>
      <c r="G55" s="60">
        <v>27</v>
      </c>
      <c r="H55" s="60">
        <v>37</v>
      </c>
    </row>
    <row r="56" spans="1:9" ht="12" customHeight="1">
      <c r="A56" s="58" t="s">
        <v>85</v>
      </c>
      <c r="B56" s="43"/>
      <c r="C56" s="43" t="s">
        <v>86</v>
      </c>
      <c r="D56" s="59">
        <v>179</v>
      </c>
      <c r="E56" s="60">
        <v>105</v>
      </c>
      <c r="F56" s="60">
        <v>7</v>
      </c>
      <c r="G56" s="60">
        <v>15</v>
      </c>
      <c r="H56" s="60">
        <v>52</v>
      </c>
    </row>
    <row r="57" spans="1:9" ht="12" customHeight="1">
      <c r="A57" s="58" t="s">
        <v>87</v>
      </c>
      <c r="B57" s="43"/>
      <c r="C57" s="43" t="s">
        <v>88</v>
      </c>
      <c r="D57" s="59">
        <v>250</v>
      </c>
      <c r="E57" s="60">
        <v>135</v>
      </c>
      <c r="F57" s="60">
        <v>12</v>
      </c>
      <c r="G57" s="60">
        <v>15</v>
      </c>
      <c r="H57" s="60">
        <v>88</v>
      </c>
    </row>
    <row r="58" spans="1:9" ht="12" customHeight="1">
      <c r="A58" s="58" t="s">
        <v>89</v>
      </c>
      <c r="B58" s="43"/>
      <c r="C58" s="43" t="s">
        <v>90</v>
      </c>
      <c r="D58" s="59">
        <v>273</v>
      </c>
      <c r="E58" s="60">
        <v>113</v>
      </c>
      <c r="F58" s="60">
        <v>0</v>
      </c>
      <c r="G58" s="60">
        <v>5</v>
      </c>
      <c r="H58" s="60">
        <v>155</v>
      </c>
    </row>
    <row r="59" spans="1:9" ht="12" customHeight="1">
      <c r="A59" s="58"/>
      <c r="B59" s="43"/>
      <c r="C59" s="43"/>
      <c r="D59" s="59"/>
      <c r="E59" s="59"/>
      <c r="F59" s="59"/>
      <c r="G59" s="59"/>
      <c r="H59" s="59"/>
    </row>
    <row r="60" spans="1:9" ht="5.25" customHeight="1">
      <c r="B60" s="62"/>
      <c r="C60" s="62"/>
      <c r="D60" s="63"/>
      <c r="E60" s="63"/>
      <c r="F60" s="63"/>
      <c r="G60" s="63"/>
      <c r="H60" s="63"/>
    </row>
    <row r="61" spans="1:9" ht="12" customHeight="1"/>
    <row r="62" spans="1:9" s="43" customFormat="1" ht="33.75" customHeight="1">
      <c r="A62" s="31"/>
      <c r="B62" s="85" t="s">
        <v>99</v>
      </c>
      <c r="C62" s="85"/>
      <c r="D62" s="85"/>
      <c r="E62" s="85"/>
      <c r="F62" s="85"/>
      <c r="G62" s="85"/>
      <c r="H62" s="85"/>
      <c r="I62" s="66"/>
    </row>
  </sheetData>
  <mergeCells count="8">
    <mergeCell ref="B1:H1"/>
    <mergeCell ref="B62:H62"/>
    <mergeCell ref="A2:H2"/>
    <mergeCell ref="A3:H3"/>
    <mergeCell ref="B5:C6"/>
    <mergeCell ref="D5:D6"/>
    <mergeCell ref="E5:H5"/>
    <mergeCell ref="B8:C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30"/>
  <sheetViews>
    <sheetView showGridLines="0" zoomScale="115" zoomScaleNormal="115" workbookViewId="0">
      <pane ySplit="6" topLeftCell="A7" activePane="bottomLeft" state="frozen"/>
      <selection pane="bottomLeft" sqref="A1:R1"/>
    </sheetView>
  </sheetViews>
  <sheetFormatPr defaultColWidth="11.42578125" defaultRowHeight="12.75"/>
  <cols>
    <col min="1" max="1" width="13" style="2" customWidth="1"/>
    <col min="2" max="2" width="12.42578125" style="2" customWidth="1"/>
    <col min="3" max="3" width="21" style="2" customWidth="1"/>
    <col min="4" max="4" width="48.85546875" style="2" customWidth="1"/>
    <col min="5" max="7" width="13.140625" style="2" customWidth="1"/>
    <col min="8" max="8" width="8.42578125" style="2" customWidth="1"/>
    <col min="9" max="12" width="8.140625" style="2" customWidth="1"/>
    <col min="13" max="13" width="1.85546875" style="2" customWidth="1"/>
    <col min="14" max="14" width="11.140625" style="2" customWidth="1"/>
    <col min="15" max="15" width="4" style="2" customWidth="1"/>
    <col min="16" max="16" width="10.5703125" style="1" customWidth="1"/>
    <col min="17" max="17" width="12.7109375" style="1" customWidth="1"/>
    <col min="18" max="18" width="59.42578125" style="2" customWidth="1"/>
    <col min="19" max="19" width="11.42578125" style="1"/>
    <col min="20" max="16384" width="11.42578125" style="2"/>
  </cols>
  <sheetData>
    <row r="1" spans="1:18" ht="15" customHeight="1">
      <c r="A1" s="93" t="s">
        <v>100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</row>
    <row r="2" spans="1:18" ht="17.25" customHeight="1">
      <c r="A2" s="94" t="s">
        <v>101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</row>
    <row r="3" spans="1:18" ht="17.25" customHeight="1">
      <c r="A3" s="95" t="s">
        <v>102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</row>
    <row r="4" spans="1:18">
      <c r="R4" s="32"/>
    </row>
    <row r="5" spans="1:18" ht="24" customHeight="1">
      <c r="A5" s="88" t="s">
        <v>103</v>
      </c>
      <c r="B5" s="88"/>
      <c r="C5" s="96" t="s">
        <v>104</v>
      </c>
      <c r="D5" s="96" t="s">
        <v>105</v>
      </c>
      <c r="E5" s="90" t="s">
        <v>106</v>
      </c>
      <c r="F5" s="96" t="s">
        <v>107</v>
      </c>
      <c r="G5" s="96" t="s">
        <v>108</v>
      </c>
      <c r="H5" s="98" t="s">
        <v>4</v>
      </c>
      <c r="I5" s="100" t="s">
        <v>5</v>
      </c>
      <c r="J5" s="100"/>
      <c r="K5" s="100"/>
      <c r="L5" s="100"/>
      <c r="M5" s="78"/>
      <c r="N5" s="90" t="s">
        <v>109</v>
      </c>
      <c r="O5" s="78"/>
      <c r="P5" s="96" t="s">
        <v>110</v>
      </c>
      <c r="Q5" s="96" t="s">
        <v>111</v>
      </c>
      <c r="R5" s="96" t="s">
        <v>112</v>
      </c>
    </row>
    <row r="6" spans="1:18" ht="36" customHeight="1">
      <c r="A6" s="89"/>
      <c r="B6" s="89"/>
      <c r="C6" s="97"/>
      <c r="D6" s="97"/>
      <c r="E6" s="91"/>
      <c r="F6" s="97"/>
      <c r="G6" s="97"/>
      <c r="H6" s="99"/>
      <c r="I6" s="65" t="s">
        <v>6</v>
      </c>
      <c r="J6" s="65" t="s">
        <v>7</v>
      </c>
      <c r="K6" s="67" t="s">
        <v>8</v>
      </c>
      <c r="L6" s="67" t="s">
        <v>9</v>
      </c>
      <c r="M6" s="67"/>
      <c r="N6" s="91"/>
      <c r="O6" s="67"/>
      <c r="P6" s="97"/>
      <c r="Q6" s="97"/>
      <c r="R6" s="97"/>
    </row>
    <row r="7" spans="1:18" ht="12" customHeight="1">
      <c r="A7" s="3"/>
      <c r="B7" s="3"/>
      <c r="C7" s="3"/>
      <c r="D7" s="3"/>
      <c r="E7" s="3"/>
      <c r="F7" s="3"/>
      <c r="G7" s="3"/>
      <c r="H7" s="3"/>
      <c r="I7" s="4"/>
      <c r="J7" s="4"/>
      <c r="K7" s="4"/>
      <c r="L7" s="4"/>
      <c r="M7" s="4"/>
      <c r="N7" s="4"/>
      <c r="O7" s="4"/>
    </row>
    <row r="8" spans="1:18">
      <c r="A8" s="101" t="s">
        <v>4</v>
      </c>
      <c r="B8" s="101"/>
      <c r="C8" s="20"/>
      <c r="D8" s="20"/>
      <c r="E8" s="34"/>
      <c r="F8" s="34"/>
      <c r="G8" s="34"/>
      <c r="H8" s="35">
        <f>SUM(H10)</f>
        <v>-81</v>
      </c>
      <c r="I8" s="5">
        <f t="shared" ref="I8:L8" si="0">SUM(I10)</f>
        <v>-37</v>
      </c>
      <c r="J8" s="5">
        <f t="shared" si="0"/>
        <v>-26</v>
      </c>
      <c r="K8" s="5">
        <f t="shared" ref="K8" si="1">SUM(K10)</f>
        <v>-18</v>
      </c>
      <c r="L8" s="5">
        <f t="shared" si="0"/>
        <v>0</v>
      </c>
      <c r="M8" s="5"/>
      <c r="N8" s="33">
        <f t="shared" ref="N8" si="2">SUM(N10)</f>
        <v>3488</v>
      </c>
      <c r="O8" s="5"/>
    </row>
    <row r="9" spans="1:18" ht="12" customHeight="1">
      <c r="A9" s="6"/>
      <c r="B9" s="6"/>
      <c r="C9" s="6"/>
      <c r="D9" s="6"/>
      <c r="E9" s="36"/>
      <c r="F9" s="36"/>
      <c r="G9" s="36"/>
      <c r="H9" s="36"/>
      <c r="I9" s="5"/>
      <c r="J9" s="5"/>
      <c r="K9" s="5"/>
      <c r="L9" s="5"/>
      <c r="M9" s="5"/>
      <c r="N9" s="5"/>
      <c r="O9" s="5"/>
    </row>
    <row r="10" spans="1:18">
      <c r="A10" s="7" t="s">
        <v>42</v>
      </c>
      <c r="B10" s="7"/>
      <c r="C10" s="7"/>
      <c r="D10" s="7"/>
      <c r="E10" s="8">
        <f>SUM(E11:E16)</f>
        <v>3569</v>
      </c>
      <c r="F10" s="8">
        <f>SUM(F11:F16)</f>
        <v>41914</v>
      </c>
      <c r="G10" s="8">
        <f>SUM(G11:G16)</f>
        <v>41836</v>
      </c>
      <c r="H10" s="8">
        <f>SUM(H11:H16)</f>
        <v>-81</v>
      </c>
      <c r="I10" s="8">
        <f t="shared" ref="I10:N10" si="3">SUM(I11:I16)</f>
        <v>-37</v>
      </c>
      <c r="J10" s="8">
        <f t="shared" si="3"/>
        <v>-26</v>
      </c>
      <c r="K10" s="8">
        <f t="shared" si="3"/>
        <v>-18</v>
      </c>
      <c r="L10" s="8">
        <f t="shared" si="3"/>
        <v>0</v>
      </c>
      <c r="M10" s="8"/>
      <c r="N10" s="8">
        <f t="shared" si="3"/>
        <v>3488</v>
      </c>
      <c r="O10" s="8"/>
      <c r="P10" s="9"/>
      <c r="Q10" s="9"/>
      <c r="R10" s="10"/>
    </row>
    <row r="11" spans="1:18" ht="97.5" customHeight="1">
      <c r="A11" s="23"/>
      <c r="B11" s="24" t="s">
        <v>50</v>
      </c>
      <c r="C11" s="24" t="s">
        <v>113</v>
      </c>
      <c r="D11" s="37" t="s">
        <v>114</v>
      </c>
      <c r="E11" s="25">
        <v>623</v>
      </c>
      <c r="F11" s="26">
        <v>220</v>
      </c>
      <c r="G11" s="26">
        <v>219</v>
      </c>
      <c r="H11" s="26">
        <f t="shared" ref="H11:H16" si="4">SUM(I11:L11)</f>
        <v>-1</v>
      </c>
      <c r="I11" s="26">
        <v>0</v>
      </c>
      <c r="J11" s="26">
        <v>0</v>
      </c>
      <c r="K11" s="26">
        <v>-1</v>
      </c>
      <c r="L11" s="26">
        <v>0</v>
      </c>
      <c r="M11" s="26"/>
      <c r="N11" s="26">
        <f>H11+E11</f>
        <v>622</v>
      </c>
      <c r="O11" s="26"/>
      <c r="P11" s="27">
        <v>44714</v>
      </c>
      <c r="Q11" s="30" t="s">
        <v>115</v>
      </c>
      <c r="R11" s="28" t="s">
        <v>116</v>
      </c>
    </row>
    <row r="12" spans="1:18" ht="62.25" customHeight="1">
      <c r="A12" s="11"/>
      <c r="B12" s="22" t="s">
        <v>50</v>
      </c>
      <c r="C12" s="22" t="s">
        <v>113</v>
      </c>
      <c r="D12" s="38" t="s">
        <v>114</v>
      </c>
      <c r="E12" s="21">
        <v>622</v>
      </c>
      <c r="F12" s="12">
        <v>220</v>
      </c>
      <c r="G12" s="12">
        <v>219</v>
      </c>
      <c r="H12" s="12">
        <f t="shared" si="4"/>
        <v>1</v>
      </c>
      <c r="I12" s="12">
        <v>0</v>
      </c>
      <c r="J12" s="12">
        <v>0</v>
      </c>
      <c r="K12" s="12">
        <v>1</v>
      </c>
      <c r="L12" s="12">
        <v>0</v>
      </c>
      <c r="M12" s="12"/>
      <c r="N12" s="12">
        <f>SUM(E12,H12)</f>
        <v>623</v>
      </c>
      <c r="O12" s="12"/>
      <c r="P12" s="13">
        <v>44716</v>
      </c>
      <c r="Q12" s="29" t="s">
        <v>117</v>
      </c>
      <c r="R12" s="14" t="s">
        <v>118</v>
      </c>
    </row>
    <row r="13" spans="1:18" ht="125.25" customHeight="1">
      <c r="A13" s="23"/>
      <c r="B13" s="24" t="s">
        <v>52</v>
      </c>
      <c r="C13" s="24" t="s">
        <v>119</v>
      </c>
      <c r="D13" s="37" t="s">
        <v>120</v>
      </c>
      <c r="E13" s="25">
        <v>539</v>
      </c>
      <c r="F13" s="26">
        <v>5358</v>
      </c>
      <c r="G13" s="26">
        <v>5349</v>
      </c>
      <c r="H13" s="26">
        <f t="shared" si="4"/>
        <v>-12</v>
      </c>
      <c r="I13" s="26">
        <v>-8</v>
      </c>
      <c r="J13" s="26">
        <v>-1</v>
      </c>
      <c r="K13" s="26">
        <v>-3</v>
      </c>
      <c r="L13" s="26">
        <v>0</v>
      </c>
      <c r="M13" s="26"/>
      <c r="N13" s="26">
        <f t="shared" ref="N13" si="5">H13+E13</f>
        <v>527</v>
      </c>
      <c r="O13" s="26"/>
      <c r="P13" s="27">
        <v>44716</v>
      </c>
      <c r="Q13" s="30" t="s">
        <v>121</v>
      </c>
      <c r="R13" s="28" t="s">
        <v>122</v>
      </c>
    </row>
    <row r="14" spans="1:18" ht="123" customHeight="1">
      <c r="A14" s="11"/>
      <c r="B14" s="22" t="s">
        <v>54</v>
      </c>
      <c r="C14" s="22" t="s">
        <v>123</v>
      </c>
      <c r="D14" s="38" t="s">
        <v>124</v>
      </c>
      <c r="E14" s="21">
        <v>594</v>
      </c>
      <c r="F14" s="12">
        <v>2751</v>
      </c>
      <c r="G14" s="12">
        <v>2750</v>
      </c>
      <c r="H14" s="12">
        <f t="shared" si="4"/>
        <v>-6</v>
      </c>
      <c r="I14" s="12">
        <v>-3</v>
      </c>
      <c r="J14" s="12">
        <v>-1</v>
      </c>
      <c r="K14" s="12">
        <v>-2</v>
      </c>
      <c r="L14" s="12">
        <v>0</v>
      </c>
      <c r="M14" s="12"/>
      <c r="N14" s="12">
        <f t="shared" ref="N14" si="6">H14+E14</f>
        <v>588</v>
      </c>
      <c r="O14" s="12"/>
      <c r="P14" s="13">
        <v>44714</v>
      </c>
      <c r="Q14" s="29" t="s">
        <v>125</v>
      </c>
      <c r="R14" s="14" t="s">
        <v>126</v>
      </c>
    </row>
    <row r="15" spans="1:18" ht="97.5" customHeight="1">
      <c r="A15" s="23"/>
      <c r="B15" s="24" t="s">
        <v>127</v>
      </c>
      <c r="C15" s="24" t="s">
        <v>128</v>
      </c>
      <c r="D15" s="37" t="s">
        <v>129</v>
      </c>
      <c r="E15" s="25">
        <v>576</v>
      </c>
      <c r="F15" s="26">
        <v>16477</v>
      </c>
      <c r="G15" s="26">
        <v>16452</v>
      </c>
      <c r="H15" s="26">
        <f t="shared" si="4"/>
        <v>-27</v>
      </c>
      <c r="I15" s="26">
        <v>-9</v>
      </c>
      <c r="J15" s="26">
        <v>-17</v>
      </c>
      <c r="K15" s="26">
        <v>-1</v>
      </c>
      <c r="L15" s="26">
        <v>0</v>
      </c>
      <c r="M15" s="26"/>
      <c r="N15" s="26">
        <f>H15+E15</f>
        <v>549</v>
      </c>
      <c r="O15" s="26"/>
      <c r="P15" s="27">
        <v>44714</v>
      </c>
      <c r="Q15" s="30" t="s">
        <v>130</v>
      </c>
      <c r="R15" s="28" t="s">
        <v>131</v>
      </c>
    </row>
    <row r="16" spans="1:18" ht="123" customHeight="1">
      <c r="A16" s="11"/>
      <c r="B16" s="22" t="s">
        <v>62</v>
      </c>
      <c r="C16" s="22" t="s">
        <v>132</v>
      </c>
      <c r="D16" s="38" t="s">
        <v>133</v>
      </c>
      <c r="E16" s="21">
        <v>615</v>
      </c>
      <c r="F16" s="12">
        <v>16888</v>
      </c>
      <c r="G16" s="12">
        <v>16847</v>
      </c>
      <c r="H16" s="12">
        <f t="shared" si="4"/>
        <v>-36</v>
      </c>
      <c r="I16" s="12">
        <v>-17</v>
      </c>
      <c r="J16" s="12">
        <v>-7</v>
      </c>
      <c r="K16" s="12">
        <v>-12</v>
      </c>
      <c r="L16" s="12">
        <v>0</v>
      </c>
      <c r="M16" s="12"/>
      <c r="N16" s="12">
        <f>H16+E16</f>
        <v>579</v>
      </c>
      <c r="O16" s="12"/>
      <c r="P16" s="13">
        <v>44716</v>
      </c>
      <c r="Q16" s="29" t="s">
        <v>134</v>
      </c>
      <c r="R16" s="14" t="s">
        <v>122</v>
      </c>
    </row>
    <row r="17" spans="1:18" ht="13.5" thickBot="1">
      <c r="A17" s="15"/>
      <c r="B17" s="15"/>
      <c r="C17" s="15"/>
      <c r="D17" s="15"/>
      <c r="E17" s="15"/>
      <c r="F17" s="15"/>
      <c r="G17" s="15"/>
      <c r="H17" s="15"/>
      <c r="I17" s="16"/>
      <c r="J17" s="16"/>
      <c r="K17" s="16"/>
      <c r="L17" s="16"/>
      <c r="M17" s="16"/>
      <c r="N17" s="16"/>
      <c r="O17" s="16"/>
      <c r="P17" s="17"/>
      <c r="Q17" s="17"/>
      <c r="R17" s="18"/>
    </row>
    <row r="18" spans="1:18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</row>
    <row r="19" spans="1:18" ht="30.75" customHeight="1">
      <c r="A19" s="102" t="s">
        <v>135</v>
      </c>
      <c r="B19" s="102"/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</row>
    <row r="27" spans="1:18" ht="15">
      <c r="D27"/>
      <c r="E27"/>
    </row>
    <row r="28" spans="1:18" ht="15">
      <c r="D28"/>
      <c r="E28"/>
    </row>
    <row r="29" spans="1:18" ht="15">
      <c r="D29"/>
      <c r="E29"/>
    </row>
    <row r="30" spans="1:18" ht="15">
      <c r="D30"/>
      <c r="E30"/>
    </row>
  </sheetData>
  <mergeCells count="17">
    <mergeCell ref="A8:B8"/>
    <mergeCell ref="A19:R19"/>
    <mergeCell ref="D5:D6"/>
    <mergeCell ref="E5:E6"/>
    <mergeCell ref="F5:F6"/>
    <mergeCell ref="A1:R1"/>
    <mergeCell ref="A2:R2"/>
    <mergeCell ref="A3:R3"/>
    <mergeCell ref="A5:B6"/>
    <mergeCell ref="C5:C6"/>
    <mergeCell ref="G5:G6"/>
    <mergeCell ref="H5:H6"/>
    <mergeCell ref="I5:L5"/>
    <mergeCell ref="N5:N6"/>
    <mergeCell ref="P5:P6"/>
    <mergeCell ref="Q5:Q6"/>
    <mergeCell ref="R5:R6"/>
  </mergeCells>
  <pageMargins left="3.937007874015748E-2" right="3.937007874015748E-2" top="0.15748031496062992" bottom="0.15748031496062992" header="0.31496062992125984" footer="0.31496062992125984"/>
  <pageSetup scale="64" fitToHeight="0" orientation="portrait" r:id="rId1"/>
  <ignoredErrors>
    <ignoredError sqref="N1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62"/>
  <sheetViews>
    <sheetView topLeftCell="B1" workbookViewId="0">
      <selection activeCell="B1" sqref="B1:H1"/>
    </sheetView>
  </sheetViews>
  <sheetFormatPr defaultColWidth="11.5703125" defaultRowHeight="15"/>
  <cols>
    <col min="1" max="1" width="4.28515625" style="4" hidden="1" customWidth="1"/>
    <col min="2" max="2" width="2.7109375" style="64" customWidth="1"/>
    <col min="3" max="3" width="30.5703125" style="64" customWidth="1"/>
    <col min="4" max="8" width="8.7109375" style="64" customWidth="1"/>
    <col min="9" max="16384" width="11.5703125" style="40"/>
  </cols>
  <sheetData>
    <row r="1" spans="1:9">
      <c r="A1" s="82"/>
      <c r="B1" s="83" t="s">
        <v>136</v>
      </c>
      <c r="C1" s="83"/>
      <c r="D1" s="83"/>
      <c r="E1" s="83"/>
      <c r="F1" s="83"/>
      <c r="G1" s="83"/>
      <c r="H1" s="83"/>
    </row>
    <row r="2" spans="1:9">
      <c r="A2" s="86" t="s">
        <v>1</v>
      </c>
      <c r="B2" s="86"/>
      <c r="C2" s="86"/>
      <c r="D2" s="86"/>
      <c r="E2" s="86"/>
      <c r="F2" s="86"/>
      <c r="G2" s="86"/>
      <c r="H2" s="86"/>
      <c r="I2" s="39"/>
    </row>
    <row r="3" spans="1:9" ht="30" customHeight="1">
      <c r="A3" s="82"/>
      <c r="B3" s="87" t="s">
        <v>2</v>
      </c>
      <c r="C3" s="87"/>
      <c r="D3" s="87"/>
      <c r="E3" s="87"/>
      <c r="F3" s="87"/>
      <c r="G3" s="87"/>
      <c r="H3" s="87"/>
      <c r="I3" s="41"/>
    </row>
    <row r="4" spans="1:9" s="43" customFormat="1" ht="11.25">
      <c r="A4" s="31"/>
      <c r="B4" s="42"/>
      <c r="C4" s="42"/>
      <c r="D4" s="42"/>
      <c r="E4" s="42"/>
      <c r="F4" s="42"/>
      <c r="G4" s="42"/>
      <c r="H4" s="42"/>
    </row>
    <row r="5" spans="1:9" s="45" customFormat="1" ht="15" customHeight="1">
      <c r="A5" s="44"/>
      <c r="B5" s="88" t="s">
        <v>3</v>
      </c>
      <c r="C5" s="88"/>
      <c r="D5" s="90" t="s">
        <v>4</v>
      </c>
      <c r="E5" s="100" t="s">
        <v>5</v>
      </c>
      <c r="F5" s="100"/>
      <c r="G5" s="100"/>
      <c r="H5" s="100"/>
    </row>
    <row r="6" spans="1:9" ht="24.95" customHeight="1">
      <c r="A6" s="46"/>
      <c r="B6" s="89"/>
      <c r="C6" s="89"/>
      <c r="D6" s="91"/>
      <c r="E6" s="65" t="s">
        <v>6</v>
      </c>
      <c r="F6" s="65" t="s">
        <v>7</v>
      </c>
      <c r="G6" s="65" t="s">
        <v>8</v>
      </c>
      <c r="H6" s="65" t="s">
        <v>9</v>
      </c>
    </row>
    <row r="7" spans="1:9" ht="12" customHeight="1">
      <c r="A7" s="3"/>
      <c r="B7" s="47"/>
      <c r="C7" s="47"/>
      <c r="D7" s="40"/>
      <c r="E7" s="40"/>
      <c r="F7" s="40"/>
      <c r="G7" s="40"/>
      <c r="H7" s="40"/>
    </row>
    <row r="8" spans="1:9" ht="12" customHeight="1">
      <c r="A8" s="6"/>
      <c r="B8" s="84" t="s">
        <v>4</v>
      </c>
      <c r="C8" s="84"/>
      <c r="D8" s="48">
        <v>20993</v>
      </c>
      <c r="E8" s="48">
        <v>9237</v>
      </c>
      <c r="F8" s="48">
        <v>9604</v>
      </c>
      <c r="G8" s="48">
        <v>2021</v>
      </c>
      <c r="H8" s="48">
        <v>131</v>
      </c>
    </row>
    <row r="9" spans="1:9" ht="12" customHeight="1">
      <c r="A9" s="6"/>
      <c r="B9" s="49" t="s">
        <v>10</v>
      </c>
      <c r="C9" s="49"/>
      <c r="D9" s="50">
        <v>100.00000000000001</v>
      </c>
      <c r="E9" s="50">
        <v>44.000381079407418</v>
      </c>
      <c r="F9" s="50">
        <v>45.748582860953654</v>
      </c>
      <c r="G9" s="50">
        <v>9.6270185299861843</v>
      </c>
      <c r="H9" s="50">
        <v>0.62401752965274149</v>
      </c>
    </row>
    <row r="10" spans="1:9" ht="12" customHeight="1">
      <c r="A10" s="6"/>
      <c r="B10" s="51"/>
      <c r="C10" s="51"/>
      <c r="D10" s="52"/>
      <c r="E10" s="52"/>
      <c r="F10" s="52"/>
      <c r="G10" s="52"/>
      <c r="H10" s="52"/>
    </row>
    <row r="11" spans="1:9" s="57" customFormat="1" ht="12" customHeight="1">
      <c r="A11" s="53"/>
      <c r="B11" s="54" t="s">
        <v>11</v>
      </c>
      <c r="C11" s="55"/>
      <c r="D11" s="52">
        <v>1738</v>
      </c>
      <c r="E11" s="56">
        <v>622</v>
      </c>
      <c r="F11" s="56">
        <v>989</v>
      </c>
      <c r="G11" s="56">
        <v>120</v>
      </c>
      <c r="H11" s="56">
        <v>7</v>
      </c>
    </row>
    <row r="12" spans="1:9" ht="12" customHeight="1">
      <c r="A12" s="58" t="s">
        <v>12</v>
      </c>
      <c r="B12" s="43"/>
      <c r="C12" s="43" t="s">
        <v>13</v>
      </c>
      <c r="D12" s="59">
        <v>536</v>
      </c>
      <c r="E12" s="60">
        <v>148</v>
      </c>
      <c r="F12" s="60">
        <v>372</v>
      </c>
      <c r="G12" s="60">
        <v>14</v>
      </c>
      <c r="H12" s="60">
        <v>2</v>
      </c>
    </row>
    <row r="13" spans="1:9" ht="12" customHeight="1">
      <c r="A13" s="58" t="s">
        <v>14</v>
      </c>
      <c r="B13" s="43"/>
      <c r="C13" s="43" t="s">
        <v>15</v>
      </c>
      <c r="D13" s="59">
        <v>580</v>
      </c>
      <c r="E13" s="60">
        <v>201</v>
      </c>
      <c r="F13" s="60">
        <v>301</v>
      </c>
      <c r="G13" s="60">
        <v>76</v>
      </c>
      <c r="H13" s="60">
        <v>2</v>
      </c>
    </row>
    <row r="14" spans="1:9" ht="12" customHeight="1">
      <c r="A14" s="58" t="s">
        <v>16</v>
      </c>
      <c r="B14" s="43"/>
      <c r="C14" s="43" t="s">
        <v>17</v>
      </c>
      <c r="D14" s="59">
        <v>622</v>
      </c>
      <c r="E14" s="60">
        <v>273</v>
      </c>
      <c r="F14" s="60">
        <v>316</v>
      </c>
      <c r="G14" s="60">
        <v>30</v>
      </c>
      <c r="H14" s="60">
        <v>3</v>
      </c>
    </row>
    <row r="15" spans="1:9" ht="12" customHeight="1">
      <c r="A15" s="58"/>
      <c r="B15" s="43"/>
      <c r="C15" s="43"/>
      <c r="D15" s="59"/>
      <c r="E15" s="60"/>
      <c r="F15" s="60"/>
      <c r="G15" s="60"/>
      <c r="H15" s="60"/>
    </row>
    <row r="16" spans="1:9" s="57" customFormat="1" ht="12" customHeight="1">
      <c r="A16" s="61"/>
      <c r="B16" s="54" t="s">
        <v>18</v>
      </c>
      <c r="C16" s="54"/>
      <c r="D16" s="52">
        <v>2545</v>
      </c>
      <c r="E16" s="56">
        <v>1347</v>
      </c>
      <c r="F16" s="56">
        <v>1093</v>
      </c>
      <c r="G16" s="56">
        <v>93</v>
      </c>
      <c r="H16" s="56">
        <v>12</v>
      </c>
    </row>
    <row r="17" spans="1:8" ht="12" customHeight="1">
      <c r="A17" s="58" t="s">
        <v>19</v>
      </c>
      <c r="B17" s="43"/>
      <c r="C17" s="43" t="s">
        <v>20</v>
      </c>
      <c r="D17" s="59">
        <v>674</v>
      </c>
      <c r="E17" s="60">
        <v>380</v>
      </c>
      <c r="F17" s="60">
        <v>259</v>
      </c>
      <c r="G17" s="60">
        <v>32</v>
      </c>
      <c r="H17" s="60">
        <v>3</v>
      </c>
    </row>
    <row r="18" spans="1:8" ht="12" customHeight="1">
      <c r="A18" s="58" t="s">
        <v>21</v>
      </c>
      <c r="B18" s="43"/>
      <c r="C18" s="43" t="s">
        <v>22</v>
      </c>
      <c r="D18" s="59">
        <v>649</v>
      </c>
      <c r="E18" s="60">
        <v>350</v>
      </c>
      <c r="F18" s="60">
        <v>275</v>
      </c>
      <c r="G18" s="60">
        <v>22</v>
      </c>
      <c r="H18" s="60">
        <v>2</v>
      </c>
    </row>
    <row r="19" spans="1:8" ht="12" customHeight="1">
      <c r="A19" s="58" t="s">
        <v>23</v>
      </c>
      <c r="B19" s="43"/>
      <c r="C19" s="43" t="s">
        <v>24</v>
      </c>
      <c r="D19" s="59">
        <v>654</v>
      </c>
      <c r="E19" s="60">
        <v>386</v>
      </c>
      <c r="F19" s="60">
        <v>236</v>
      </c>
      <c r="G19" s="60">
        <v>28</v>
      </c>
      <c r="H19" s="60">
        <v>4</v>
      </c>
    </row>
    <row r="20" spans="1:8" ht="12" customHeight="1">
      <c r="A20" s="58" t="s">
        <v>25</v>
      </c>
      <c r="B20" s="43"/>
      <c r="C20" s="43" t="s">
        <v>26</v>
      </c>
      <c r="D20" s="59">
        <v>568</v>
      </c>
      <c r="E20" s="60">
        <v>231</v>
      </c>
      <c r="F20" s="60">
        <v>323</v>
      </c>
      <c r="G20" s="60">
        <v>11</v>
      </c>
      <c r="H20" s="60">
        <v>3</v>
      </c>
    </row>
    <row r="21" spans="1:8" ht="12" customHeight="1">
      <c r="A21" s="58"/>
      <c r="B21" s="43"/>
      <c r="C21" s="43"/>
      <c r="D21" s="59"/>
      <c r="E21" s="60"/>
      <c r="F21" s="60"/>
      <c r="G21" s="60"/>
      <c r="H21" s="60"/>
    </row>
    <row r="22" spans="1:8" s="57" customFormat="1" ht="12" customHeight="1">
      <c r="A22" s="61"/>
      <c r="B22" s="54" t="s">
        <v>27</v>
      </c>
      <c r="C22" s="54"/>
      <c r="D22" s="52">
        <v>3977</v>
      </c>
      <c r="E22" s="56">
        <v>1761</v>
      </c>
      <c r="F22" s="56">
        <v>1817</v>
      </c>
      <c r="G22" s="56">
        <v>381</v>
      </c>
      <c r="H22" s="56">
        <v>18</v>
      </c>
    </row>
    <row r="23" spans="1:8" ht="12" customHeight="1">
      <c r="A23" s="58" t="s">
        <v>28</v>
      </c>
      <c r="B23" s="43"/>
      <c r="C23" s="43" t="s">
        <v>29</v>
      </c>
      <c r="D23" s="59">
        <v>562</v>
      </c>
      <c r="E23" s="60">
        <v>291</v>
      </c>
      <c r="F23" s="60">
        <v>199</v>
      </c>
      <c r="G23" s="60">
        <v>70</v>
      </c>
      <c r="H23" s="60">
        <v>2</v>
      </c>
    </row>
    <row r="24" spans="1:8" ht="12" customHeight="1">
      <c r="A24" s="58" t="s">
        <v>30</v>
      </c>
      <c r="B24" s="43"/>
      <c r="C24" s="43" t="s">
        <v>31</v>
      </c>
      <c r="D24" s="59">
        <v>606</v>
      </c>
      <c r="E24" s="60">
        <v>371</v>
      </c>
      <c r="F24" s="60">
        <v>198</v>
      </c>
      <c r="G24" s="60">
        <v>35</v>
      </c>
      <c r="H24" s="60">
        <v>2</v>
      </c>
    </row>
    <row r="25" spans="1:8" ht="12" customHeight="1">
      <c r="A25" s="58" t="s">
        <v>32</v>
      </c>
      <c r="B25" s="43"/>
      <c r="C25" s="43" t="s">
        <v>33</v>
      </c>
      <c r="D25" s="59">
        <v>577</v>
      </c>
      <c r="E25" s="60">
        <v>296</v>
      </c>
      <c r="F25" s="60">
        <v>260</v>
      </c>
      <c r="G25" s="60">
        <v>18</v>
      </c>
      <c r="H25" s="60">
        <v>3</v>
      </c>
    </row>
    <row r="26" spans="1:8" ht="12" customHeight="1">
      <c r="A26" s="58" t="s">
        <v>34</v>
      </c>
      <c r="B26" s="43"/>
      <c r="C26" s="43" t="s">
        <v>35</v>
      </c>
      <c r="D26" s="59">
        <v>530</v>
      </c>
      <c r="E26" s="60">
        <v>190</v>
      </c>
      <c r="F26" s="60">
        <v>290</v>
      </c>
      <c r="G26" s="60">
        <v>48</v>
      </c>
      <c r="H26" s="60">
        <v>2</v>
      </c>
    </row>
    <row r="27" spans="1:8" ht="12" customHeight="1">
      <c r="A27" s="58" t="s">
        <v>36</v>
      </c>
      <c r="B27" s="43"/>
      <c r="C27" s="43" t="s">
        <v>37</v>
      </c>
      <c r="D27" s="59">
        <v>562</v>
      </c>
      <c r="E27" s="60">
        <v>214</v>
      </c>
      <c r="F27" s="60">
        <v>332</v>
      </c>
      <c r="G27" s="60">
        <v>13</v>
      </c>
      <c r="H27" s="60">
        <v>3</v>
      </c>
    </row>
    <row r="28" spans="1:8" ht="12" customHeight="1">
      <c r="A28" s="58" t="s">
        <v>38</v>
      </c>
      <c r="B28" s="43"/>
      <c r="C28" s="43" t="s">
        <v>39</v>
      </c>
      <c r="D28" s="59">
        <v>598</v>
      </c>
      <c r="E28" s="60">
        <v>185</v>
      </c>
      <c r="F28" s="60">
        <v>303</v>
      </c>
      <c r="G28" s="60">
        <v>107</v>
      </c>
      <c r="H28" s="60">
        <v>3</v>
      </c>
    </row>
    <row r="29" spans="1:8" ht="12" customHeight="1">
      <c r="A29" s="58" t="s">
        <v>40</v>
      </c>
      <c r="B29" s="43"/>
      <c r="C29" s="43" t="s">
        <v>41</v>
      </c>
      <c r="D29" s="59">
        <v>542</v>
      </c>
      <c r="E29" s="60">
        <v>214</v>
      </c>
      <c r="F29" s="60">
        <v>235</v>
      </c>
      <c r="G29" s="60">
        <v>90</v>
      </c>
      <c r="H29" s="60">
        <v>3</v>
      </c>
    </row>
    <row r="30" spans="1:8" ht="12" customHeight="1">
      <c r="A30" s="58"/>
      <c r="B30" s="43"/>
      <c r="C30" s="43"/>
      <c r="D30" s="59"/>
      <c r="E30" s="60"/>
      <c r="F30" s="60"/>
      <c r="G30" s="60"/>
      <c r="H30" s="60"/>
    </row>
    <row r="31" spans="1:8" s="57" customFormat="1" ht="12" customHeight="1">
      <c r="A31" s="61"/>
      <c r="B31" s="54" t="s">
        <v>42</v>
      </c>
      <c r="C31" s="54"/>
      <c r="D31" s="52">
        <v>5659</v>
      </c>
      <c r="E31" s="56">
        <v>2464</v>
      </c>
      <c r="F31" s="56">
        <v>2192</v>
      </c>
      <c r="G31" s="56">
        <v>949</v>
      </c>
      <c r="H31" s="56">
        <v>54</v>
      </c>
    </row>
    <row r="32" spans="1:8" ht="12" customHeight="1">
      <c r="A32" s="58" t="s">
        <v>43</v>
      </c>
      <c r="B32" s="43"/>
      <c r="C32" s="43" t="s">
        <v>44</v>
      </c>
      <c r="D32" s="59">
        <v>527</v>
      </c>
      <c r="E32" s="60">
        <v>225</v>
      </c>
      <c r="F32" s="60">
        <v>189</v>
      </c>
      <c r="G32" s="60">
        <v>108</v>
      </c>
      <c r="H32" s="60">
        <v>5</v>
      </c>
    </row>
    <row r="33" spans="1:8" ht="12" customHeight="1">
      <c r="A33" s="58" t="s">
        <v>45</v>
      </c>
      <c r="B33" s="43"/>
      <c r="C33" s="43" t="s">
        <v>46</v>
      </c>
      <c r="D33" s="59">
        <v>570</v>
      </c>
      <c r="E33" s="60">
        <v>264</v>
      </c>
      <c r="F33" s="60">
        <v>198</v>
      </c>
      <c r="G33" s="60">
        <v>103</v>
      </c>
      <c r="H33" s="60">
        <v>5</v>
      </c>
    </row>
    <row r="34" spans="1:8" ht="12" customHeight="1">
      <c r="A34" s="58" t="s">
        <v>47</v>
      </c>
      <c r="B34" s="43"/>
      <c r="C34" s="43" t="s">
        <v>48</v>
      </c>
      <c r="D34" s="59">
        <v>621</v>
      </c>
      <c r="E34" s="60">
        <v>267</v>
      </c>
      <c r="F34" s="60">
        <v>221</v>
      </c>
      <c r="G34" s="60">
        <v>128</v>
      </c>
      <c r="H34" s="60">
        <v>5</v>
      </c>
    </row>
    <row r="35" spans="1:8" ht="12" customHeight="1">
      <c r="A35" s="58" t="s">
        <v>49</v>
      </c>
      <c r="B35" s="43"/>
      <c r="C35" s="43" t="s">
        <v>50</v>
      </c>
      <c r="D35" s="59">
        <v>623</v>
      </c>
      <c r="E35" s="60">
        <v>286</v>
      </c>
      <c r="F35" s="60">
        <v>257</v>
      </c>
      <c r="G35" s="60">
        <v>73</v>
      </c>
      <c r="H35" s="60">
        <v>7</v>
      </c>
    </row>
    <row r="36" spans="1:8" ht="12" customHeight="1">
      <c r="A36" s="58" t="s">
        <v>51</v>
      </c>
      <c r="B36" s="43"/>
      <c r="C36" s="43" t="s">
        <v>52</v>
      </c>
      <c r="D36" s="59">
        <v>527</v>
      </c>
      <c r="E36" s="60">
        <v>222</v>
      </c>
      <c r="F36" s="60">
        <v>217</v>
      </c>
      <c r="G36" s="60">
        <v>82</v>
      </c>
      <c r="H36" s="60">
        <v>6</v>
      </c>
    </row>
    <row r="37" spans="1:8" ht="12" customHeight="1">
      <c r="A37" s="58" t="s">
        <v>53</v>
      </c>
      <c r="B37" s="43"/>
      <c r="C37" s="43" t="s">
        <v>54</v>
      </c>
      <c r="D37" s="59">
        <v>588</v>
      </c>
      <c r="E37" s="60">
        <v>311</v>
      </c>
      <c r="F37" s="60">
        <v>141</v>
      </c>
      <c r="G37" s="60">
        <v>131</v>
      </c>
      <c r="H37" s="60">
        <v>5</v>
      </c>
    </row>
    <row r="38" spans="1:8" ht="12" customHeight="1">
      <c r="A38" s="58" t="s">
        <v>55</v>
      </c>
      <c r="B38" s="43"/>
      <c r="C38" s="43" t="s">
        <v>56</v>
      </c>
      <c r="D38" s="59">
        <v>549</v>
      </c>
      <c r="E38" s="60">
        <v>249</v>
      </c>
      <c r="F38" s="60">
        <v>231</v>
      </c>
      <c r="G38" s="60">
        <v>64</v>
      </c>
      <c r="H38" s="60">
        <v>5</v>
      </c>
    </row>
    <row r="39" spans="1:8" ht="12" customHeight="1">
      <c r="A39" s="58" t="s">
        <v>57</v>
      </c>
      <c r="B39" s="43"/>
      <c r="C39" s="43" t="s">
        <v>58</v>
      </c>
      <c r="D39" s="59">
        <v>545</v>
      </c>
      <c r="E39" s="60">
        <v>203</v>
      </c>
      <c r="F39" s="60">
        <v>284</v>
      </c>
      <c r="G39" s="60">
        <v>53</v>
      </c>
      <c r="H39" s="60">
        <v>5</v>
      </c>
    </row>
    <row r="40" spans="1:8" ht="12" customHeight="1">
      <c r="A40" s="58" t="s">
        <v>59</v>
      </c>
      <c r="B40" s="43"/>
      <c r="C40" s="43" t="s">
        <v>60</v>
      </c>
      <c r="D40" s="59">
        <v>530</v>
      </c>
      <c r="E40" s="60">
        <v>193</v>
      </c>
      <c r="F40" s="60">
        <v>220</v>
      </c>
      <c r="G40" s="60">
        <v>114</v>
      </c>
      <c r="H40" s="60">
        <v>3</v>
      </c>
    </row>
    <row r="41" spans="1:8" ht="12" customHeight="1">
      <c r="A41" s="58" t="s">
        <v>61</v>
      </c>
      <c r="B41" s="43"/>
      <c r="C41" s="43" t="s">
        <v>62</v>
      </c>
      <c r="D41" s="59">
        <v>579</v>
      </c>
      <c r="E41" s="60">
        <v>244</v>
      </c>
      <c r="F41" s="60">
        <v>234</v>
      </c>
      <c r="G41" s="60">
        <v>93</v>
      </c>
      <c r="H41" s="60">
        <v>8</v>
      </c>
    </row>
    <row r="42" spans="1:8" ht="12" customHeight="1">
      <c r="A42" s="58"/>
      <c r="B42" s="43"/>
      <c r="C42" s="43"/>
      <c r="D42" s="59"/>
      <c r="E42" s="60"/>
      <c r="F42" s="60"/>
      <c r="G42" s="60"/>
      <c r="H42" s="60"/>
    </row>
    <row r="43" spans="1:8" s="57" customFormat="1" ht="12" customHeight="1">
      <c r="A43" s="61"/>
      <c r="B43" s="54" t="s">
        <v>63</v>
      </c>
      <c r="C43" s="54"/>
      <c r="D43" s="52">
        <v>2297</v>
      </c>
      <c r="E43" s="56">
        <v>1033</v>
      </c>
      <c r="F43" s="56">
        <v>1172</v>
      </c>
      <c r="G43" s="56">
        <v>84</v>
      </c>
      <c r="H43" s="56">
        <v>8</v>
      </c>
    </row>
    <row r="44" spans="1:8" ht="12" customHeight="1">
      <c r="A44" s="58" t="s">
        <v>64</v>
      </c>
      <c r="B44" s="43"/>
      <c r="C44" s="43" t="s">
        <v>65</v>
      </c>
      <c r="D44" s="59">
        <v>648</v>
      </c>
      <c r="E44" s="60">
        <v>274</v>
      </c>
      <c r="F44" s="60">
        <v>358</v>
      </c>
      <c r="G44" s="60">
        <v>15</v>
      </c>
      <c r="H44" s="60">
        <v>1</v>
      </c>
    </row>
    <row r="45" spans="1:8" ht="12" customHeight="1">
      <c r="A45" s="58" t="s">
        <v>66</v>
      </c>
      <c r="B45" s="43"/>
      <c r="C45" s="43" t="s">
        <v>67</v>
      </c>
      <c r="D45" s="59">
        <v>530</v>
      </c>
      <c r="E45" s="60">
        <v>245</v>
      </c>
      <c r="F45" s="60">
        <v>223</v>
      </c>
      <c r="G45" s="60">
        <v>58</v>
      </c>
      <c r="H45" s="60">
        <v>4</v>
      </c>
    </row>
    <row r="46" spans="1:8" ht="12" customHeight="1">
      <c r="A46" s="58" t="s">
        <v>68</v>
      </c>
      <c r="B46" s="43"/>
      <c r="C46" s="43" t="s">
        <v>69</v>
      </c>
      <c r="D46" s="59">
        <v>484</v>
      </c>
      <c r="E46" s="60">
        <v>259</v>
      </c>
      <c r="F46" s="60">
        <v>225</v>
      </c>
      <c r="G46" s="60">
        <v>0</v>
      </c>
      <c r="H46" s="60">
        <v>0</v>
      </c>
    </row>
    <row r="47" spans="1:8" ht="12" customHeight="1">
      <c r="A47" s="58" t="s">
        <v>70</v>
      </c>
      <c r="B47" s="43"/>
      <c r="C47" s="43" t="s">
        <v>71</v>
      </c>
      <c r="D47" s="59">
        <v>635</v>
      </c>
      <c r="E47" s="60">
        <v>255</v>
      </c>
      <c r="F47" s="60">
        <v>366</v>
      </c>
      <c r="G47" s="60">
        <v>11</v>
      </c>
      <c r="H47" s="60">
        <v>3</v>
      </c>
    </row>
    <row r="48" spans="1:8" ht="12" customHeight="1">
      <c r="A48" s="58"/>
      <c r="B48" s="43"/>
      <c r="C48" s="43"/>
      <c r="D48" s="59"/>
      <c r="E48" s="60"/>
      <c r="F48" s="60"/>
      <c r="G48" s="60"/>
      <c r="H48" s="60"/>
    </row>
    <row r="49" spans="1:9" s="57" customFormat="1" ht="12" customHeight="1">
      <c r="A49" s="61"/>
      <c r="B49" s="54" t="s">
        <v>72</v>
      </c>
      <c r="C49" s="54"/>
      <c r="D49" s="52">
        <v>4777</v>
      </c>
      <c r="E49" s="56">
        <v>2010</v>
      </c>
      <c r="F49" s="56">
        <v>2341</v>
      </c>
      <c r="G49" s="56">
        <v>394</v>
      </c>
      <c r="H49" s="56">
        <v>32</v>
      </c>
    </row>
    <row r="50" spans="1:9" ht="12" customHeight="1">
      <c r="A50" s="58" t="s">
        <v>73</v>
      </c>
      <c r="B50" s="43"/>
      <c r="C50" s="43" t="s">
        <v>74</v>
      </c>
      <c r="D50" s="59">
        <v>542</v>
      </c>
      <c r="E50" s="60">
        <v>205</v>
      </c>
      <c r="F50" s="60">
        <v>250</v>
      </c>
      <c r="G50" s="60">
        <v>84</v>
      </c>
      <c r="H50" s="60">
        <v>3</v>
      </c>
    </row>
    <row r="51" spans="1:9" ht="12" customHeight="1">
      <c r="A51" s="58" t="s">
        <v>75</v>
      </c>
      <c r="B51" s="43"/>
      <c r="C51" s="43" t="s">
        <v>76</v>
      </c>
      <c r="D51" s="59">
        <v>510</v>
      </c>
      <c r="E51" s="60">
        <v>241</v>
      </c>
      <c r="F51" s="60">
        <v>241</v>
      </c>
      <c r="G51" s="60">
        <v>24</v>
      </c>
      <c r="H51" s="60">
        <v>4</v>
      </c>
    </row>
    <row r="52" spans="1:9" ht="12" customHeight="1">
      <c r="A52" s="58" t="s">
        <v>77</v>
      </c>
      <c r="B52" s="43"/>
      <c r="C52" s="43" t="s">
        <v>78</v>
      </c>
      <c r="D52" s="59">
        <v>551</v>
      </c>
      <c r="E52" s="60">
        <v>254</v>
      </c>
      <c r="F52" s="60">
        <v>237</v>
      </c>
      <c r="G52" s="60">
        <v>57</v>
      </c>
      <c r="H52" s="60">
        <v>3</v>
      </c>
    </row>
    <row r="53" spans="1:9" ht="12" customHeight="1">
      <c r="A53" s="58" t="s">
        <v>79</v>
      </c>
      <c r="B53" s="43"/>
      <c r="C53" s="43" t="s">
        <v>80</v>
      </c>
      <c r="D53" s="59">
        <v>508</v>
      </c>
      <c r="E53" s="60">
        <v>167</v>
      </c>
      <c r="F53" s="60">
        <v>317</v>
      </c>
      <c r="G53" s="60">
        <v>21</v>
      </c>
      <c r="H53" s="60">
        <v>3</v>
      </c>
    </row>
    <row r="54" spans="1:9" ht="12" customHeight="1">
      <c r="A54" s="58" t="s">
        <v>81</v>
      </c>
      <c r="B54" s="43"/>
      <c r="C54" s="43" t="s">
        <v>82</v>
      </c>
      <c r="D54" s="59">
        <v>541</v>
      </c>
      <c r="E54" s="60">
        <v>219</v>
      </c>
      <c r="F54" s="60">
        <v>282</v>
      </c>
      <c r="G54" s="60">
        <v>38</v>
      </c>
      <c r="H54" s="60">
        <v>2</v>
      </c>
    </row>
    <row r="55" spans="1:9" ht="12" customHeight="1">
      <c r="A55" s="58" t="s">
        <v>83</v>
      </c>
      <c r="B55" s="43"/>
      <c r="C55" s="43" t="s">
        <v>84</v>
      </c>
      <c r="D55" s="59">
        <v>585</v>
      </c>
      <c r="E55" s="60">
        <v>313</v>
      </c>
      <c r="F55" s="60">
        <v>192</v>
      </c>
      <c r="G55" s="60">
        <v>73</v>
      </c>
      <c r="H55" s="60">
        <v>7</v>
      </c>
    </row>
    <row r="56" spans="1:9" ht="12" customHeight="1">
      <c r="A56" s="58" t="s">
        <v>85</v>
      </c>
      <c r="B56" s="43"/>
      <c r="C56" s="43" t="s">
        <v>86</v>
      </c>
      <c r="D56" s="59">
        <v>477</v>
      </c>
      <c r="E56" s="60">
        <v>149</v>
      </c>
      <c r="F56" s="60">
        <v>276</v>
      </c>
      <c r="G56" s="60">
        <v>50</v>
      </c>
      <c r="H56" s="60">
        <v>2</v>
      </c>
    </row>
    <row r="57" spans="1:9" ht="12" customHeight="1">
      <c r="A57" s="58" t="s">
        <v>87</v>
      </c>
      <c r="B57" s="43"/>
      <c r="C57" s="43" t="s">
        <v>88</v>
      </c>
      <c r="D57" s="59">
        <v>524</v>
      </c>
      <c r="E57" s="60">
        <v>234</v>
      </c>
      <c r="F57" s="60">
        <v>277</v>
      </c>
      <c r="G57" s="60">
        <v>7</v>
      </c>
      <c r="H57" s="60">
        <v>6</v>
      </c>
    </row>
    <row r="58" spans="1:9" ht="12" customHeight="1">
      <c r="A58" s="58" t="s">
        <v>89</v>
      </c>
      <c r="B58" s="43"/>
      <c r="C58" s="43" t="s">
        <v>90</v>
      </c>
      <c r="D58" s="59">
        <v>539</v>
      </c>
      <c r="E58" s="60">
        <v>228</v>
      </c>
      <c r="F58" s="60">
        <v>269</v>
      </c>
      <c r="G58" s="60">
        <v>40</v>
      </c>
      <c r="H58" s="60">
        <v>2</v>
      </c>
    </row>
    <row r="59" spans="1:9" ht="12" customHeight="1">
      <c r="A59" s="58"/>
      <c r="B59" s="43"/>
      <c r="C59" s="43"/>
      <c r="D59" s="59"/>
      <c r="E59" s="59"/>
      <c r="F59" s="59"/>
      <c r="G59" s="59"/>
      <c r="H59" s="59"/>
    </row>
    <row r="60" spans="1:9" ht="5.25" customHeight="1">
      <c r="B60" s="62"/>
      <c r="C60" s="62"/>
      <c r="D60" s="63"/>
      <c r="E60" s="63"/>
      <c r="F60" s="63"/>
      <c r="G60" s="63"/>
      <c r="H60" s="63"/>
    </row>
    <row r="61" spans="1:9" ht="10.15" customHeight="1"/>
    <row r="62" spans="1:9" s="43" customFormat="1" ht="42" customHeight="1">
      <c r="A62" s="31"/>
      <c r="B62" s="103" t="str">
        <f>'[4]Cas Entidad'!B18:I18</f>
        <v>B = Básicas; C = Contiguas; E= Extraordinarias; S = Especiales
Fuente: Elaborado por la Dirección de Operación Regional de la Dirección Ejecutiva de Organización Electoral, con información del Sistema de Ubicación de Casillas para el Proceso Electoral Local 2022-2021, con corte de las 21:30 horas del 04 de abril de 2022.</v>
      </c>
      <c r="C62" s="103"/>
      <c r="D62" s="103"/>
      <c r="E62" s="103"/>
      <c r="F62" s="103"/>
      <c r="G62" s="103"/>
      <c r="H62" s="103"/>
      <c r="I62" s="103"/>
    </row>
  </sheetData>
  <mergeCells count="8">
    <mergeCell ref="B1:H1"/>
    <mergeCell ref="B62:I62"/>
    <mergeCell ref="A2:H2"/>
    <mergeCell ref="B3:H3"/>
    <mergeCell ref="B5:C6"/>
    <mergeCell ref="D5:D6"/>
    <mergeCell ref="E5:H5"/>
    <mergeCell ref="B8:C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62"/>
  <sheetViews>
    <sheetView topLeftCell="B1" workbookViewId="0">
      <selection activeCell="B1" sqref="B1:H1"/>
    </sheetView>
  </sheetViews>
  <sheetFormatPr defaultColWidth="11.5703125" defaultRowHeight="15"/>
  <cols>
    <col min="1" max="1" width="4.28515625" style="4" hidden="1" customWidth="1"/>
    <col min="2" max="2" width="2.7109375" style="64" customWidth="1"/>
    <col min="3" max="3" width="30.5703125" style="64" customWidth="1"/>
    <col min="4" max="8" width="8.7109375" style="64" customWidth="1"/>
    <col min="9" max="16384" width="11.5703125" style="40"/>
  </cols>
  <sheetData>
    <row r="1" spans="1:9">
      <c r="A1" s="82"/>
      <c r="B1" s="83" t="s">
        <v>137</v>
      </c>
      <c r="C1" s="83"/>
      <c r="D1" s="83"/>
      <c r="E1" s="83"/>
      <c r="F1" s="83"/>
      <c r="G1" s="83"/>
      <c r="H1" s="83"/>
    </row>
    <row r="2" spans="1:9">
      <c r="A2" s="86" t="s">
        <v>1</v>
      </c>
      <c r="B2" s="86"/>
      <c r="C2" s="86"/>
      <c r="D2" s="86"/>
      <c r="E2" s="86"/>
      <c r="F2" s="86"/>
      <c r="G2" s="86"/>
      <c r="H2" s="86"/>
      <c r="I2" s="39"/>
    </row>
    <row r="3" spans="1:9" ht="30" customHeight="1">
      <c r="A3" s="82"/>
      <c r="B3" s="87" t="s">
        <v>138</v>
      </c>
      <c r="C3" s="87"/>
      <c r="D3" s="87"/>
      <c r="E3" s="87"/>
      <c r="F3" s="87"/>
      <c r="G3" s="87"/>
      <c r="H3" s="87"/>
    </row>
    <row r="4" spans="1:9" s="43" customFormat="1" ht="11.25">
      <c r="A4" s="31"/>
      <c r="B4" s="42"/>
      <c r="C4" s="42"/>
      <c r="D4" s="42"/>
      <c r="E4" s="42"/>
      <c r="F4" s="42"/>
      <c r="G4" s="42"/>
      <c r="H4" s="42"/>
    </row>
    <row r="5" spans="1:9" s="45" customFormat="1" ht="15" customHeight="1">
      <c r="A5" s="44"/>
      <c r="B5" s="88" t="s">
        <v>3</v>
      </c>
      <c r="C5" s="88"/>
      <c r="D5" s="90" t="s">
        <v>4</v>
      </c>
      <c r="E5" s="100" t="s">
        <v>94</v>
      </c>
      <c r="F5" s="100"/>
      <c r="G5" s="100"/>
      <c r="H5" s="100"/>
    </row>
    <row r="6" spans="1:9" ht="24.95" customHeight="1">
      <c r="A6" s="46"/>
      <c r="B6" s="89"/>
      <c r="C6" s="89"/>
      <c r="D6" s="91"/>
      <c r="E6" s="67" t="s">
        <v>95</v>
      </c>
      <c r="F6" s="67" t="s">
        <v>96</v>
      </c>
      <c r="G6" s="67" t="s">
        <v>97</v>
      </c>
      <c r="H6" s="67" t="s">
        <v>98</v>
      </c>
    </row>
    <row r="7" spans="1:9" ht="12" customHeight="1">
      <c r="A7" s="3"/>
      <c r="B7" s="47"/>
      <c r="C7" s="47"/>
      <c r="D7" s="40"/>
      <c r="E7" s="40"/>
      <c r="F7" s="40"/>
      <c r="G7" s="40"/>
      <c r="H7" s="40"/>
    </row>
    <row r="8" spans="1:9" ht="12" customHeight="1">
      <c r="A8" s="6"/>
      <c r="B8" s="84" t="s">
        <v>4</v>
      </c>
      <c r="C8" s="84"/>
      <c r="D8" s="48">
        <v>20993</v>
      </c>
      <c r="E8" s="48">
        <v>11548</v>
      </c>
      <c r="F8" s="48">
        <v>882</v>
      </c>
      <c r="G8" s="48">
        <v>5957</v>
      </c>
      <c r="H8" s="48">
        <v>2606</v>
      </c>
    </row>
    <row r="9" spans="1:9" ht="12" customHeight="1">
      <c r="A9" s="6"/>
      <c r="B9" s="49" t="s">
        <v>10</v>
      </c>
      <c r="C9" s="49"/>
      <c r="D9" s="50">
        <v>100</v>
      </c>
      <c r="E9" s="50">
        <v>55.008812461296621</v>
      </c>
      <c r="F9" s="50">
        <v>4.2014004668222737</v>
      </c>
      <c r="G9" s="50">
        <v>28.376125375125046</v>
      </c>
      <c r="H9" s="50">
        <v>12.413661696756062</v>
      </c>
    </row>
    <row r="10" spans="1:9" ht="12" customHeight="1">
      <c r="A10" s="6"/>
      <c r="B10" s="51"/>
      <c r="C10" s="51"/>
      <c r="D10" s="52"/>
      <c r="E10" s="52"/>
      <c r="F10" s="52"/>
      <c r="G10" s="52"/>
      <c r="H10" s="52"/>
    </row>
    <row r="11" spans="1:9" s="57" customFormat="1" ht="12" customHeight="1">
      <c r="A11" s="53"/>
      <c r="B11" s="54" t="s">
        <v>11</v>
      </c>
      <c r="C11" s="55"/>
      <c r="D11" s="52">
        <v>1738</v>
      </c>
      <c r="E11" s="56">
        <v>1204</v>
      </c>
      <c r="F11" s="56">
        <v>47</v>
      </c>
      <c r="G11" s="56">
        <v>119</v>
      </c>
      <c r="H11" s="56">
        <v>368</v>
      </c>
    </row>
    <row r="12" spans="1:9" ht="12" customHeight="1">
      <c r="A12" s="58" t="s">
        <v>12</v>
      </c>
      <c r="B12" s="43"/>
      <c r="C12" s="43" t="s">
        <v>13</v>
      </c>
      <c r="D12" s="59">
        <v>536</v>
      </c>
      <c r="E12" s="60">
        <v>498</v>
      </c>
      <c r="F12" s="60">
        <v>22</v>
      </c>
      <c r="G12" s="60">
        <v>5</v>
      </c>
      <c r="H12" s="60">
        <v>11</v>
      </c>
    </row>
    <row r="13" spans="1:9" ht="12" customHeight="1">
      <c r="A13" s="58" t="s">
        <v>14</v>
      </c>
      <c r="B13" s="43"/>
      <c r="C13" s="43" t="s">
        <v>15</v>
      </c>
      <c r="D13" s="59">
        <v>580</v>
      </c>
      <c r="E13" s="60">
        <v>354</v>
      </c>
      <c r="F13" s="60">
        <v>21</v>
      </c>
      <c r="G13" s="60">
        <v>39</v>
      </c>
      <c r="H13" s="60">
        <v>166</v>
      </c>
    </row>
    <row r="14" spans="1:9" ht="12" customHeight="1">
      <c r="A14" s="58" t="s">
        <v>16</v>
      </c>
      <c r="B14" s="43"/>
      <c r="C14" s="43" t="s">
        <v>17</v>
      </c>
      <c r="D14" s="59">
        <v>622</v>
      </c>
      <c r="E14" s="60">
        <v>352</v>
      </c>
      <c r="F14" s="60">
        <v>4</v>
      </c>
      <c r="G14" s="60">
        <v>75</v>
      </c>
      <c r="H14" s="60">
        <v>191</v>
      </c>
    </row>
    <row r="15" spans="1:9" ht="12" customHeight="1">
      <c r="A15" s="58"/>
      <c r="B15" s="43"/>
      <c r="C15" s="43"/>
      <c r="D15" s="59"/>
      <c r="E15" s="60"/>
      <c r="F15" s="60"/>
      <c r="G15" s="60"/>
      <c r="H15" s="60"/>
    </row>
    <row r="16" spans="1:9" s="57" customFormat="1" ht="12" customHeight="1">
      <c r="A16" s="61"/>
      <c r="B16" s="54" t="s">
        <v>18</v>
      </c>
      <c r="C16" s="54"/>
      <c r="D16" s="52">
        <v>2545</v>
      </c>
      <c r="E16" s="56">
        <v>2104</v>
      </c>
      <c r="F16" s="56">
        <v>86</v>
      </c>
      <c r="G16" s="56">
        <v>148</v>
      </c>
      <c r="H16" s="56">
        <v>207</v>
      </c>
    </row>
    <row r="17" spans="1:8" ht="12" customHeight="1">
      <c r="A17" s="58" t="s">
        <v>19</v>
      </c>
      <c r="B17" s="43"/>
      <c r="C17" s="43" t="s">
        <v>20</v>
      </c>
      <c r="D17" s="59">
        <v>674</v>
      </c>
      <c r="E17" s="60">
        <v>611</v>
      </c>
      <c r="F17" s="60">
        <v>18</v>
      </c>
      <c r="G17" s="60">
        <v>26</v>
      </c>
      <c r="H17" s="60">
        <v>19</v>
      </c>
    </row>
    <row r="18" spans="1:8" ht="12" customHeight="1">
      <c r="A18" s="58" t="s">
        <v>21</v>
      </c>
      <c r="B18" s="43"/>
      <c r="C18" s="43" t="s">
        <v>22</v>
      </c>
      <c r="D18" s="59">
        <v>649</v>
      </c>
      <c r="E18" s="60">
        <v>488</v>
      </c>
      <c r="F18" s="60">
        <v>14</v>
      </c>
      <c r="G18" s="60">
        <v>89</v>
      </c>
      <c r="H18" s="60">
        <v>58</v>
      </c>
    </row>
    <row r="19" spans="1:8" ht="12" customHeight="1">
      <c r="A19" s="58" t="s">
        <v>23</v>
      </c>
      <c r="B19" s="43"/>
      <c r="C19" s="43" t="s">
        <v>24</v>
      </c>
      <c r="D19" s="59">
        <v>654</v>
      </c>
      <c r="E19" s="60">
        <v>573</v>
      </c>
      <c r="F19" s="60">
        <v>34</v>
      </c>
      <c r="G19" s="60">
        <v>14</v>
      </c>
      <c r="H19" s="60">
        <v>33</v>
      </c>
    </row>
    <row r="20" spans="1:8" ht="12" customHeight="1">
      <c r="A20" s="58" t="s">
        <v>25</v>
      </c>
      <c r="B20" s="43"/>
      <c r="C20" s="43" t="s">
        <v>26</v>
      </c>
      <c r="D20" s="59">
        <v>568</v>
      </c>
      <c r="E20" s="60">
        <v>432</v>
      </c>
      <c r="F20" s="60">
        <v>20</v>
      </c>
      <c r="G20" s="60">
        <v>19</v>
      </c>
      <c r="H20" s="60">
        <v>97</v>
      </c>
    </row>
    <row r="21" spans="1:8" ht="12" customHeight="1">
      <c r="A21" s="58"/>
      <c r="B21" s="43"/>
      <c r="C21" s="43"/>
      <c r="D21" s="59"/>
      <c r="E21" s="60"/>
      <c r="F21" s="60"/>
      <c r="G21" s="60"/>
      <c r="H21" s="60"/>
    </row>
    <row r="22" spans="1:8" s="57" customFormat="1" ht="12" customHeight="1">
      <c r="A22" s="61"/>
      <c r="B22" s="54" t="s">
        <v>27</v>
      </c>
      <c r="C22" s="54"/>
      <c r="D22" s="52">
        <v>3977</v>
      </c>
      <c r="E22" s="56">
        <v>2612</v>
      </c>
      <c r="F22" s="56">
        <v>78</v>
      </c>
      <c r="G22" s="56">
        <v>1073</v>
      </c>
      <c r="H22" s="56">
        <v>214</v>
      </c>
    </row>
    <row r="23" spans="1:8" ht="12" customHeight="1">
      <c r="A23" s="58" t="s">
        <v>28</v>
      </c>
      <c r="B23" s="43"/>
      <c r="C23" s="43" t="s">
        <v>29</v>
      </c>
      <c r="D23" s="59">
        <v>562</v>
      </c>
      <c r="E23" s="60">
        <v>222</v>
      </c>
      <c r="F23" s="60">
        <v>8</v>
      </c>
      <c r="G23" s="60">
        <v>330</v>
      </c>
      <c r="H23" s="60">
        <v>2</v>
      </c>
    </row>
    <row r="24" spans="1:8" ht="12" customHeight="1">
      <c r="A24" s="58" t="s">
        <v>30</v>
      </c>
      <c r="B24" s="43"/>
      <c r="C24" s="43" t="s">
        <v>31</v>
      </c>
      <c r="D24" s="59">
        <v>606</v>
      </c>
      <c r="E24" s="60">
        <v>461</v>
      </c>
      <c r="F24" s="60">
        <v>13</v>
      </c>
      <c r="G24" s="60">
        <v>129</v>
      </c>
      <c r="H24" s="60">
        <v>3</v>
      </c>
    </row>
    <row r="25" spans="1:8" ht="12" customHeight="1">
      <c r="A25" s="58" t="s">
        <v>32</v>
      </c>
      <c r="B25" s="43"/>
      <c r="C25" s="43" t="s">
        <v>33</v>
      </c>
      <c r="D25" s="59">
        <v>577</v>
      </c>
      <c r="E25" s="60">
        <v>416</v>
      </c>
      <c r="F25" s="60">
        <v>13</v>
      </c>
      <c r="G25" s="60">
        <v>141</v>
      </c>
      <c r="H25" s="60">
        <v>7</v>
      </c>
    </row>
    <row r="26" spans="1:8" ht="12" customHeight="1">
      <c r="A26" s="58" t="s">
        <v>34</v>
      </c>
      <c r="B26" s="43"/>
      <c r="C26" s="43" t="s">
        <v>35</v>
      </c>
      <c r="D26" s="59">
        <v>530</v>
      </c>
      <c r="E26" s="60">
        <v>341</v>
      </c>
      <c r="F26" s="60">
        <v>3</v>
      </c>
      <c r="G26" s="60">
        <v>159</v>
      </c>
      <c r="H26" s="60">
        <v>27</v>
      </c>
    </row>
    <row r="27" spans="1:8" ht="12" customHeight="1">
      <c r="A27" s="58" t="s">
        <v>36</v>
      </c>
      <c r="B27" s="43"/>
      <c r="C27" s="43" t="s">
        <v>37</v>
      </c>
      <c r="D27" s="59">
        <v>562</v>
      </c>
      <c r="E27" s="60">
        <v>453</v>
      </c>
      <c r="F27" s="60">
        <v>0</v>
      </c>
      <c r="G27" s="60">
        <v>98</v>
      </c>
      <c r="H27" s="60">
        <v>11</v>
      </c>
    </row>
    <row r="28" spans="1:8" ht="12" customHeight="1">
      <c r="A28" s="58" t="s">
        <v>38</v>
      </c>
      <c r="B28" s="43"/>
      <c r="C28" s="43" t="s">
        <v>39</v>
      </c>
      <c r="D28" s="59">
        <v>598</v>
      </c>
      <c r="E28" s="60">
        <v>372</v>
      </c>
      <c r="F28" s="60">
        <v>8</v>
      </c>
      <c r="G28" s="60">
        <v>101</v>
      </c>
      <c r="H28" s="60">
        <v>117</v>
      </c>
    </row>
    <row r="29" spans="1:8" ht="12" customHeight="1">
      <c r="A29" s="58" t="s">
        <v>40</v>
      </c>
      <c r="B29" s="43"/>
      <c r="C29" s="43" t="s">
        <v>41</v>
      </c>
      <c r="D29" s="59">
        <v>542</v>
      </c>
      <c r="E29" s="60">
        <v>347</v>
      </c>
      <c r="F29" s="60">
        <v>33</v>
      </c>
      <c r="G29" s="60">
        <v>115</v>
      </c>
      <c r="H29" s="60">
        <v>47</v>
      </c>
    </row>
    <row r="30" spans="1:8" ht="12" customHeight="1">
      <c r="A30" s="58"/>
      <c r="B30" s="43"/>
      <c r="C30" s="43"/>
      <c r="D30" s="59"/>
      <c r="E30" s="60"/>
      <c r="F30" s="60"/>
      <c r="G30" s="60"/>
      <c r="H30" s="60"/>
    </row>
    <row r="31" spans="1:8" s="57" customFormat="1" ht="12" customHeight="1">
      <c r="A31" s="61"/>
      <c r="B31" s="54" t="s">
        <v>42</v>
      </c>
      <c r="C31" s="54"/>
      <c r="D31" s="52">
        <v>5659</v>
      </c>
      <c r="E31" s="56">
        <v>926</v>
      </c>
      <c r="F31" s="56">
        <v>478</v>
      </c>
      <c r="G31" s="56">
        <v>4043</v>
      </c>
      <c r="H31" s="56">
        <v>212</v>
      </c>
    </row>
    <row r="32" spans="1:8" ht="12" customHeight="1">
      <c r="A32" s="58" t="s">
        <v>43</v>
      </c>
      <c r="B32" s="43"/>
      <c r="C32" s="43" t="s">
        <v>44</v>
      </c>
      <c r="D32" s="59">
        <v>527</v>
      </c>
      <c r="E32" s="60">
        <v>140</v>
      </c>
      <c r="F32" s="60">
        <v>5</v>
      </c>
      <c r="G32" s="60">
        <v>360</v>
      </c>
      <c r="H32" s="60">
        <v>22</v>
      </c>
    </row>
    <row r="33" spans="1:8" ht="12" customHeight="1">
      <c r="A33" s="58" t="s">
        <v>45</v>
      </c>
      <c r="B33" s="43"/>
      <c r="C33" s="43" t="s">
        <v>46</v>
      </c>
      <c r="D33" s="59">
        <v>570</v>
      </c>
      <c r="E33" s="60">
        <v>67</v>
      </c>
      <c r="F33" s="60">
        <v>17</v>
      </c>
      <c r="G33" s="60">
        <v>481</v>
      </c>
      <c r="H33" s="60">
        <v>5</v>
      </c>
    </row>
    <row r="34" spans="1:8" ht="12" customHeight="1">
      <c r="A34" s="58" t="s">
        <v>47</v>
      </c>
      <c r="B34" s="43"/>
      <c r="C34" s="43" t="s">
        <v>48</v>
      </c>
      <c r="D34" s="59">
        <v>621</v>
      </c>
      <c r="E34" s="60">
        <v>80</v>
      </c>
      <c r="F34" s="60">
        <v>16</v>
      </c>
      <c r="G34" s="60">
        <v>521</v>
      </c>
      <c r="H34" s="60">
        <v>4</v>
      </c>
    </row>
    <row r="35" spans="1:8" ht="12" customHeight="1">
      <c r="A35" s="58" t="s">
        <v>49</v>
      </c>
      <c r="B35" s="43"/>
      <c r="C35" s="43" t="s">
        <v>50</v>
      </c>
      <c r="D35" s="59">
        <v>623</v>
      </c>
      <c r="E35" s="60">
        <v>57</v>
      </c>
      <c r="F35" s="60">
        <v>8</v>
      </c>
      <c r="G35" s="60">
        <v>552</v>
      </c>
      <c r="H35" s="60">
        <v>6</v>
      </c>
    </row>
    <row r="36" spans="1:8" ht="12" customHeight="1">
      <c r="A36" s="58" t="s">
        <v>51</v>
      </c>
      <c r="B36" s="43"/>
      <c r="C36" s="43" t="s">
        <v>52</v>
      </c>
      <c r="D36" s="59">
        <v>527</v>
      </c>
      <c r="E36" s="60">
        <v>59</v>
      </c>
      <c r="F36" s="60">
        <v>223</v>
      </c>
      <c r="G36" s="60">
        <v>179</v>
      </c>
      <c r="H36" s="60">
        <v>66</v>
      </c>
    </row>
    <row r="37" spans="1:8" ht="12" customHeight="1">
      <c r="A37" s="58" t="s">
        <v>53</v>
      </c>
      <c r="B37" s="43"/>
      <c r="C37" s="43" t="s">
        <v>54</v>
      </c>
      <c r="D37" s="59">
        <v>588</v>
      </c>
      <c r="E37" s="60">
        <v>71</v>
      </c>
      <c r="F37" s="60">
        <v>0</v>
      </c>
      <c r="G37" s="60">
        <v>513</v>
      </c>
      <c r="H37" s="60">
        <v>4</v>
      </c>
    </row>
    <row r="38" spans="1:8" ht="12" customHeight="1">
      <c r="A38" s="58" t="s">
        <v>55</v>
      </c>
      <c r="B38" s="43"/>
      <c r="C38" s="43" t="s">
        <v>56</v>
      </c>
      <c r="D38" s="59">
        <v>549</v>
      </c>
      <c r="E38" s="60">
        <v>153</v>
      </c>
      <c r="F38" s="60">
        <v>124</v>
      </c>
      <c r="G38" s="60">
        <v>263</v>
      </c>
      <c r="H38" s="60">
        <v>9</v>
      </c>
    </row>
    <row r="39" spans="1:8" ht="12" customHeight="1">
      <c r="A39" s="58" t="s">
        <v>57</v>
      </c>
      <c r="B39" s="43"/>
      <c r="C39" s="43" t="s">
        <v>58</v>
      </c>
      <c r="D39" s="59">
        <v>545</v>
      </c>
      <c r="E39" s="60">
        <v>145</v>
      </c>
      <c r="F39" s="60">
        <v>78</v>
      </c>
      <c r="G39" s="60">
        <v>255</v>
      </c>
      <c r="H39" s="60">
        <v>67</v>
      </c>
    </row>
    <row r="40" spans="1:8" ht="12" customHeight="1">
      <c r="A40" s="58" t="s">
        <v>59</v>
      </c>
      <c r="B40" s="43"/>
      <c r="C40" s="43" t="s">
        <v>60</v>
      </c>
      <c r="D40" s="59">
        <v>530</v>
      </c>
      <c r="E40" s="60">
        <v>68</v>
      </c>
      <c r="F40" s="60">
        <v>2</v>
      </c>
      <c r="G40" s="60">
        <v>453</v>
      </c>
      <c r="H40" s="60">
        <v>7</v>
      </c>
    </row>
    <row r="41" spans="1:8" ht="12" customHeight="1">
      <c r="A41" s="58" t="s">
        <v>61</v>
      </c>
      <c r="B41" s="43"/>
      <c r="C41" s="43" t="s">
        <v>62</v>
      </c>
      <c r="D41" s="59">
        <v>579</v>
      </c>
      <c r="E41" s="60">
        <v>86</v>
      </c>
      <c r="F41" s="60">
        <v>5</v>
      </c>
      <c r="G41" s="60">
        <v>466</v>
      </c>
      <c r="H41" s="60">
        <v>22</v>
      </c>
    </row>
    <row r="42" spans="1:8" ht="12" customHeight="1">
      <c r="A42" s="58"/>
      <c r="B42" s="43"/>
      <c r="C42" s="43"/>
      <c r="D42" s="59"/>
      <c r="E42" s="60"/>
      <c r="F42" s="60"/>
      <c r="G42" s="60"/>
      <c r="H42" s="60"/>
    </row>
    <row r="43" spans="1:8" s="57" customFormat="1" ht="12" customHeight="1">
      <c r="A43" s="61"/>
      <c r="B43" s="54" t="s">
        <v>63</v>
      </c>
      <c r="C43" s="54"/>
      <c r="D43" s="52">
        <v>2297</v>
      </c>
      <c r="E43" s="56">
        <v>1265</v>
      </c>
      <c r="F43" s="56">
        <v>84</v>
      </c>
      <c r="G43" s="56">
        <v>298</v>
      </c>
      <c r="H43" s="56">
        <v>650</v>
      </c>
    </row>
    <row r="44" spans="1:8" ht="12" customHeight="1">
      <c r="A44" s="58" t="s">
        <v>64</v>
      </c>
      <c r="B44" s="43"/>
      <c r="C44" s="43" t="s">
        <v>65</v>
      </c>
      <c r="D44" s="59">
        <v>648</v>
      </c>
      <c r="E44" s="60">
        <v>345</v>
      </c>
      <c r="F44" s="60">
        <v>23</v>
      </c>
      <c r="G44" s="60">
        <v>156</v>
      </c>
      <c r="H44" s="60">
        <v>124</v>
      </c>
    </row>
    <row r="45" spans="1:8" ht="12" customHeight="1">
      <c r="A45" s="58" t="s">
        <v>66</v>
      </c>
      <c r="B45" s="43"/>
      <c r="C45" s="43" t="s">
        <v>67</v>
      </c>
      <c r="D45" s="59">
        <v>530</v>
      </c>
      <c r="E45" s="60">
        <v>406</v>
      </c>
      <c r="F45" s="60">
        <v>30</v>
      </c>
      <c r="G45" s="60">
        <v>8</v>
      </c>
      <c r="H45" s="60">
        <v>86</v>
      </c>
    </row>
    <row r="46" spans="1:8" ht="12" customHeight="1">
      <c r="A46" s="58" t="s">
        <v>68</v>
      </c>
      <c r="B46" s="43"/>
      <c r="C46" s="43" t="s">
        <v>69</v>
      </c>
      <c r="D46" s="59">
        <v>484</v>
      </c>
      <c r="E46" s="60">
        <v>176</v>
      </c>
      <c r="F46" s="60">
        <v>16</v>
      </c>
      <c r="G46" s="60">
        <v>47</v>
      </c>
      <c r="H46" s="60">
        <v>245</v>
      </c>
    </row>
    <row r="47" spans="1:8" ht="12" customHeight="1">
      <c r="A47" s="58" t="s">
        <v>70</v>
      </c>
      <c r="B47" s="43"/>
      <c r="C47" s="43" t="s">
        <v>71</v>
      </c>
      <c r="D47" s="59">
        <v>635</v>
      </c>
      <c r="E47" s="60">
        <v>338</v>
      </c>
      <c r="F47" s="60">
        <v>15</v>
      </c>
      <c r="G47" s="60">
        <v>87</v>
      </c>
      <c r="H47" s="60">
        <v>195</v>
      </c>
    </row>
    <row r="48" spans="1:8" ht="12" customHeight="1">
      <c r="A48" s="58"/>
      <c r="B48" s="43"/>
      <c r="C48" s="43"/>
      <c r="D48" s="59"/>
      <c r="E48" s="60"/>
      <c r="F48" s="60"/>
      <c r="G48" s="60"/>
      <c r="H48" s="60"/>
    </row>
    <row r="49" spans="1:9" s="57" customFormat="1" ht="12" customHeight="1">
      <c r="A49" s="61"/>
      <c r="B49" s="54" t="s">
        <v>72</v>
      </c>
      <c r="C49" s="54"/>
      <c r="D49" s="52">
        <v>4777</v>
      </c>
      <c r="E49" s="56">
        <v>3437</v>
      </c>
      <c r="F49" s="56">
        <v>109</v>
      </c>
      <c r="G49" s="56">
        <v>276</v>
      </c>
      <c r="H49" s="56">
        <v>955</v>
      </c>
    </row>
    <row r="50" spans="1:9" ht="12" customHeight="1">
      <c r="A50" s="58" t="s">
        <v>73</v>
      </c>
      <c r="B50" s="43"/>
      <c r="C50" s="43" t="s">
        <v>74</v>
      </c>
      <c r="D50" s="59">
        <v>542</v>
      </c>
      <c r="E50" s="60">
        <v>355</v>
      </c>
      <c r="F50" s="60">
        <v>1</v>
      </c>
      <c r="G50" s="60">
        <v>55</v>
      </c>
      <c r="H50" s="60">
        <v>131</v>
      </c>
    </row>
    <row r="51" spans="1:9" ht="12" customHeight="1">
      <c r="A51" s="58" t="s">
        <v>75</v>
      </c>
      <c r="B51" s="43"/>
      <c r="C51" s="43" t="s">
        <v>76</v>
      </c>
      <c r="D51" s="59">
        <v>510</v>
      </c>
      <c r="E51" s="60">
        <v>403</v>
      </c>
      <c r="F51" s="60">
        <v>24</v>
      </c>
      <c r="G51" s="60">
        <v>2</v>
      </c>
      <c r="H51" s="60">
        <v>81</v>
      </c>
    </row>
    <row r="52" spans="1:9" ht="12" customHeight="1">
      <c r="A52" s="58" t="s">
        <v>77</v>
      </c>
      <c r="B52" s="43"/>
      <c r="C52" s="43" t="s">
        <v>78</v>
      </c>
      <c r="D52" s="59">
        <v>551</v>
      </c>
      <c r="E52" s="60">
        <v>447</v>
      </c>
      <c r="F52" s="60">
        <v>0</v>
      </c>
      <c r="G52" s="60">
        <v>27</v>
      </c>
      <c r="H52" s="60">
        <v>77</v>
      </c>
    </row>
    <row r="53" spans="1:9" ht="12" customHeight="1">
      <c r="A53" s="58" t="s">
        <v>79</v>
      </c>
      <c r="B53" s="43"/>
      <c r="C53" s="43" t="s">
        <v>80</v>
      </c>
      <c r="D53" s="59">
        <v>508</v>
      </c>
      <c r="E53" s="60">
        <v>342</v>
      </c>
      <c r="F53" s="60">
        <v>20</v>
      </c>
      <c r="G53" s="60">
        <v>29</v>
      </c>
      <c r="H53" s="60">
        <v>117</v>
      </c>
    </row>
    <row r="54" spans="1:9" ht="12" customHeight="1">
      <c r="A54" s="58" t="s">
        <v>81</v>
      </c>
      <c r="B54" s="43"/>
      <c r="C54" s="43" t="s">
        <v>82</v>
      </c>
      <c r="D54" s="59">
        <v>541</v>
      </c>
      <c r="E54" s="60">
        <v>430</v>
      </c>
      <c r="F54" s="60">
        <v>6</v>
      </c>
      <c r="G54" s="60">
        <v>51</v>
      </c>
      <c r="H54" s="60">
        <v>54</v>
      </c>
    </row>
    <row r="55" spans="1:9" ht="12" customHeight="1">
      <c r="A55" s="58" t="s">
        <v>83</v>
      </c>
      <c r="B55" s="43"/>
      <c r="C55" s="43" t="s">
        <v>84</v>
      </c>
      <c r="D55" s="59">
        <v>585</v>
      </c>
      <c r="E55" s="60">
        <v>482</v>
      </c>
      <c r="F55" s="60">
        <v>18</v>
      </c>
      <c r="G55" s="60">
        <v>35</v>
      </c>
      <c r="H55" s="60">
        <v>50</v>
      </c>
    </row>
    <row r="56" spans="1:9" ht="12" customHeight="1">
      <c r="A56" s="58" t="s">
        <v>85</v>
      </c>
      <c r="B56" s="43"/>
      <c r="C56" s="43" t="s">
        <v>86</v>
      </c>
      <c r="D56" s="59">
        <v>477</v>
      </c>
      <c r="E56" s="60">
        <v>338</v>
      </c>
      <c r="F56" s="60">
        <v>14</v>
      </c>
      <c r="G56" s="60">
        <v>37</v>
      </c>
      <c r="H56" s="60">
        <v>88</v>
      </c>
    </row>
    <row r="57" spans="1:9" ht="12" customHeight="1">
      <c r="A57" s="58" t="s">
        <v>87</v>
      </c>
      <c r="B57" s="43"/>
      <c r="C57" s="43" t="s">
        <v>88</v>
      </c>
      <c r="D57" s="59">
        <v>524</v>
      </c>
      <c r="E57" s="60">
        <v>314</v>
      </c>
      <c r="F57" s="60">
        <v>26</v>
      </c>
      <c r="G57" s="60">
        <v>30</v>
      </c>
      <c r="H57" s="60">
        <v>154</v>
      </c>
    </row>
    <row r="58" spans="1:9" ht="12" customHeight="1">
      <c r="A58" s="58" t="s">
        <v>89</v>
      </c>
      <c r="B58" s="43"/>
      <c r="C58" s="43" t="s">
        <v>90</v>
      </c>
      <c r="D58" s="59">
        <v>539</v>
      </c>
      <c r="E58" s="60">
        <v>326</v>
      </c>
      <c r="F58" s="60">
        <v>0</v>
      </c>
      <c r="G58" s="60">
        <v>10</v>
      </c>
      <c r="H58" s="60">
        <v>203</v>
      </c>
    </row>
    <row r="59" spans="1:9" ht="12" customHeight="1">
      <c r="A59" s="58"/>
      <c r="B59" s="43"/>
      <c r="C59" s="43"/>
      <c r="D59" s="59"/>
      <c r="E59" s="59"/>
      <c r="F59" s="59"/>
      <c r="G59" s="59"/>
      <c r="H59" s="59"/>
    </row>
    <row r="60" spans="1:9" ht="5.25" customHeight="1">
      <c r="B60" s="62"/>
      <c r="C60" s="62"/>
      <c r="D60" s="63"/>
      <c r="E60" s="63"/>
      <c r="F60" s="63"/>
      <c r="G60" s="63"/>
      <c r="H60" s="63"/>
    </row>
    <row r="61" spans="1:9" ht="10.15" customHeight="1"/>
    <row r="62" spans="1:9" s="43" customFormat="1" ht="42" customHeight="1">
      <c r="A62" s="31"/>
      <c r="B62" s="103" t="str">
        <f>'[4]CasDom Entidad'!B18:I18</f>
        <v>Fuente: Elaborado por la Dirección de Operación Regional de la Dirección Ejecutiva de Organización Electoral, con información del Sistema de Ubicación de Casillas para el Proceso Electoral Local 2022-2021, con corte de las 21:30 horas del 04 de abril de 2022.</v>
      </c>
      <c r="C62" s="103"/>
      <c r="D62" s="103"/>
      <c r="E62" s="103"/>
      <c r="F62" s="103"/>
      <c r="G62" s="103"/>
      <c r="H62" s="103"/>
      <c r="I62" s="103"/>
    </row>
  </sheetData>
  <mergeCells count="8">
    <mergeCell ref="B1:H1"/>
    <mergeCell ref="B62:I62"/>
    <mergeCell ref="A2:H2"/>
    <mergeCell ref="B3:H3"/>
    <mergeCell ref="B5:C6"/>
    <mergeCell ref="D5:D6"/>
    <mergeCell ref="E5:H5"/>
    <mergeCell ref="B8:C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62"/>
  <sheetViews>
    <sheetView topLeftCell="B1" workbookViewId="0">
      <selection activeCell="B1" sqref="B1:H1"/>
    </sheetView>
  </sheetViews>
  <sheetFormatPr defaultColWidth="11.5703125" defaultRowHeight="15"/>
  <cols>
    <col min="1" max="1" width="4.28515625" style="4" hidden="1" customWidth="1"/>
    <col min="2" max="2" width="2.7109375" style="64" customWidth="1"/>
    <col min="3" max="3" width="30.5703125" style="64" customWidth="1"/>
    <col min="4" max="8" width="8.7109375" style="64" customWidth="1"/>
    <col min="9" max="16384" width="11.5703125" style="40"/>
  </cols>
  <sheetData>
    <row r="1" spans="1:9">
      <c r="A1" s="82"/>
      <c r="B1" s="83" t="s">
        <v>139</v>
      </c>
      <c r="C1" s="83"/>
      <c r="D1" s="83"/>
      <c r="E1" s="83"/>
      <c r="F1" s="83"/>
      <c r="G1" s="83"/>
      <c r="H1" s="83"/>
    </row>
    <row r="2" spans="1:9">
      <c r="A2" s="86" t="s">
        <v>1</v>
      </c>
      <c r="B2" s="86"/>
      <c r="C2" s="86"/>
      <c r="D2" s="86"/>
      <c r="E2" s="86"/>
      <c r="F2" s="86"/>
      <c r="G2" s="86"/>
      <c r="H2" s="86"/>
      <c r="I2" s="39"/>
    </row>
    <row r="3" spans="1:9" ht="30" customHeight="1">
      <c r="A3" s="87" t="s">
        <v>93</v>
      </c>
      <c r="B3" s="87"/>
      <c r="C3" s="87"/>
      <c r="D3" s="87"/>
      <c r="E3" s="87"/>
      <c r="F3" s="87"/>
      <c r="G3" s="87"/>
      <c r="H3" s="87"/>
      <c r="I3" s="41"/>
    </row>
    <row r="4" spans="1:9" s="43" customFormat="1" ht="11.25">
      <c r="A4" s="31"/>
      <c r="B4" s="42"/>
      <c r="C4" s="42"/>
      <c r="D4" s="42"/>
      <c r="E4" s="42"/>
      <c r="F4" s="42"/>
      <c r="G4" s="42"/>
      <c r="H4" s="42"/>
    </row>
    <row r="5" spans="1:9" s="45" customFormat="1" ht="15" customHeight="1">
      <c r="A5" s="44"/>
      <c r="B5" s="88" t="s">
        <v>3</v>
      </c>
      <c r="C5" s="88"/>
      <c r="D5" s="90" t="s">
        <v>4</v>
      </c>
      <c r="E5" s="100" t="s">
        <v>94</v>
      </c>
      <c r="F5" s="100"/>
      <c r="G5" s="100"/>
      <c r="H5" s="100"/>
    </row>
    <row r="6" spans="1:9" ht="24.95" customHeight="1">
      <c r="A6" s="46"/>
      <c r="B6" s="89"/>
      <c r="C6" s="89"/>
      <c r="D6" s="91"/>
      <c r="E6" s="67" t="s">
        <v>95</v>
      </c>
      <c r="F6" s="67" t="s">
        <v>96</v>
      </c>
      <c r="G6" s="67" t="s">
        <v>97</v>
      </c>
      <c r="H6" s="67" t="s">
        <v>98</v>
      </c>
    </row>
    <row r="7" spans="1:9" ht="12" customHeight="1">
      <c r="A7" s="3"/>
      <c r="B7" s="47"/>
      <c r="C7" s="47"/>
      <c r="D7" s="40"/>
      <c r="E7" s="40"/>
      <c r="F7" s="40"/>
      <c r="G7" s="40"/>
      <c r="H7" s="40"/>
    </row>
    <row r="8" spans="1:9" ht="12" customHeight="1">
      <c r="A8" s="6"/>
      <c r="B8" s="84" t="s">
        <v>4</v>
      </c>
      <c r="C8" s="84"/>
      <c r="D8" s="48">
        <v>11068</v>
      </c>
      <c r="E8" s="48">
        <v>5229</v>
      </c>
      <c r="F8" s="48">
        <v>532</v>
      </c>
      <c r="G8" s="48">
        <v>3451</v>
      </c>
      <c r="H8" s="48">
        <v>1856</v>
      </c>
    </row>
    <row r="9" spans="1:9" ht="12" customHeight="1">
      <c r="A9" s="6"/>
      <c r="B9" s="49" t="s">
        <v>10</v>
      </c>
      <c r="C9" s="49"/>
      <c r="D9" s="50">
        <v>100</v>
      </c>
      <c r="E9" s="50">
        <v>47.244307914709069</v>
      </c>
      <c r="F9" s="50">
        <v>4.8066498012287679</v>
      </c>
      <c r="G9" s="50">
        <v>31.179978315865558</v>
      </c>
      <c r="H9" s="50">
        <v>16.769063968196605</v>
      </c>
    </row>
    <row r="10" spans="1:9" ht="12" customHeight="1">
      <c r="A10" s="6"/>
      <c r="B10" s="51"/>
      <c r="C10" s="51"/>
      <c r="D10" s="52"/>
      <c r="E10" s="52"/>
      <c r="F10" s="52"/>
      <c r="G10" s="52"/>
      <c r="H10" s="52"/>
    </row>
    <row r="11" spans="1:9" s="57" customFormat="1" ht="12" customHeight="1">
      <c r="A11" s="53"/>
      <c r="B11" s="54" t="s">
        <v>11</v>
      </c>
      <c r="C11" s="55"/>
      <c r="D11" s="52">
        <v>795</v>
      </c>
      <c r="E11" s="56">
        <v>385</v>
      </c>
      <c r="F11" s="56">
        <v>23</v>
      </c>
      <c r="G11" s="56">
        <v>58</v>
      </c>
      <c r="H11" s="56">
        <v>329</v>
      </c>
    </row>
    <row r="12" spans="1:9" ht="12" customHeight="1">
      <c r="A12" s="58" t="s">
        <v>12</v>
      </c>
      <c r="B12" s="43"/>
      <c r="C12" s="43" t="s">
        <v>13</v>
      </c>
      <c r="D12" s="59">
        <v>156</v>
      </c>
      <c r="E12" s="60">
        <v>139</v>
      </c>
      <c r="F12" s="60">
        <v>9</v>
      </c>
      <c r="G12" s="60">
        <v>2</v>
      </c>
      <c r="H12" s="60">
        <v>6</v>
      </c>
    </row>
    <row r="13" spans="1:9" ht="12" customHeight="1">
      <c r="A13" s="58" t="s">
        <v>14</v>
      </c>
      <c r="B13" s="43"/>
      <c r="C13" s="43" t="s">
        <v>15</v>
      </c>
      <c r="D13" s="59">
        <v>282</v>
      </c>
      <c r="E13" s="60">
        <v>107</v>
      </c>
      <c r="F13" s="60">
        <v>11</v>
      </c>
      <c r="G13" s="60">
        <v>19</v>
      </c>
      <c r="H13" s="60">
        <v>145</v>
      </c>
    </row>
    <row r="14" spans="1:9" ht="12" customHeight="1">
      <c r="A14" s="58" t="s">
        <v>16</v>
      </c>
      <c r="B14" s="43"/>
      <c r="C14" s="43" t="s">
        <v>17</v>
      </c>
      <c r="D14" s="59">
        <v>357</v>
      </c>
      <c r="E14" s="60">
        <v>139</v>
      </c>
      <c r="F14" s="60">
        <v>3</v>
      </c>
      <c r="G14" s="60">
        <v>37</v>
      </c>
      <c r="H14" s="60">
        <v>178</v>
      </c>
    </row>
    <row r="15" spans="1:9" ht="12" customHeight="1">
      <c r="A15" s="58"/>
      <c r="B15" s="43"/>
      <c r="C15" s="43"/>
      <c r="D15" s="59"/>
      <c r="E15" s="60"/>
      <c r="F15" s="60"/>
      <c r="G15" s="60"/>
      <c r="H15" s="60"/>
    </row>
    <row r="16" spans="1:9" s="57" customFormat="1" ht="12" customHeight="1">
      <c r="A16" s="61"/>
      <c r="B16" s="54" t="s">
        <v>18</v>
      </c>
      <c r="C16" s="54"/>
      <c r="D16" s="52">
        <v>1477</v>
      </c>
      <c r="E16" s="56">
        <v>1182</v>
      </c>
      <c r="F16" s="56">
        <v>52</v>
      </c>
      <c r="G16" s="56">
        <v>79</v>
      </c>
      <c r="H16" s="56">
        <v>164</v>
      </c>
    </row>
    <row r="17" spans="1:8" ht="12" customHeight="1">
      <c r="A17" s="58" t="s">
        <v>19</v>
      </c>
      <c r="B17" s="43"/>
      <c r="C17" s="43" t="s">
        <v>20</v>
      </c>
      <c r="D17" s="59">
        <v>416</v>
      </c>
      <c r="E17" s="60">
        <v>373</v>
      </c>
      <c r="F17" s="60">
        <v>10</v>
      </c>
      <c r="G17" s="60">
        <v>17</v>
      </c>
      <c r="H17" s="60">
        <v>16</v>
      </c>
    </row>
    <row r="18" spans="1:8" ht="12" customHeight="1">
      <c r="A18" s="58" t="s">
        <v>21</v>
      </c>
      <c r="B18" s="43"/>
      <c r="C18" s="43" t="s">
        <v>22</v>
      </c>
      <c r="D18" s="59">
        <v>375</v>
      </c>
      <c r="E18" s="60">
        <v>274</v>
      </c>
      <c r="F18" s="60">
        <v>9</v>
      </c>
      <c r="G18" s="60">
        <v>50</v>
      </c>
      <c r="H18" s="60">
        <v>42</v>
      </c>
    </row>
    <row r="19" spans="1:8" ht="12" customHeight="1">
      <c r="A19" s="58" t="s">
        <v>23</v>
      </c>
      <c r="B19" s="43"/>
      <c r="C19" s="43" t="s">
        <v>24</v>
      </c>
      <c r="D19" s="59">
        <v>419</v>
      </c>
      <c r="E19" s="60">
        <v>375</v>
      </c>
      <c r="F19" s="60">
        <v>19</v>
      </c>
      <c r="G19" s="60">
        <v>2</v>
      </c>
      <c r="H19" s="60">
        <v>23</v>
      </c>
    </row>
    <row r="20" spans="1:8" ht="12" customHeight="1">
      <c r="A20" s="58" t="s">
        <v>25</v>
      </c>
      <c r="B20" s="43"/>
      <c r="C20" s="43" t="s">
        <v>26</v>
      </c>
      <c r="D20" s="59">
        <v>267</v>
      </c>
      <c r="E20" s="60">
        <v>160</v>
      </c>
      <c r="F20" s="60">
        <v>14</v>
      </c>
      <c r="G20" s="60">
        <v>10</v>
      </c>
      <c r="H20" s="60">
        <v>83</v>
      </c>
    </row>
    <row r="21" spans="1:8" ht="12" customHeight="1">
      <c r="A21" s="58"/>
      <c r="B21" s="43"/>
      <c r="C21" s="43"/>
      <c r="D21" s="59"/>
      <c r="E21" s="60"/>
      <c r="F21" s="60"/>
      <c r="G21" s="60"/>
      <c r="H21" s="60"/>
    </row>
    <row r="22" spans="1:8" s="57" customFormat="1" ht="12" customHeight="1">
      <c r="A22" s="61"/>
      <c r="B22" s="54" t="s">
        <v>27</v>
      </c>
      <c r="C22" s="54"/>
      <c r="D22" s="52">
        <v>1937</v>
      </c>
      <c r="E22" s="56">
        <v>1227</v>
      </c>
      <c r="F22" s="56">
        <v>41</v>
      </c>
      <c r="G22" s="56">
        <v>584</v>
      </c>
      <c r="H22" s="56">
        <v>85</v>
      </c>
    </row>
    <row r="23" spans="1:8" ht="12" customHeight="1">
      <c r="A23" s="58" t="s">
        <v>28</v>
      </c>
      <c r="B23" s="43"/>
      <c r="C23" s="43" t="s">
        <v>29</v>
      </c>
      <c r="D23" s="59">
        <v>350</v>
      </c>
      <c r="E23" s="60">
        <v>142</v>
      </c>
      <c r="F23" s="60">
        <v>6</v>
      </c>
      <c r="G23" s="60">
        <v>201</v>
      </c>
      <c r="H23" s="60">
        <v>1</v>
      </c>
    </row>
    <row r="24" spans="1:8" ht="12" customHeight="1">
      <c r="A24" s="58" t="s">
        <v>30</v>
      </c>
      <c r="B24" s="43"/>
      <c r="C24" s="43" t="s">
        <v>31</v>
      </c>
      <c r="D24" s="59">
        <v>401</v>
      </c>
      <c r="E24" s="60">
        <v>312</v>
      </c>
      <c r="F24" s="60">
        <v>11</v>
      </c>
      <c r="G24" s="60">
        <v>77</v>
      </c>
      <c r="H24" s="60">
        <v>1</v>
      </c>
    </row>
    <row r="25" spans="1:8" ht="12" customHeight="1">
      <c r="A25" s="58" t="s">
        <v>32</v>
      </c>
      <c r="B25" s="43"/>
      <c r="C25" s="43" t="s">
        <v>33</v>
      </c>
      <c r="D25" s="59">
        <v>311</v>
      </c>
      <c r="E25" s="60">
        <v>216</v>
      </c>
      <c r="F25" s="60">
        <v>5</v>
      </c>
      <c r="G25" s="60">
        <v>86</v>
      </c>
      <c r="H25" s="60">
        <v>4</v>
      </c>
    </row>
    <row r="26" spans="1:8" ht="12" customHeight="1">
      <c r="A26" s="58" t="s">
        <v>34</v>
      </c>
      <c r="B26" s="43"/>
      <c r="C26" s="43" t="s">
        <v>35</v>
      </c>
      <c r="D26" s="59">
        <v>216</v>
      </c>
      <c r="E26" s="60">
        <v>129</v>
      </c>
      <c r="F26" s="60">
        <v>1</v>
      </c>
      <c r="G26" s="60">
        <v>77</v>
      </c>
      <c r="H26" s="60">
        <v>9</v>
      </c>
    </row>
    <row r="27" spans="1:8" ht="12" customHeight="1">
      <c r="A27" s="58" t="s">
        <v>36</v>
      </c>
      <c r="B27" s="43"/>
      <c r="C27" s="43" t="s">
        <v>37</v>
      </c>
      <c r="D27" s="59">
        <v>217</v>
      </c>
      <c r="E27" s="60">
        <v>171</v>
      </c>
      <c r="F27" s="60">
        <v>0</v>
      </c>
      <c r="G27" s="60">
        <v>41</v>
      </c>
      <c r="H27" s="60">
        <v>5</v>
      </c>
    </row>
    <row r="28" spans="1:8" ht="12" customHeight="1">
      <c r="A28" s="58" t="s">
        <v>38</v>
      </c>
      <c r="B28" s="43"/>
      <c r="C28" s="43" t="s">
        <v>39</v>
      </c>
      <c r="D28" s="59">
        <v>208</v>
      </c>
      <c r="E28" s="60">
        <v>113</v>
      </c>
      <c r="F28" s="60">
        <v>4</v>
      </c>
      <c r="G28" s="60">
        <v>46</v>
      </c>
      <c r="H28" s="60">
        <v>45</v>
      </c>
    </row>
    <row r="29" spans="1:8" ht="12" customHeight="1">
      <c r="A29" s="58" t="s">
        <v>40</v>
      </c>
      <c r="B29" s="43"/>
      <c r="C29" s="43" t="s">
        <v>41</v>
      </c>
      <c r="D29" s="59">
        <v>234</v>
      </c>
      <c r="E29" s="60">
        <v>144</v>
      </c>
      <c r="F29" s="60">
        <v>14</v>
      </c>
      <c r="G29" s="60">
        <v>56</v>
      </c>
      <c r="H29" s="60">
        <v>20</v>
      </c>
    </row>
    <row r="30" spans="1:8" ht="12" customHeight="1">
      <c r="A30" s="58"/>
      <c r="B30" s="43"/>
      <c r="C30" s="43"/>
      <c r="D30" s="59"/>
      <c r="E30" s="60"/>
      <c r="F30" s="60"/>
      <c r="G30" s="60"/>
      <c r="H30" s="60"/>
    </row>
    <row r="31" spans="1:8" s="57" customFormat="1" ht="12" customHeight="1">
      <c r="A31" s="61"/>
      <c r="B31" s="54" t="s">
        <v>42</v>
      </c>
      <c r="C31" s="54"/>
      <c r="D31" s="52">
        <v>3282</v>
      </c>
      <c r="E31" s="56">
        <v>433</v>
      </c>
      <c r="F31" s="56">
        <v>315</v>
      </c>
      <c r="G31" s="56">
        <v>2433</v>
      </c>
      <c r="H31" s="56">
        <v>101</v>
      </c>
    </row>
    <row r="32" spans="1:8" ht="12" customHeight="1">
      <c r="A32" s="58" t="s">
        <v>43</v>
      </c>
      <c r="B32" s="43"/>
      <c r="C32" s="43" t="s">
        <v>44</v>
      </c>
      <c r="D32" s="59">
        <v>321</v>
      </c>
      <c r="E32" s="60">
        <v>69</v>
      </c>
      <c r="F32" s="60">
        <v>4</v>
      </c>
      <c r="G32" s="60">
        <v>237</v>
      </c>
      <c r="H32" s="60">
        <v>11</v>
      </c>
    </row>
    <row r="33" spans="1:8" ht="12" customHeight="1">
      <c r="A33" s="58" t="s">
        <v>45</v>
      </c>
      <c r="B33" s="43"/>
      <c r="C33" s="43" t="s">
        <v>46</v>
      </c>
      <c r="D33" s="59">
        <v>362</v>
      </c>
      <c r="E33" s="60">
        <v>38</v>
      </c>
      <c r="F33" s="60">
        <v>8</v>
      </c>
      <c r="G33" s="60">
        <v>312</v>
      </c>
      <c r="H33" s="60">
        <v>4</v>
      </c>
    </row>
    <row r="34" spans="1:8" ht="12" customHeight="1">
      <c r="A34" s="58" t="s">
        <v>47</v>
      </c>
      <c r="B34" s="43"/>
      <c r="C34" s="43" t="s">
        <v>48</v>
      </c>
      <c r="D34" s="59">
        <v>353</v>
      </c>
      <c r="E34" s="60">
        <v>36</v>
      </c>
      <c r="F34" s="60">
        <v>7</v>
      </c>
      <c r="G34" s="60">
        <v>307</v>
      </c>
      <c r="H34" s="60">
        <v>3</v>
      </c>
    </row>
    <row r="35" spans="1:8" ht="12" customHeight="1">
      <c r="A35" s="58" t="s">
        <v>49</v>
      </c>
      <c r="B35" s="43"/>
      <c r="C35" s="43" t="s">
        <v>50</v>
      </c>
      <c r="D35" s="59">
        <v>354</v>
      </c>
      <c r="E35" s="60">
        <v>23</v>
      </c>
      <c r="F35" s="60">
        <v>5</v>
      </c>
      <c r="G35" s="60">
        <v>324</v>
      </c>
      <c r="H35" s="60">
        <v>2</v>
      </c>
    </row>
    <row r="36" spans="1:8" ht="12" customHeight="1">
      <c r="A36" s="58" t="s">
        <v>51</v>
      </c>
      <c r="B36" s="43"/>
      <c r="C36" s="43" t="s">
        <v>52</v>
      </c>
      <c r="D36" s="59">
        <v>301</v>
      </c>
      <c r="E36" s="60">
        <v>25</v>
      </c>
      <c r="F36" s="60">
        <v>165</v>
      </c>
      <c r="G36" s="60">
        <v>82</v>
      </c>
      <c r="H36" s="60">
        <v>29</v>
      </c>
    </row>
    <row r="37" spans="1:8" ht="12" customHeight="1">
      <c r="A37" s="58" t="s">
        <v>53</v>
      </c>
      <c r="B37" s="43"/>
      <c r="C37" s="43" t="s">
        <v>54</v>
      </c>
      <c r="D37" s="59">
        <v>438</v>
      </c>
      <c r="E37" s="60">
        <v>44</v>
      </c>
      <c r="F37" s="60">
        <v>0</v>
      </c>
      <c r="G37" s="60">
        <v>391</v>
      </c>
      <c r="H37" s="60">
        <v>3</v>
      </c>
    </row>
    <row r="38" spans="1:8" ht="12" customHeight="1">
      <c r="A38" s="58" t="s">
        <v>55</v>
      </c>
      <c r="B38" s="43"/>
      <c r="C38" s="43" t="s">
        <v>56</v>
      </c>
      <c r="D38" s="59">
        <v>310</v>
      </c>
      <c r="E38" s="60">
        <v>74</v>
      </c>
      <c r="F38" s="60">
        <v>89</v>
      </c>
      <c r="G38" s="60">
        <v>142</v>
      </c>
      <c r="H38" s="60">
        <v>5</v>
      </c>
    </row>
    <row r="39" spans="1:8" ht="12" customHeight="1">
      <c r="A39" s="58" t="s">
        <v>57</v>
      </c>
      <c r="B39" s="43"/>
      <c r="C39" s="43" t="s">
        <v>58</v>
      </c>
      <c r="D39" s="59">
        <v>230</v>
      </c>
      <c r="E39" s="60">
        <v>62</v>
      </c>
      <c r="F39" s="60">
        <v>32</v>
      </c>
      <c r="G39" s="60">
        <v>104</v>
      </c>
      <c r="H39" s="60">
        <v>32</v>
      </c>
    </row>
    <row r="40" spans="1:8" ht="12" customHeight="1">
      <c r="A40" s="58" t="s">
        <v>59</v>
      </c>
      <c r="B40" s="43"/>
      <c r="C40" s="43" t="s">
        <v>60</v>
      </c>
      <c r="D40" s="59">
        <v>290</v>
      </c>
      <c r="E40" s="60">
        <v>30</v>
      </c>
      <c r="F40" s="60">
        <v>1</v>
      </c>
      <c r="G40" s="60">
        <v>256</v>
      </c>
      <c r="H40" s="60">
        <v>3</v>
      </c>
    </row>
    <row r="41" spans="1:8" ht="12" customHeight="1">
      <c r="A41" s="58" t="s">
        <v>61</v>
      </c>
      <c r="B41" s="43"/>
      <c r="C41" s="43" t="s">
        <v>62</v>
      </c>
      <c r="D41" s="59">
        <v>323</v>
      </c>
      <c r="E41" s="60">
        <v>32</v>
      </c>
      <c r="F41" s="60">
        <v>4</v>
      </c>
      <c r="G41" s="60">
        <v>278</v>
      </c>
      <c r="H41" s="60">
        <v>9</v>
      </c>
    </row>
    <row r="42" spans="1:8" ht="12" customHeight="1">
      <c r="A42" s="58"/>
      <c r="B42" s="43"/>
      <c r="C42" s="43"/>
      <c r="D42" s="59"/>
      <c r="E42" s="60"/>
      <c r="F42" s="60"/>
      <c r="G42" s="60"/>
      <c r="H42" s="60"/>
    </row>
    <row r="43" spans="1:8" s="57" customFormat="1" ht="12" customHeight="1">
      <c r="A43" s="61"/>
      <c r="B43" s="54" t="s">
        <v>63</v>
      </c>
      <c r="C43" s="54"/>
      <c r="D43" s="52">
        <v>1204</v>
      </c>
      <c r="E43" s="56">
        <v>501</v>
      </c>
      <c r="F43" s="56">
        <v>45</v>
      </c>
      <c r="G43" s="56">
        <v>149</v>
      </c>
      <c r="H43" s="56">
        <v>509</v>
      </c>
    </row>
    <row r="44" spans="1:8" ht="12" customHeight="1">
      <c r="A44" s="58" t="s">
        <v>64</v>
      </c>
      <c r="B44" s="43"/>
      <c r="C44" s="43" t="s">
        <v>65</v>
      </c>
      <c r="D44" s="59">
        <v>293</v>
      </c>
      <c r="E44" s="60">
        <v>116</v>
      </c>
      <c r="F44" s="60">
        <v>11</v>
      </c>
      <c r="G44" s="60">
        <v>78</v>
      </c>
      <c r="H44" s="60">
        <v>88</v>
      </c>
    </row>
    <row r="45" spans="1:8" ht="12" customHeight="1">
      <c r="A45" s="58" t="s">
        <v>66</v>
      </c>
      <c r="B45" s="43"/>
      <c r="C45" s="43" t="s">
        <v>67</v>
      </c>
      <c r="D45" s="59">
        <v>315</v>
      </c>
      <c r="E45" s="60">
        <v>211</v>
      </c>
      <c r="F45" s="60">
        <v>19</v>
      </c>
      <c r="G45" s="60">
        <v>5</v>
      </c>
      <c r="H45" s="60">
        <v>80</v>
      </c>
    </row>
    <row r="46" spans="1:8" ht="12" customHeight="1">
      <c r="A46" s="58" t="s">
        <v>68</v>
      </c>
      <c r="B46" s="43"/>
      <c r="C46" s="43" t="s">
        <v>69</v>
      </c>
      <c r="D46" s="59">
        <v>313</v>
      </c>
      <c r="E46" s="60">
        <v>72</v>
      </c>
      <c r="F46" s="60">
        <v>9</v>
      </c>
      <c r="G46" s="60">
        <v>25</v>
      </c>
      <c r="H46" s="60">
        <v>207</v>
      </c>
    </row>
    <row r="47" spans="1:8" ht="12" customHeight="1">
      <c r="A47" s="58" t="s">
        <v>70</v>
      </c>
      <c r="B47" s="43"/>
      <c r="C47" s="43" t="s">
        <v>71</v>
      </c>
      <c r="D47" s="59">
        <v>283</v>
      </c>
      <c r="E47" s="60">
        <v>102</v>
      </c>
      <c r="F47" s="60">
        <v>6</v>
      </c>
      <c r="G47" s="60">
        <v>41</v>
      </c>
      <c r="H47" s="60">
        <v>134</v>
      </c>
    </row>
    <row r="48" spans="1:8" ht="12" customHeight="1">
      <c r="A48" s="58"/>
      <c r="B48" s="43"/>
      <c r="C48" s="43"/>
      <c r="D48" s="59"/>
      <c r="E48" s="60"/>
      <c r="F48" s="60"/>
      <c r="G48" s="60"/>
      <c r="H48" s="60"/>
    </row>
    <row r="49" spans="1:9" s="57" customFormat="1" ht="12" customHeight="1">
      <c r="A49" s="61"/>
      <c r="B49" s="54" t="s">
        <v>72</v>
      </c>
      <c r="C49" s="54"/>
      <c r="D49" s="52">
        <v>2373</v>
      </c>
      <c r="E49" s="56">
        <v>1501</v>
      </c>
      <c r="F49" s="56">
        <v>56</v>
      </c>
      <c r="G49" s="56">
        <v>148</v>
      </c>
      <c r="H49" s="56">
        <v>668</v>
      </c>
    </row>
    <row r="50" spans="1:9" ht="12" customHeight="1">
      <c r="A50" s="58" t="s">
        <v>73</v>
      </c>
      <c r="B50" s="43"/>
      <c r="C50" s="43" t="s">
        <v>74</v>
      </c>
      <c r="D50" s="59">
        <v>243</v>
      </c>
      <c r="E50" s="60">
        <v>115</v>
      </c>
      <c r="F50" s="60">
        <v>1</v>
      </c>
      <c r="G50" s="60">
        <v>26</v>
      </c>
      <c r="H50" s="60">
        <v>101</v>
      </c>
    </row>
    <row r="51" spans="1:9" ht="12" customHeight="1">
      <c r="A51" s="58" t="s">
        <v>75</v>
      </c>
      <c r="B51" s="43"/>
      <c r="C51" s="43" t="s">
        <v>76</v>
      </c>
      <c r="D51" s="59">
        <v>262</v>
      </c>
      <c r="E51" s="60">
        <v>184</v>
      </c>
      <c r="F51" s="60">
        <v>16</v>
      </c>
      <c r="G51" s="60">
        <v>1</v>
      </c>
      <c r="H51" s="60">
        <v>61</v>
      </c>
    </row>
    <row r="52" spans="1:9" ht="12" customHeight="1">
      <c r="A52" s="58" t="s">
        <v>77</v>
      </c>
      <c r="B52" s="43"/>
      <c r="C52" s="43" t="s">
        <v>78</v>
      </c>
      <c r="D52" s="59">
        <v>291</v>
      </c>
      <c r="E52" s="60">
        <v>229</v>
      </c>
      <c r="F52" s="60">
        <v>0</v>
      </c>
      <c r="G52" s="60">
        <v>18</v>
      </c>
      <c r="H52" s="60">
        <v>44</v>
      </c>
    </row>
    <row r="53" spans="1:9" ht="12" customHeight="1">
      <c r="A53" s="58" t="s">
        <v>79</v>
      </c>
      <c r="B53" s="43"/>
      <c r="C53" s="43" t="s">
        <v>80</v>
      </c>
      <c r="D53" s="59">
        <v>212</v>
      </c>
      <c r="E53" s="60">
        <v>104</v>
      </c>
      <c r="F53" s="60">
        <v>6</v>
      </c>
      <c r="G53" s="60">
        <v>14</v>
      </c>
      <c r="H53" s="60">
        <v>88</v>
      </c>
    </row>
    <row r="54" spans="1:9" ht="12" customHeight="1">
      <c r="A54" s="58" t="s">
        <v>81</v>
      </c>
      <c r="B54" s="43"/>
      <c r="C54" s="43" t="s">
        <v>82</v>
      </c>
      <c r="D54" s="59">
        <v>265</v>
      </c>
      <c r="E54" s="60">
        <v>192</v>
      </c>
      <c r="F54" s="60">
        <v>4</v>
      </c>
      <c r="G54" s="60">
        <v>27</v>
      </c>
      <c r="H54" s="60">
        <v>42</v>
      </c>
    </row>
    <row r="55" spans="1:9" ht="12" customHeight="1">
      <c r="A55" s="58" t="s">
        <v>83</v>
      </c>
      <c r="B55" s="43"/>
      <c r="C55" s="43" t="s">
        <v>84</v>
      </c>
      <c r="D55" s="59">
        <v>398</v>
      </c>
      <c r="E55" s="60">
        <v>324</v>
      </c>
      <c r="F55" s="60">
        <v>10</v>
      </c>
      <c r="G55" s="60">
        <v>27</v>
      </c>
      <c r="H55" s="60">
        <v>37</v>
      </c>
    </row>
    <row r="56" spans="1:9" ht="12" customHeight="1">
      <c r="A56" s="58" t="s">
        <v>85</v>
      </c>
      <c r="B56" s="43"/>
      <c r="C56" s="43" t="s">
        <v>86</v>
      </c>
      <c r="D56" s="59">
        <v>179</v>
      </c>
      <c r="E56" s="60">
        <v>105</v>
      </c>
      <c r="F56" s="60">
        <v>7</v>
      </c>
      <c r="G56" s="60">
        <v>15</v>
      </c>
      <c r="H56" s="60">
        <v>52</v>
      </c>
    </row>
    <row r="57" spans="1:9" ht="12" customHeight="1">
      <c r="A57" s="58" t="s">
        <v>87</v>
      </c>
      <c r="B57" s="43"/>
      <c r="C57" s="43" t="s">
        <v>88</v>
      </c>
      <c r="D57" s="59">
        <v>250</v>
      </c>
      <c r="E57" s="60">
        <v>135</v>
      </c>
      <c r="F57" s="60">
        <v>12</v>
      </c>
      <c r="G57" s="60">
        <v>15</v>
      </c>
      <c r="H57" s="60">
        <v>88</v>
      </c>
    </row>
    <row r="58" spans="1:9" ht="12" customHeight="1">
      <c r="A58" s="58" t="s">
        <v>89</v>
      </c>
      <c r="B58" s="43"/>
      <c r="C58" s="43" t="s">
        <v>90</v>
      </c>
      <c r="D58" s="59">
        <v>273</v>
      </c>
      <c r="E58" s="60">
        <v>113</v>
      </c>
      <c r="F58" s="60">
        <v>0</v>
      </c>
      <c r="G58" s="60">
        <v>5</v>
      </c>
      <c r="H58" s="60">
        <v>155</v>
      </c>
    </row>
    <row r="59" spans="1:9" ht="12" customHeight="1">
      <c r="A59" s="58"/>
      <c r="B59" s="43"/>
      <c r="C59" s="43"/>
      <c r="D59" s="59"/>
      <c r="E59" s="59"/>
      <c r="F59" s="59"/>
      <c r="G59" s="59"/>
      <c r="H59" s="59"/>
    </row>
    <row r="60" spans="1:9" ht="5.25" customHeight="1">
      <c r="B60" s="62"/>
      <c r="C60" s="62"/>
      <c r="D60" s="63"/>
      <c r="E60" s="63"/>
      <c r="F60" s="63"/>
      <c r="G60" s="63"/>
      <c r="H60" s="63"/>
    </row>
    <row r="61" spans="1:9" ht="10.15" customHeight="1"/>
    <row r="62" spans="1:9" s="43" customFormat="1" ht="42" customHeight="1">
      <c r="A62" s="31"/>
      <c r="B62" s="103" t="str">
        <f>'[4]Dom Entidad '!B18:I18</f>
        <v>Fuente: Elaborado por la Dirección de Operación Regional de la Dirección Ejecutiva de Organización Electoral, con información del Sistema de Ubicación de Casillas para el Proceso Electoral Local 2022-2021, con corte de las 21:30 horas del 04 de abril de 2022.</v>
      </c>
      <c r="C62" s="103"/>
      <c r="D62" s="103"/>
      <c r="E62" s="103"/>
      <c r="F62" s="103"/>
      <c r="G62" s="103"/>
      <c r="H62" s="103"/>
      <c r="I62" s="103"/>
    </row>
  </sheetData>
  <mergeCells count="8">
    <mergeCell ref="B1:H1"/>
    <mergeCell ref="B62:I62"/>
    <mergeCell ref="A2:H2"/>
    <mergeCell ref="A3:H3"/>
    <mergeCell ref="B5:C6"/>
    <mergeCell ref="D5:D6"/>
    <mergeCell ref="E5:H5"/>
    <mergeCell ref="B8:C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18"/>
  <sheetViews>
    <sheetView workbookViewId="0">
      <selection activeCell="J29" sqref="J29"/>
    </sheetView>
  </sheetViews>
  <sheetFormatPr defaultColWidth="9.140625" defaultRowHeight="15"/>
  <cols>
    <col min="1" max="1" width="9.140625" bestFit="1" customWidth="1"/>
    <col min="2" max="2" width="5.7109375" customWidth="1"/>
    <col min="3" max="3" width="4.5703125" customWidth="1"/>
    <col min="4" max="4" width="13.28515625" customWidth="1"/>
    <col min="5" max="5" width="12.7109375" customWidth="1"/>
    <col min="6" max="6" width="17.140625" customWidth="1"/>
    <col min="7" max="7" width="2.85546875" customWidth="1"/>
    <col min="8" max="8" width="16.140625" customWidth="1"/>
    <col min="9" max="9" width="12.42578125" customWidth="1"/>
    <col min="10" max="10" width="16.42578125" customWidth="1"/>
    <col min="11" max="11" width="2.85546875" customWidth="1"/>
    <col min="12" max="12" width="14.85546875" customWidth="1"/>
    <col min="13" max="13" width="13.140625" customWidth="1"/>
    <col min="14" max="14" width="14.5703125" customWidth="1"/>
    <col min="15" max="15" width="3.28515625" customWidth="1"/>
    <col min="16" max="16" width="15.85546875" customWidth="1"/>
    <col min="17" max="17" width="13.42578125" customWidth="1"/>
    <col min="18" max="18" width="14.85546875" customWidth="1"/>
  </cols>
  <sheetData>
    <row r="1" spans="1:18" ht="15.75" customHeight="1">
      <c r="A1" s="108" t="s">
        <v>140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</row>
    <row r="2" spans="1:18">
      <c r="A2" s="108" t="s">
        <v>141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</row>
    <row r="3" spans="1:18" ht="12" customHeight="1" thickBot="1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</row>
    <row r="4" spans="1:18">
      <c r="A4" s="109" t="s">
        <v>142</v>
      </c>
      <c r="B4" s="112"/>
      <c r="C4" s="112"/>
      <c r="D4" s="110" t="s">
        <v>143</v>
      </c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</row>
    <row r="5" spans="1:18">
      <c r="A5" s="112"/>
      <c r="B5" s="112"/>
      <c r="C5" s="112"/>
      <c r="D5" s="111" t="s">
        <v>144</v>
      </c>
      <c r="E5" s="114"/>
      <c r="F5" s="114"/>
      <c r="G5" s="69"/>
      <c r="H5" s="111" t="s">
        <v>145</v>
      </c>
      <c r="I5" s="114"/>
      <c r="J5" s="114"/>
      <c r="K5" s="69"/>
      <c r="L5" s="111" t="s">
        <v>146</v>
      </c>
      <c r="M5" s="114"/>
      <c r="N5" s="114"/>
      <c r="O5" s="69"/>
      <c r="P5" s="111" t="s">
        <v>147</v>
      </c>
      <c r="Q5" s="114"/>
      <c r="R5" s="114"/>
    </row>
    <row r="6" spans="1:18">
      <c r="A6" s="115"/>
      <c r="B6" s="115"/>
      <c r="C6" s="115"/>
      <c r="D6" s="79" t="s">
        <v>148</v>
      </c>
      <c r="E6" s="79" t="s">
        <v>149</v>
      </c>
      <c r="F6" s="79" t="s">
        <v>150</v>
      </c>
      <c r="G6" s="79"/>
      <c r="H6" s="79" t="s">
        <v>148</v>
      </c>
      <c r="I6" s="79" t="s">
        <v>149</v>
      </c>
      <c r="J6" s="79" t="s">
        <v>150</v>
      </c>
      <c r="K6" s="79"/>
      <c r="L6" s="79" t="s">
        <v>148</v>
      </c>
      <c r="M6" s="79" t="s">
        <v>149</v>
      </c>
      <c r="N6" s="79" t="s">
        <v>150</v>
      </c>
      <c r="O6" s="79"/>
      <c r="P6" s="79" t="s">
        <v>148</v>
      </c>
      <c r="Q6" s="79" t="s">
        <v>149</v>
      </c>
      <c r="R6" s="79" t="s">
        <v>150</v>
      </c>
    </row>
    <row r="7" spans="1:18">
      <c r="A7" s="70"/>
      <c r="B7" s="70"/>
      <c r="C7" s="70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</row>
    <row r="8" spans="1:18">
      <c r="A8" s="81" t="s">
        <v>151</v>
      </c>
      <c r="B8" s="107">
        <f>SUM(D8:R8)</f>
        <v>643670</v>
      </c>
      <c r="C8" s="107"/>
      <c r="D8" s="72">
        <v>34693</v>
      </c>
      <c r="E8" s="72">
        <v>34690</v>
      </c>
      <c r="F8" s="72">
        <v>34690</v>
      </c>
      <c r="G8" s="72"/>
      <c r="H8" s="72">
        <v>162170</v>
      </c>
      <c r="I8" s="72">
        <v>162148</v>
      </c>
      <c r="J8" s="72">
        <v>162138</v>
      </c>
      <c r="K8" s="72"/>
      <c r="L8" s="72">
        <v>10006</v>
      </c>
      <c r="M8" s="72">
        <v>10006</v>
      </c>
      <c r="N8" s="72">
        <v>9817</v>
      </c>
      <c r="O8" s="72"/>
      <c r="P8" s="72">
        <v>7790</v>
      </c>
      <c r="Q8" s="72">
        <v>7790</v>
      </c>
      <c r="R8" s="72">
        <v>7732</v>
      </c>
    </row>
    <row r="9" spans="1:18" ht="16.5" customHeight="1">
      <c r="A9" s="73"/>
      <c r="B9" s="73"/>
      <c r="C9" s="73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</row>
    <row r="10" spans="1:18">
      <c r="A10" s="104" t="s">
        <v>152</v>
      </c>
      <c r="B10" s="116"/>
      <c r="C10" s="116"/>
      <c r="D10" s="75">
        <v>2351</v>
      </c>
      <c r="E10" s="75">
        <v>2351</v>
      </c>
      <c r="F10" s="75">
        <v>2351</v>
      </c>
      <c r="G10" s="75"/>
      <c r="H10" s="75">
        <v>14024</v>
      </c>
      <c r="I10" s="75">
        <v>14024</v>
      </c>
      <c r="J10" s="75">
        <v>14024</v>
      </c>
      <c r="K10" s="75"/>
      <c r="L10" s="75">
        <v>138</v>
      </c>
      <c r="M10" s="75">
        <v>138</v>
      </c>
      <c r="N10" s="75">
        <v>138</v>
      </c>
      <c r="O10" s="75"/>
      <c r="P10" s="75">
        <v>213</v>
      </c>
      <c r="Q10" s="75">
        <v>213</v>
      </c>
      <c r="R10" s="75">
        <v>213</v>
      </c>
    </row>
    <row r="11" spans="1:18">
      <c r="A11" s="104" t="s">
        <v>153</v>
      </c>
      <c r="B11" s="116"/>
      <c r="C11" s="116"/>
      <c r="D11" s="75">
        <v>4421</v>
      </c>
      <c r="E11" s="75">
        <v>4421</v>
      </c>
      <c r="F11" s="75">
        <v>4421</v>
      </c>
      <c r="G11" s="75"/>
      <c r="H11" s="75">
        <v>23659</v>
      </c>
      <c r="I11" s="75">
        <v>23659</v>
      </c>
      <c r="J11" s="75">
        <v>23659</v>
      </c>
      <c r="K11" s="75"/>
      <c r="L11" s="75">
        <v>583</v>
      </c>
      <c r="M11" s="75">
        <v>583</v>
      </c>
      <c r="N11" s="75">
        <v>583</v>
      </c>
      <c r="O11" s="75"/>
      <c r="P11" s="75">
        <v>145</v>
      </c>
      <c r="Q11" s="75">
        <v>145</v>
      </c>
      <c r="R11" s="75">
        <v>145</v>
      </c>
    </row>
    <row r="12" spans="1:18">
      <c r="A12" s="104" t="s">
        <v>154</v>
      </c>
      <c r="B12" s="116"/>
      <c r="C12" s="116"/>
      <c r="D12" s="75">
        <v>7966</v>
      </c>
      <c r="E12" s="75">
        <v>7966</v>
      </c>
      <c r="F12" s="75">
        <v>7966</v>
      </c>
      <c r="G12" s="75"/>
      <c r="H12" s="75">
        <v>37260</v>
      </c>
      <c r="I12" s="75">
        <v>37260</v>
      </c>
      <c r="J12" s="75">
        <v>37260</v>
      </c>
      <c r="K12" s="75"/>
      <c r="L12" s="75">
        <v>2473</v>
      </c>
      <c r="M12" s="75">
        <v>2473</v>
      </c>
      <c r="N12" s="75">
        <v>2461</v>
      </c>
      <c r="O12" s="75"/>
      <c r="P12" s="75">
        <v>2987</v>
      </c>
      <c r="Q12" s="75">
        <v>2987</v>
      </c>
      <c r="R12" s="75">
        <v>2977</v>
      </c>
    </row>
    <row r="13" spans="1:18">
      <c r="A13" s="104" t="s">
        <v>155</v>
      </c>
      <c r="B13" s="116"/>
      <c r="C13" s="116"/>
      <c r="D13" s="75">
        <v>9237</v>
      </c>
      <c r="E13" s="75">
        <v>9237</v>
      </c>
      <c r="F13" s="75">
        <v>9237</v>
      </c>
      <c r="G13" s="75"/>
      <c r="H13" s="75">
        <v>35278</v>
      </c>
      <c r="I13" s="75">
        <v>35278</v>
      </c>
      <c r="J13" s="75">
        <v>35278</v>
      </c>
      <c r="K13" s="75"/>
      <c r="L13" s="75">
        <v>3774</v>
      </c>
      <c r="M13" s="75">
        <v>3774</v>
      </c>
      <c r="N13" s="75">
        <v>3723</v>
      </c>
      <c r="O13" s="75"/>
      <c r="P13" s="75">
        <v>1946</v>
      </c>
      <c r="Q13" s="75">
        <v>1946</v>
      </c>
      <c r="R13" s="75">
        <v>1943</v>
      </c>
    </row>
    <row r="14" spans="1:18">
      <c r="A14" s="104" t="s">
        <v>156</v>
      </c>
      <c r="B14" s="116"/>
      <c r="C14" s="116"/>
      <c r="D14" s="75">
        <v>2870</v>
      </c>
      <c r="E14" s="75">
        <v>2870</v>
      </c>
      <c r="F14" s="75">
        <v>2870</v>
      </c>
      <c r="G14" s="75"/>
      <c r="H14" s="75">
        <v>14498</v>
      </c>
      <c r="I14" s="75">
        <v>14498</v>
      </c>
      <c r="J14" s="75">
        <v>14498</v>
      </c>
      <c r="K14" s="75"/>
      <c r="L14" s="75">
        <v>1665</v>
      </c>
      <c r="M14" s="75">
        <v>1665</v>
      </c>
      <c r="N14" s="75">
        <v>1539</v>
      </c>
      <c r="O14" s="75"/>
      <c r="P14" s="75">
        <v>1002</v>
      </c>
      <c r="Q14" s="75">
        <v>1002</v>
      </c>
      <c r="R14" s="75">
        <v>957</v>
      </c>
    </row>
    <row r="15" spans="1:18">
      <c r="A15" s="104" t="s">
        <v>157</v>
      </c>
      <c r="B15" s="116"/>
      <c r="C15" s="116"/>
      <c r="D15" s="75">
        <v>7848</v>
      </c>
      <c r="E15" s="75">
        <v>7845</v>
      </c>
      <c r="F15" s="75">
        <v>7845</v>
      </c>
      <c r="G15" s="75"/>
      <c r="H15" s="75">
        <v>37451</v>
      </c>
      <c r="I15" s="75">
        <v>37429</v>
      </c>
      <c r="J15" s="75">
        <v>37419</v>
      </c>
      <c r="K15" s="75"/>
      <c r="L15" s="75">
        <v>1373</v>
      </c>
      <c r="M15" s="75">
        <v>1373</v>
      </c>
      <c r="N15" s="75">
        <v>1373</v>
      </c>
      <c r="O15" s="75"/>
      <c r="P15" s="75">
        <v>1497</v>
      </c>
      <c r="Q15" s="75">
        <v>1497</v>
      </c>
      <c r="R15" s="75">
        <v>1497</v>
      </c>
    </row>
    <row r="16" spans="1:18" ht="15.75" thickBot="1">
      <c r="A16" s="105"/>
      <c r="B16" s="117"/>
      <c r="C16" s="117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</row>
    <row r="17" spans="1:18" ht="12" customHeight="1">
      <c r="A17" s="77"/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  <c r="N17" s="77"/>
      <c r="O17" s="77"/>
      <c r="P17" s="77"/>
      <c r="Q17" s="77"/>
      <c r="R17" s="77"/>
    </row>
    <row r="18" spans="1:18">
      <c r="A18" s="106" t="s">
        <v>158</v>
      </c>
      <c r="B18" s="106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</row>
  </sheetData>
  <mergeCells count="17">
    <mergeCell ref="A1:R1"/>
    <mergeCell ref="A2:R2"/>
    <mergeCell ref="A4:C6"/>
    <mergeCell ref="D4:R4"/>
    <mergeCell ref="D5:F5"/>
    <mergeCell ref="H5:J5"/>
    <mergeCell ref="L5:N5"/>
    <mergeCell ref="P5:R5"/>
    <mergeCell ref="A15:C15"/>
    <mergeCell ref="A16:C16"/>
    <mergeCell ref="A18:R18"/>
    <mergeCell ref="B8:C8"/>
    <mergeCell ref="A10:C10"/>
    <mergeCell ref="A11:C11"/>
    <mergeCell ref="A12:C12"/>
    <mergeCell ref="A13:C13"/>
    <mergeCell ref="A14:C14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C0D0E-FC41-45A6-9E22-1D4E156AC745}">
  <dimension ref="A1"/>
  <sheetViews>
    <sheetView tabSelected="1"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4" ma:contentTypeDescription="Crear nuevo documento." ma:contentTypeScope="" ma:versionID="bef80891e09b5cc67274cb6346f99f2b">
  <xsd:schema xmlns:xsd="http://www.w3.org/2001/XMLSchema" xmlns:xs="http://www.w3.org/2001/XMLSchema" xmlns:p="http://schemas.microsoft.com/office/2006/metadata/properties" xmlns:ns3="c3147dec-5bbc-4dd8-aae7-2ceca4728b2c" xmlns:ns4="0027d176-b394-48b6-938a-3287bed79b6f" targetNamespace="http://schemas.microsoft.com/office/2006/metadata/properties" ma:root="true" ma:fieldsID="1f99f2912ff6bb827ace2218ea64ba38" ns3:_="" ns4:_="">
    <xsd:import namespace="c3147dec-5bbc-4dd8-aae7-2ceca4728b2c"/>
    <xsd:import namespace="0027d176-b394-48b6-938a-3287bed79b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6D75637-AAC5-4893-9633-77C76C385D29}"/>
</file>

<file path=customXml/itemProps2.xml><?xml version="1.0" encoding="utf-8"?>
<ds:datastoreItem xmlns:ds="http://schemas.openxmlformats.org/officeDocument/2006/customXml" ds:itemID="{65E52EEF-4A80-440A-A369-92C117B1D53C}"/>
</file>

<file path=customXml/itemProps3.xml><?xml version="1.0" encoding="utf-8"?>
<ds:datastoreItem xmlns:ds="http://schemas.openxmlformats.org/officeDocument/2006/customXml" ds:itemID="{B915C425-FF7A-4FF0-964E-B8CA88D109A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123</dc:creator>
  <cp:keywords/>
  <dc:description/>
  <cp:lastModifiedBy>LARA SANCHEZ ROBERTO</cp:lastModifiedBy>
  <cp:revision/>
  <dcterms:created xsi:type="dcterms:W3CDTF">2021-06-04T19:33:54Z</dcterms:created>
  <dcterms:modified xsi:type="dcterms:W3CDTF">2022-06-21T18:05:10Z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