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valenzuela\Desktop\PAAAASINE\ENVÍO\"/>
    </mc:Choice>
  </mc:AlternateContent>
  <xr:revisionPtr revIDLastSave="0" documentId="13_ncr:1_{BEA29483-A221-4E51-9376-AF4488D211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2" sheetId="2" r:id="rId1"/>
  </sheets>
  <definedNames>
    <definedName name="_xlnm._FilterDatabase" localSheetId="0" hidden="1">Hoja2!$A$10:$S$29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6" i="2" l="1"/>
  <c r="R55" i="2"/>
  <c r="R54" i="2"/>
  <c r="R53" i="2"/>
  <c r="R52" i="2"/>
  <c r="R51" i="2"/>
  <c r="R50" i="2"/>
  <c r="R49" i="2"/>
  <c r="R48" i="2"/>
  <c r="R47" i="2"/>
  <c r="R46" i="2" l="1"/>
  <c r="R45" i="2"/>
  <c r="R44" i="2"/>
  <c r="R43" i="2"/>
  <c r="R42" i="2"/>
  <c r="R41" i="2"/>
  <c r="O40" i="2"/>
  <c r="R40" i="2" s="1"/>
  <c r="R39" i="2"/>
  <c r="O38" i="2"/>
  <c r="O37" i="2"/>
  <c r="O36" i="2"/>
  <c r="R36" i="2" s="1"/>
  <c r="R35" i="2"/>
  <c r="R34" i="2"/>
  <c r="R33" i="2"/>
  <c r="R32" i="2"/>
  <c r="O32" i="2"/>
  <c r="R31" i="2"/>
  <c r="O30" i="2"/>
  <c r="R30" i="2" s="1"/>
  <c r="O29" i="2"/>
  <c r="R29" i="2" s="1"/>
  <c r="R15" i="2" l="1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13" i="2"/>
  <c r="R14" i="2"/>
</calcChain>
</file>

<file path=xl/sharedStrings.xml><?xml version="1.0" encoding="utf-8"?>
<sst xmlns="http://schemas.openxmlformats.org/spreadsheetml/2006/main" count="561" uniqueCount="124">
  <si>
    <t>PP</t>
  </si>
  <si>
    <t>Partida</t>
  </si>
  <si>
    <t>Enero</t>
  </si>
  <si>
    <t>SR02</t>
  </si>
  <si>
    <t>001</t>
  </si>
  <si>
    <t>M001</t>
  </si>
  <si>
    <t>B00OD01</t>
  </si>
  <si>
    <t>Combustibles, lubricantes y aditivos para vehículos terrestres, aéreos, marítimos, lacustres y fluviales asignados a servidores públicos</t>
  </si>
  <si>
    <t>R008</t>
  </si>
  <si>
    <t>Servicio postal</t>
  </si>
  <si>
    <t>Arrendamiento de maquinaria y equipo</t>
  </si>
  <si>
    <t>Mantenimiento y conservación de mobiliario y equipo de administración</t>
  </si>
  <si>
    <t>Dirección de Recursos Materiales y Servicios</t>
  </si>
  <si>
    <t>R005</t>
  </si>
  <si>
    <t>Materiales, accesorios y suministros médicos</t>
  </si>
  <si>
    <t>088</t>
  </si>
  <si>
    <t>B00CV01</t>
  </si>
  <si>
    <t>Dirección Ejecutiva de Administración</t>
  </si>
  <si>
    <t>Subdirección de Adquisiciones</t>
  </si>
  <si>
    <t>Órgano</t>
  </si>
  <si>
    <t>UR PRESUPUESTA</t>
  </si>
  <si>
    <t>UR EJERCE</t>
  </si>
  <si>
    <t>A I</t>
  </si>
  <si>
    <t>Subprograma</t>
  </si>
  <si>
    <t>Proyecto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</si>
  <si>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</si>
  <si>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</si>
  <si>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</si>
  <si>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</si>
  <si>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</si>
  <si>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</si>
  <si>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</si>
  <si>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</si>
  <si>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</si>
  <si>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</si>
  <si>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 xml:space="preserve"> </t>
  </si>
  <si>
    <t>Servicio</t>
  </si>
  <si>
    <t>servicio de fotocopioado</t>
  </si>
  <si>
    <t>25401001-0142</t>
  </si>
  <si>
    <t>CUBREBOCAS</t>
  </si>
  <si>
    <t>Pago de mantenimiento</t>
  </si>
  <si>
    <t>26105001-0008</t>
  </si>
  <si>
    <t>SUBDELEGACIONALES</t>
  </si>
  <si>
    <t>Pieza</t>
  </si>
  <si>
    <t>R009</t>
  </si>
  <si>
    <t>067</t>
  </si>
  <si>
    <t xml:space="preserve">Otros impuestos y Derechos </t>
  </si>
  <si>
    <t>Servicios de Telecomunicaciones</t>
  </si>
  <si>
    <t>Servicio de peaje</t>
  </si>
  <si>
    <t>Servicio de cable</t>
  </si>
  <si>
    <t xml:space="preserve">Servicio de envios de paqueteria </t>
  </si>
  <si>
    <t>ADJUDICACIÓN DIRECTA</t>
  </si>
  <si>
    <t>SR04</t>
  </si>
  <si>
    <t>HERRAMIENTAS MENORES</t>
  </si>
  <si>
    <t>29100041-0001</t>
  </si>
  <si>
    <t>CINTA NEGRA ANTIDERRAPANTE</t>
  </si>
  <si>
    <t>PIEZA</t>
  </si>
  <si>
    <t>ADJUDICACION DIRECTA</t>
  </si>
  <si>
    <t>REFACCIONES Y ACCESORIOS PARA EQUIPO DE COMPUTO</t>
  </si>
  <si>
    <t>29401001-0146</t>
  </si>
  <si>
    <t>ROUTER TP-LINK</t>
  </si>
  <si>
    <t>SERVICIO DE AGUA</t>
  </si>
  <si>
    <t>SERVICIO DE AGUA POTABLE</t>
  </si>
  <si>
    <t>SERVICIO</t>
  </si>
  <si>
    <t>SERVICIO TELEFONICO CONVENCIONAL</t>
  </si>
  <si>
    <t>R002</t>
  </si>
  <si>
    <t>043</t>
  </si>
  <si>
    <t>MATERIALES Y UTILES PARA EL PROCESAMIENTO EN EQUIPOS Y BIENES INFORMATICOS</t>
  </si>
  <si>
    <t>21400007-0004</t>
  </si>
  <si>
    <t>MALETIN PARA LAP TOP</t>
  </si>
  <si>
    <t>PRODUCTOS ALIMENTICIOS PARA EL PERSONAL EN LAS INSTALACIONES DE LAS DEPENDENCIAS Y ENTIDADES</t>
  </si>
  <si>
    <t>22104001-0075</t>
  </si>
  <si>
    <t>ALIMENTOS</t>
  </si>
  <si>
    <t>PESOS</t>
  </si>
  <si>
    <t>R003</t>
  </si>
  <si>
    <t>044</t>
  </si>
  <si>
    <t>REFACCIONES Y ACCESORIOS MENORES DE OTROS BIENES MUEBLES</t>
  </si>
  <si>
    <t>29901001-0176</t>
  </si>
  <si>
    <t>TERMOMETRO DIGITAL INFRARROJO TIPO PISTOLA</t>
  </si>
  <si>
    <t>045</t>
  </si>
  <si>
    <t>29400015-0004</t>
  </si>
  <si>
    <t>MOUSE OPTICO</t>
  </si>
  <si>
    <t>FLETES Y MANIOBRAS</t>
  </si>
  <si>
    <t>SR05</t>
  </si>
  <si>
    <t>REFACCIONES Y ACCESORIOS MENORES DE QUIPO DE TANSPORTE</t>
  </si>
  <si>
    <t>29901001-0158</t>
  </si>
  <si>
    <t>CONECTOR PARA MANGUERA</t>
  </si>
  <si>
    <t>24900002-0006</t>
  </si>
  <si>
    <t>ABRAZADERA</t>
  </si>
  <si>
    <t>B00OD02</t>
  </si>
  <si>
    <t>AGUA POTABLE</t>
  </si>
  <si>
    <t>SERVICIO DE TELECOMUNICACIONES</t>
  </si>
  <si>
    <t>SERVICIO DE TELEVISIÓN RESTRINGIDA</t>
  </si>
  <si>
    <t>SR06</t>
  </si>
  <si>
    <t>MATERIALES Y UTILES DE OFICINA</t>
  </si>
  <si>
    <t>21100004-0001</t>
  </si>
  <si>
    <t>AGENDA EJECUTIVA</t>
  </si>
  <si>
    <t>21100030-0001</t>
  </si>
  <si>
    <t>CESTO DE PLASTICO PARA BASURA</t>
  </si>
  <si>
    <t>Productos alimenticios para el personal en las instalaciones de las Unidades Responsables</t>
  </si>
  <si>
    <t>22104001-0154</t>
  </si>
  <si>
    <t>GARRAFON  DE AGUA 20 LTS</t>
  </si>
  <si>
    <t>119</t>
  </si>
  <si>
    <t>Materiales, Accesorios y Suministros Médicos</t>
  </si>
  <si>
    <t>25401001-0139</t>
  </si>
  <si>
    <t>GEL ANTIBACTERIAL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</si>
  <si>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</si>
  <si>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</si>
  <si>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</si>
  <si>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</si>
  <si>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Servicios de Lavandería, Limpieza e Higiene</t>
  </si>
  <si>
    <t>SERVICIO DE SANITIZACION OFICINAS MAC</t>
  </si>
  <si>
    <t>JUNTA LOCAL EJECUTIVA DEL INE EN SONORA</t>
  </si>
  <si>
    <t>Programa Anual de Adquisiciones, Arrendamientos y Servicios del INE  2022(PAAASINE) (ENERO 2022)</t>
  </si>
  <si>
    <t>SR00</t>
  </si>
  <si>
    <t>DELEGACIONALES</t>
  </si>
  <si>
    <t>Unidad</t>
  </si>
  <si>
    <t>1</t>
  </si>
  <si>
    <t xml:space="preserve">Materiales y útiles para el procesamiento en equipos y bienes informáticos </t>
  </si>
  <si>
    <t xml:space="preserve"> CAJA DE ARCHIVO MUERTO T/OFICIO    </t>
  </si>
  <si>
    <t xml:space="preserve">21100017-0003  </t>
  </si>
  <si>
    <t>50</t>
  </si>
  <si>
    <t>TONER PARA IMPRESORA HP MOD. P2015X</t>
  </si>
  <si>
    <t xml:space="preserve">21400013-0312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</si>
</sst>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10"/>
      <color theme="1"/>
      <name val="Calibri   "/>
    </font>
    <font>
      <sz val="10"/>
      <color indexed="8"/>
      <name val="Calibri   "/>
    </font>
    <font>
      <sz val="10"/>
      <color rgb="FF000000"/>
      <name val="Calibri   "/>
    </font>
    <font>
      <sz val="10"/>
      <name val="Calibri 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4" fontId="1" fillId="0" borderId="0" xfId="2" applyNumberFormat="1"/>
    <xf numFmtId="0" fontId="1" fillId="0" borderId="0" xfId="2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right"/>
    </xf>
    <xf numFmtId="4" fontId="4" fillId="0" borderId="0" xfId="3" applyNumberFormat="1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164" fontId="1" fillId="0" borderId="0" xfId="2" applyNumberFormat="1"/>
    <xf numFmtId="164" fontId="4" fillId="0" borderId="0" xfId="3" applyNumberFormat="1" applyFont="1" applyAlignment="1">
      <alignment horizontal="center"/>
    </xf>
    <xf numFmtId="164" fontId="2" fillId="2" borderId="1" xfId="4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0" fillId="4" borderId="0" xfId="0" applyFill="1"/>
    <xf numFmtId="0" fontId="4" fillId="0" borderId="0" xfId="3" applyFont="1" applyAlignment="1">
      <alignment horizontal="center"/>
    </xf>
    <xf numFmtId="0" fontId="7" fillId="0" borderId="1" xfId="3" applyFont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4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4" fontId="10" fillId="0" borderId="1" xfId="0" applyNumberFormat="1" applyFont="1" applyBorder="1"/>
    <xf numFmtId="3" fontId="8" fillId="0" borderId="1" xfId="3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3" quotePrefix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right" vertical="center" wrapText="1"/>
    </xf>
    <xf numFmtId="4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wrapText="1"/>
    </xf>
    <xf numFmtId="1" fontId="10" fillId="0" borderId="1" xfId="4" applyNumberFormat="1" applyFont="1" applyBorder="1" applyAlignment="1">
      <alignment horizontal="center" wrapText="1"/>
    </xf>
    <xf numFmtId="0" fontId="7" fillId="4" borderId="1" xfId="3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1" fontId="10" fillId="4" borderId="1" xfId="4" applyNumberFormat="1" applyFont="1" applyFill="1" applyBorder="1" applyAlignment="1">
      <alignment horizontal="center" vertical="center" wrapText="1"/>
    </xf>
    <xf numFmtId="3" fontId="10" fillId="4" borderId="1" xfId="4" applyNumberFormat="1" applyFont="1" applyFill="1" applyBorder="1" applyAlignment="1">
      <alignment horizontal="right" vertical="center" wrapText="1"/>
    </xf>
    <xf numFmtId="4" fontId="10" fillId="3" borderId="1" xfId="0" applyNumberFormat="1" applyFont="1" applyFill="1" applyBorder="1" applyAlignment="1">
      <alignment vertical="top" wrapText="1"/>
    </xf>
    <xf numFmtId="3" fontId="10" fillId="4" borderId="1" xfId="4" applyNumberFormat="1" applyFont="1" applyFill="1" applyBorder="1" applyAlignment="1">
      <alignment horizontal="center" vertical="center" wrapText="1"/>
    </xf>
    <xf numFmtId="4" fontId="10" fillId="0" borderId="1" xfId="3" applyNumberFormat="1" applyFont="1" applyBorder="1" applyAlignment="1">
      <alignment horizontal="right" vertical="center" wrapText="1"/>
    </xf>
    <xf numFmtId="4" fontId="9" fillId="3" borderId="1" xfId="0" applyNumberFormat="1" applyFont="1" applyFill="1" applyBorder="1" applyAlignment="1">
      <alignment vertical="top" wrapText="1"/>
    </xf>
    <xf numFmtId="0" fontId="7" fillId="0" borderId="1" xfId="3" quotePrefix="1" applyFont="1" applyBorder="1" applyAlignment="1">
      <alignment horizontal="center" vertical="center"/>
    </xf>
    <xf numFmtId="49" fontId="7" fillId="0" borderId="1" xfId="3" quotePrefix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10" fillId="4" borderId="1" xfId="4" applyNumberFormat="1" applyFont="1" applyFill="1" applyBorder="1" applyAlignment="1">
      <alignment vertical="center" wrapText="1"/>
    </xf>
    <xf numFmtId="2" fontId="10" fillId="4" borderId="1" xfId="0" applyNumberFormat="1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49" fontId="7" fillId="4" borderId="1" xfId="3" quotePrefix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top" wrapText="1"/>
    </xf>
    <xf numFmtId="1" fontId="10" fillId="0" borderId="1" xfId="4" applyNumberFormat="1" applyFont="1" applyBorder="1" applyAlignment="1">
      <alignment horizontal="center" vertical="center"/>
    </xf>
    <xf numFmtId="3" fontId="8" fillId="4" borderId="1" xfId="3" applyNumberFormat="1" applyFont="1" applyFill="1" applyBorder="1" applyAlignment="1">
      <alignment vertical="center" wrapText="1"/>
    </xf>
    <xf numFmtId="49" fontId="8" fillId="4" borderId="1" xfId="3" quotePrefix="1" applyNumberFormat="1" applyFont="1" applyFill="1" applyBorder="1" applyAlignment="1">
      <alignment horizontal="center" vertical="center" wrapText="1"/>
    </xf>
    <xf numFmtId="0" fontId="8" fillId="4" borderId="1" xfId="3" quotePrefix="1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center" vertical="center" wrapText="1"/>
    </xf>
    <xf numFmtId="4" fontId="8" fillId="4" borderId="1" xfId="3" applyNumberFormat="1" applyFont="1" applyFill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9" fillId="3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10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1" fontId="7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top" wrapText="1"/>
    </xf>
    <xf numFmtId="3" fontId="10" fillId="0" borderId="1" xfId="4" applyNumberFormat="1" applyFont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center" vertical="center" wrapText="1"/>
    </xf>
    <xf numFmtId="49" fontId="1" fillId="0" borderId="0" xfId="2" applyNumberFormat="1" applyAlignment="1">
      <alignment horizontal="center"/>
    </xf>
    <xf numFmtId="49" fontId="4" fillId="0" borderId="0" xfId="3" applyNumberFormat="1" applyFont="1" applyAlignment="1">
      <alignment horizontal="center"/>
    </xf>
    <xf numFmtId="49" fontId="2" fillId="2" borderId="1" xfId="1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/>
    </xf>
    <xf numFmtId="49" fontId="10" fillId="4" borderId="1" xfId="1" applyNumberFormat="1" applyFont="1" applyFill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8" fillId="4" borderId="1" xfId="3" applyNumberFormat="1" applyFont="1" applyFill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/>
    </xf>
    <xf numFmtId="49" fontId="7" fillId="0" borderId="1" xfId="3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" fontId="9" fillId="3" borderId="1" xfId="0" applyNumberFormat="1" applyFont="1" applyFill="1" applyBorder="1" applyAlignment="1">
      <alignment vertical="center" wrapText="1"/>
    </xf>
    <xf numFmtId="0" fontId="10" fillId="0" borderId="1" xfId="0" applyFont="1" applyBorder="1"/>
    <xf numFmtId="1" fontId="10" fillId="0" borderId="1" xfId="4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right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4" fontId="10" fillId="0" borderId="1" xfId="1" applyNumberFormat="1" applyFont="1" applyFill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  <xf numFmtId="49" fontId="3" fillId="0" borderId="0" xfId="3" applyNumberFormat="1" applyFont="1" applyAlignment="1">
      <alignment horizontal="right" vertical="center"/>
    </xf>
    <xf numFmtId="49" fontId="3" fillId="0" borderId="0" xfId="2" applyNumberFormat="1" applyFont="1" applyAlignment="1">
      <alignment horizontal="right"/>
    </xf>
  </cellXfs>
  <cellStyles count="6">
    <cellStyle name="Millares 2" xfId="1" xr:uid="{00000000-0005-0000-0000-000000000000}"/>
    <cellStyle name="Moneda 2" xfId="5" xr:uid="{00000000-0005-0000-0000-000001000000}"/>
    <cellStyle name="Normal" xfId="0" builtinId="0"/>
    <cellStyle name="Normal 2 2" xfId="3" xr:uid="{00000000-0005-0000-0000-000003000000}"/>
    <cellStyle name="Normal 5" xfId="2" xr:uid="{00000000-0005-0000-0000-000004000000}"/>
    <cellStyle name="Normal 8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903151</xdr:colOff>
      <xdr:row>0</xdr:row>
      <xdr:rowOff>0</xdr:rowOff>
    </xdr:from>
    <xdr:to>
      <xdr:col>3</xdr:col>
      <xdr:colOff>338699</xdr:colOff>
      <xdr:row>6</xdr:row>
      <xdr:rowOff>303865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E2061F-1A72-4B81-80F2-2B41A515C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3151" y="0"/>
          <a:ext cx="3000619" cy="17915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6"/>
  <sheetViews>
    <sheetView tabSelected="1" zoomScale="84" zoomScaleNormal="84" workbookViewId="0">
      <selection activeCell="A11" sqref="A11"/>
    </sheetView>
  </sheetViews>
  <sheetFormatPr baseColWidth="10" defaultRowHeight="14.4"/>
  <cols>
    <col min="1" max="1" width="29" customWidth="1"/>
    <col min="6" max="6" width="13.88671875" style="18" customWidth="1"/>
    <col min="7" max="8" width="11.5546875" style="19"/>
    <col min="9" max="9" width="28.33203125" customWidth="1"/>
    <col min="10" max="10" width="23.6640625" customWidth="1"/>
    <col min="11" max="11" width="33.6640625" customWidth="1"/>
    <col min="14" max="14" width="17.88671875" style="19" customWidth="1"/>
    <col min="17" max="17" width="25.44140625" style="19" customWidth="1"/>
    <col min="18" max="18" width="14.5546875" customWidth="1"/>
    <col min="19" max="19" width="11.5546875" style="98"/>
  </cols>
  <sheetData>
    <row r="1" spans="1:19" ht="22.2">
      <c r="A1" s="1"/>
      <c r="B1" s="1"/>
      <c r="C1" s="1"/>
      <c r="D1" s="1"/>
      <c r="E1" s="1"/>
      <c r="F1" s="15"/>
      <c r="G1" s="4"/>
      <c r="H1" s="4"/>
      <c r="I1" s="1"/>
      <c r="J1" s="1"/>
      <c r="K1" s="1"/>
      <c r="L1" s="1"/>
      <c r="M1" s="1"/>
      <c r="N1" s="4"/>
      <c r="O1" s="2"/>
      <c r="P1" s="109" t="s">
        <v>17</v>
      </c>
      <c r="Q1" s="109"/>
      <c r="R1" s="109"/>
      <c r="S1" s="109"/>
    </row>
    <row r="2" spans="1:19" ht="22.2">
      <c r="A2" s="1"/>
      <c r="B2" s="1"/>
      <c r="C2" s="1"/>
      <c r="D2" s="1"/>
      <c r="E2" s="1"/>
      <c r="F2" s="15"/>
      <c r="G2" s="4"/>
      <c r="H2" s="4"/>
      <c r="I2" s="1"/>
      <c r="J2" s="1"/>
      <c r="K2" s="1"/>
      <c r="L2" s="1"/>
      <c r="M2" s="1"/>
      <c r="N2" s="4"/>
      <c r="O2" s="109" t="s">
        <v>12</v>
      </c>
      <c r="P2" s="109"/>
      <c r="Q2" s="109"/>
      <c r="R2" s="109"/>
      <c r="S2" s="109"/>
    </row>
    <row r="3" spans="1:19" ht="22.2">
      <c r="A3" s="1"/>
      <c r="B3" s="1"/>
      <c r="C3" s="1"/>
      <c r="D3" s="1"/>
      <c r="E3" s="1"/>
      <c r="F3" s="15"/>
      <c r="G3" s="4"/>
      <c r="H3" s="4"/>
      <c r="I3" s="1"/>
      <c r="J3" s="1"/>
      <c r="K3" s="1"/>
      <c r="L3" s="1"/>
      <c r="M3" s="1"/>
      <c r="N3" s="4"/>
      <c r="O3" s="2"/>
      <c r="P3" s="109" t="s">
        <v>18</v>
      </c>
      <c r="Q3" s="109"/>
      <c r="R3" s="109"/>
      <c r="S3" s="109"/>
    </row>
    <row r="4" spans="1:19" ht="22.2">
      <c r="A4" s="1"/>
      <c r="B4" s="1"/>
      <c r="C4" s="1"/>
      <c r="D4" s="1"/>
      <c r="E4" s="1"/>
      <c r="F4" s="15"/>
      <c r="G4" s="4"/>
      <c r="H4" s="4" t="s">
        <v>35</v>
      </c>
      <c r="I4" s="1" t="s">
        <v>35</v>
      </c>
      <c r="J4" s="1"/>
      <c r="K4" s="1"/>
      <c r="L4" s="1"/>
      <c r="M4" s="1"/>
      <c r="N4" s="4"/>
      <c r="O4" s="2"/>
      <c r="P4" s="110" t="s">
        <v>112</v>
      </c>
      <c r="Q4" s="110"/>
      <c r="R4" s="110"/>
      <c r="S4" s="110"/>
    </row>
    <row r="5" spans="1:19">
      <c r="A5" s="1"/>
      <c r="B5" s="1"/>
      <c r="C5" s="1"/>
      <c r="D5" s="1"/>
      <c r="E5" s="1"/>
      <c r="F5" s="15"/>
      <c r="G5" s="4"/>
      <c r="H5" s="4"/>
      <c r="I5" s="1"/>
      <c r="J5" s="1"/>
      <c r="K5" s="1"/>
      <c r="L5" s="1"/>
      <c r="M5" s="1"/>
      <c r="N5" s="4"/>
      <c r="O5" s="2"/>
      <c r="P5" s="3"/>
      <c r="Q5" s="4"/>
      <c r="R5" s="3"/>
      <c r="S5" s="88"/>
    </row>
    <row r="6" spans="1:19">
      <c r="A6" s="1"/>
      <c r="B6" s="1"/>
      <c r="C6" s="1"/>
      <c r="D6" s="1"/>
      <c r="E6" s="1"/>
      <c r="F6" s="15"/>
      <c r="G6" s="4"/>
      <c r="H6" s="4"/>
      <c r="I6" s="1"/>
      <c r="J6" s="1"/>
      <c r="K6" s="1"/>
      <c r="L6" s="1"/>
      <c r="M6" s="1"/>
      <c r="N6" s="4"/>
      <c r="O6" s="2"/>
      <c r="P6" s="3"/>
      <c r="Q6" s="4"/>
      <c r="R6" s="3"/>
      <c r="S6" s="88"/>
    </row>
    <row r="7" spans="1:19" ht="25.8">
      <c r="A7" s="107" t="s">
        <v>113</v>
      </c>
      <c r="B7" s="107"/>
      <c r="C7" s="107"/>
      <c r="D7" s="107"/>
      <c r="E7" s="107"/>
      <c r="F7" s="108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</row>
    <row r="8" spans="1:19" ht="25.8">
      <c r="A8" s="5"/>
      <c r="B8" s="5"/>
      <c r="C8" s="5"/>
      <c r="D8" s="5"/>
      <c r="E8" s="5"/>
      <c r="F8" s="16"/>
      <c r="G8" s="21"/>
      <c r="H8" s="21"/>
      <c r="I8" s="5"/>
      <c r="J8" s="5"/>
      <c r="K8" s="5"/>
      <c r="L8" s="5"/>
      <c r="M8" s="5"/>
      <c r="N8" s="21"/>
      <c r="O8" s="6"/>
      <c r="P8" s="7"/>
      <c r="Q8" s="21"/>
      <c r="R8" s="7"/>
      <c r="S8" s="89"/>
    </row>
    <row r="9" spans="1:19">
      <c r="A9" s="1"/>
      <c r="B9" s="1"/>
      <c r="C9" s="1"/>
      <c r="D9" s="1"/>
      <c r="E9" s="1"/>
      <c r="F9" s="15"/>
      <c r="G9" s="4"/>
      <c r="H9" s="4"/>
      <c r="I9" s="1"/>
      <c r="J9" s="1"/>
      <c r="K9" s="1"/>
      <c r="L9" s="1"/>
      <c r="M9" s="1"/>
      <c r="N9" s="4"/>
      <c r="O9" s="2"/>
      <c r="P9" s="3"/>
      <c r="Q9" s="4"/>
      <c r="R9" s="3"/>
      <c r="S9" s="88"/>
    </row>
    <row r="10" spans="1:19" ht="43.2">
      <c r="A10" s="8" t="s">
        <v>19</v>
      </c>
      <c r="B10" s="8" t="s">
        <v>20</v>
      </c>
      <c r="C10" s="8" t="s">
        <v>21</v>
      </c>
      <c r="D10" s="8" t="s">
        <v>22</v>
      </c>
      <c r="E10" s="8" t="s">
        <v>0</v>
      </c>
      <c r="F10" s="17" t="s">
        <v>23</v>
      </c>
      <c r="G10" s="8" t="s">
        <v>24</v>
      </c>
      <c r="H10" s="9" t="s">
        <v>1</v>
      </c>
      <c r="I10" s="10" t="s">
        <v>25</v>
      </c>
      <c r="J10" s="9" t="s">
        <v>26</v>
      </c>
      <c r="K10" s="9" t="s">
        <v>27</v>
      </c>
      <c r="L10" s="9" t="s">
        <v>28</v>
      </c>
      <c r="M10" s="9" t="s">
        <v>29</v>
      </c>
      <c r="N10" s="9" t="s">
        <v>30</v>
      </c>
      <c r="O10" s="11" t="s">
        <v>31</v>
      </c>
      <c r="P10" s="12" t="s">
        <v>32</v>
      </c>
      <c r="Q10" s="13" t="s">
        <v>33</v>
      </c>
      <c r="R10" s="14" t="s">
        <v>34</v>
      </c>
      <c r="S10" s="90" t="s">
        <v>2</v>
      </c>
    </row>
    <row r="11" spans="1:19" ht="26.4" customHeight="1">
      <c r="A11" s="22" t="s">
        <v>115</v>
      </c>
      <c r="B11" s="22" t="s">
        <v>114</v>
      </c>
      <c r="C11" s="22" t="s">
        <v>114</v>
      </c>
      <c r="D11" s="23" t="s">
        <v>4</v>
      </c>
      <c r="E11" s="57" t="s">
        <v>13</v>
      </c>
      <c r="F11" s="58" t="s">
        <v>79</v>
      </c>
      <c r="G11" s="24" t="s">
        <v>6</v>
      </c>
      <c r="H11" s="28">
        <v>21101</v>
      </c>
      <c r="I11" s="26" t="s">
        <v>94</v>
      </c>
      <c r="J11" s="101" t="s">
        <v>120</v>
      </c>
      <c r="K11" s="101" t="s">
        <v>119</v>
      </c>
      <c r="L11" s="101"/>
      <c r="M11" s="101"/>
      <c r="N11" s="101" t="s">
        <v>116</v>
      </c>
      <c r="O11" s="102">
        <v>50</v>
      </c>
      <c r="P11" s="103">
        <v>62.99</v>
      </c>
      <c r="Q11" s="104" t="s">
        <v>51</v>
      </c>
      <c r="R11" s="105">
        <v>3149.5</v>
      </c>
      <c r="S11" s="106" t="s">
        <v>121</v>
      </c>
    </row>
    <row r="12" spans="1:19" ht="26.4">
      <c r="A12" s="22" t="s">
        <v>115</v>
      </c>
      <c r="B12" s="22" t="s">
        <v>114</v>
      </c>
      <c r="C12" s="22" t="s">
        <v>114</v>
      </c>
      <c r="D12" s="23" t="s">
        <v>4</v>
      </c>
      <c r="E12" s="24" t="s">
        <v>5</v>
      </c>
      <c r="F12" s="23" t="s">
        <v>4</v>
      </c>
      <c r="G12" s="24" t="s">
        <v>6</v>
      </c>
      <c r="H12" s="101">
        <v>21401</v>
      </c>
      <c r="I12" s="100" t="s">
        <v>118</v>
      </c>
      <c r="J12" s="101" t="s">
        <v>123</v>
      </c>
      <c r="K12" s="101" t="s">
        <v>122</v>
      </c>
      <c r="L12" s="101"/>
      <c r="M12" s="101"/>
      <c r="N12" s="101" t="s">
        <v>116</v>
      </c>
      <c r="O12" s="102">
        <v>1</v>
      </c>
      <c r="P12" s="103">
        <v>4941.6000000000004</v>
      </c>
      <c r="Q12" s="104" t="s">
        <v>51</v>
      </c>
      <c r="R12" s="105">
        <v>4941.6000000000004</v>
      </c>
      <c r="S12" s="106" t="s">
        <v>117</v>
      </c>
    </row>
    <row r="13" spans="1:19" s="20" customFormat="1">
      <c r="A13" s="46" t="s">
        <v>42</v>
      </c>
      <c r="B13" s="47" t="s">
        <v>3</v>
      </c>
      <c r="C13" s="47" t="s">
        <v>3</v>
      </c>
      <c r="D13" s="48" t="s">
        <v>4</v>
      </c>
      <c r="E13" s="47" t="s">
        <v>5</v>
      </c>
      <c r="F13" s="48" t="s">
        <v>4</v>
      </c>
      <c r="G13" s="49" t="s">
        <v>6</v>
      </c>
      <c r="H13" s="49">
        <v>31801</v>
      </c>
      <c r="I13" s="50" t="s">
        <v>9</v>
      </c>
      <c r="J13" s="51"/>
      <c r="K13" s="49" t="s">
        <v>9</v>
      </c>
      <c r="L13" s="51"/>
      <c r="M13" s="51"/>
      <c r="N13" s="51" t="s">
        <v>36</v>
      </c>
      <c r="O13" s="52">
        <v>1</v>
      </c>
      <c r="P13" s="53">
        <v>3417.86</v>
      </c>
      <c r="Q13" s="54" t="s">
        <v>51</v>
      </c>
      <c r="R13" s="55">
        <f t="shared" ref="R13:R31" si="0">O13*P13</f>
        <v>3417.86</v>
      </c>
      <c r="S13" s="91">
        <v>1</v>
      </c>
    </row>
    <row r="14" spans="1:19" s="20" customFormat="1">
      <c r="A14" s="46" t="s">
        <v>42</v>
      </c>
      <c r="B14" s="47" t="s">
        <v>3</v>
      </c>
      <c r="C14" s="47" t="s">
        <v>3</v>
      </c>
      <c r="D14" s="48" t="s">
        <v>4</v>
      </c>
      <c r="E14" s="47" t="s">
        <v>5</v>
      </c>
      <c r="F14" s="48" t="s">
        <v>4</v>
      </c>
      <c r="G14" s="49" t="s">
        <v>6</v>
      </c>
      <c r="H14" s="49">
        <v>31801</v>
      </c>
      <c r="I14" s="50" t="s">
        <v>9</v>
      </c>
      <c r="J14" s="51"/>
      <c r="K14" s="49" t="s">
        <v>9</v>
      </c>
      <c r="L14" s="51"/>
      <c r="M14" s="51"/>
      <c r="N14" s="51" t="s">
        <v>36</v>
      </c>
      <c r="O14" s="52">
        <v>1</v>
      </c>
      <c r="P14" s="56">
        <v>3417.86</v>
      </c>
      <c r="Q14" s="54" t="s">
        <v>51</v>
      </c>
      <c r="R14" s="55">
        <f t="shared" si="0"/>
        <v>3417.86</v>
      </c>
      <c r="S14" s="92">
        <v>1</v>
      </c>
    </row>
    <row r="15" spans="1:19" s="20" customFormat="1" ht="26.4">
      <c r="A15" s="46" t="s">
        <v>42</v>
      </c>
      <c r="B15" s="22" t="s">
        <v>3</v>
      </c>
      <c r="C15" s="22" t="s">
        <v>3</v>
      </c>
      <c r="D15" s="23" t="s">
        <v>4</v>
      </c>
      <c r="E15" s="57" t="s">
        <v>5</v>
      </c>
      <c r="F15" s="58" t="s">
        <v>4</v>
      </c>
      <c r="G15" s="24" t="s">
        <v>6</v>
      </c>
      <c r="H15" s="59">
        <v>32601</v>
      </c>
      <c r="I15" s="34" t="s">
        <v>10</v>
      </c>
      <c r="J15" s="51"/>
      <c r="K15" s="51" t="s">
        <v>37</v>
      </c>
      <c r="L15" s="51"/>
      <c r="M15" s="51"/>
      <c r="N15" s="51" t="s">
        <v>36</v>
      </c>
      <c r="O15" s="52">
        <v>1</v>
      </c>
      <c r="P15" s="60">
        <v>2088</v>
      </c>
      <c r="Q15" s="54" t="s">
        <v>51</v>
      </c>
      <c r="R15" s="55">
        <f t="shared" si="0"/>
        <v>2088</v>
      </c>
      <c r="S15" s="92">
        <v>1</v>
      </c>
    </row>
    <row r="16" spans="1:19" s="20" customFormat="1" ht="26.4">
      <c r="A16" s="46" t="s">
        <v>42</v>
      </c>
      <c r="B16" s="46" t="s">
        <v>3</v>
      </c>
      <c r="C16" s="46" t="s">
        <v>3</v>
      </c>
      <c r="D16" s="61" t="s">
        <v>4</v>
      </c>
      <c r="E16" s="62" t="s">
        <v>13</v>
      </c>
      <c r="F16" s="63" t="s">
        <v>15</v>
      </c>
      <c r="G16" s="61" t="s">
        <v>16</v>
      </c>
      <c r="H16" s="51">
        <v>25401</v>
      </c>
      <c r="I16" s="34" t="s">
        <v>14</v>
      </c>
      <c r="J16" s="74" t="s">
        <v>38</v>
      </c>
      <c r="K16" s="74" t="s">
        <v>39</v>
      </c>
      <c r="L16" s="64"/>
      <c r="M16" s="51"/>
      <c r="N16" s="51" t="s">
        <v>43</v>
      </c>
      <c r="O16" s="52">
        <v>50</v>
      </c>
      <c r="P16" s="60">
        <v>23.22</v>
      </c>
      <c r="Q16" s="54" t="s">
        <v>51</v>
      </c>
      <c r="R16" s="55">
        <f t="shared" si="0"/>
        <v>1161</v>
      </c>
      <c r="S16" s="92">
        <v>50</v>
      </c>
    </row>
    <row r="17" spans="1:19" s="20" customFormat="1" ht="39.6">
      <c r="A17" s="46" t="s">
        <v>42</v>
      </c>
      <c r="B17" s="22" t="s">
        <v>3</v>
      </c>
      <c r="C17" s="22" t="s">
        <v>3</v>
      </c>
      <c r="D17" s="23" t="s">
        <v>4</v>
      </c>
      <c r="E17" s="24" t="s">
        <v>5</v>
      </c>
      <c r="F17" s="23" t="s">
        <v>4</v>
      </c>
      <c r="G17" s="59" t="s">
        <v>6</v>
      </c>
      <c r="H17" s="59">
        <v>35201</v>
      </c>
      <c r="I17" s="34" t="s">
        <v>11</v>
      </c>
      <c r="J17" s="51"/>
      <c r="K17" s="51" t="s">
        <v>40</v>
      </c>
      <c r="L17" s="51"/>
      <c r="M17" s="51"/>
      <c r="N17" s="51" t="s">
        <v>36</v>
      </c>
      <c r="O17" s="52">
        <v>1</v>
      </c>
      <c r="P17" s="99">
        <v>4524</v>
      </c>
      <c r="Q17" s="54" t="s">
        <v>51</v>
      </c>
      <c r="R17" s="55">
        <f t="shared" si="0"/>
        <v>4524</v>
      </c>
      <c r="S17" s="92">
        <v>1</v>
      </c>
    </row>
    <row r="18" spans="1:19" s="20" customFormat="1" ht="66">
      <c r="A18" s="46" t="s">
        <v>42</v>
      </c>
      <c r="B18" s="59" t="s">
        <v>3</v>
      </c>
      <c r="C18" s="22" t="s">
        <v>3</v>
      </c>
      <c r="D18" s="23" t="s">
        <v>4</v>
      </c>
      <c r="E18" s="24" t="s">
        <v>8</v>
      </c>
      <c r="F18" s="23" t="s">
        <v>4</v>
      </c>
      <c r="G18" s="59" t="s">
        <v>6</v>
      </c>
      <c r="H18" s="65">
        <v>26105</v>
      </c>
      <c r="I18" s="34" t="s">
        <v>7</v>
      </c>
      <c r="J18" s="74" t="s">
        <v>41</v>
      </c>
      <c r="K18" s="59" t="s">
        <v>7</v>
      </c>
      <c r="L18" s="51"/>
      <c r="M18" s="51"/>
      <c r="N18" s="51" t="s">
        <v>43</v>
      </c>
      <c r="O18" s="52">
        <v>1</v>
      </c>
      <c r="P18" s="60">
        <v>194.94</v>
      </c>
      <c r="Q18" s="54" t="s">
        <v>51</v>
      </c>
      <c r="R18" s="55">
        <f t="shared" si="0"/>
        <v>194.94</v>
      </c>
      <c r="S18" s="92">
        <v>1</v>
      </c>
    </row>
    <row r="19" spans="1:19" s="20" customFormat="1" ht="66">
      <c r="A19" s="46" t="s">
        <v>42</v>
      </c>
      <c r="B19" s="59" t="s">
        <v>3</v>
      </c>
      <c r="C19" s="22" t="s">
        <v>3</v>
      </c>
      <c r="D19" s="23" t="s">
        <v>4</v>
      </c>
      <c r="E19" s="24" t="s">
        <v>8</v>
      </c>
      <c r="F19" s="23" t="s">
        <v>4</v>
      </c>
      <c r="G19" s="59" t="s">
        <v>6</v>
      </c>
      <c r="H19" s="65">
        <v>26105</v>
      </c>
      <c r="I19" s="34" t="s">
        <v>7</v>
      </c>
      <c r="J19" s="74" t="s">
        <v>41</v>
      </c>
      <c r="K19" s="59" t="s">
        <v>7</v>
      </c>
      <c r="L19" s="51"/>
      <c r="M19" s="51"/>
      <c r="N19" s="51" t="s">
        <v>43</v>
      </c>
      <c r="O19" s="52">
        <v>1</v>
      </c>
      <c r="P19" s="60">
        <v>199.88</v>
      </c>
      <c r="Q19" s="54" t="s">
        <v>51</v>
      </c>
      <c r="R19" s="55">
        <f t="shared" si="0"/>
        <v>199.88</v>
      </c>
      <c r="S19" s="92">
        <v>1</v>
      </c>
    </row>
    <row r="20" spans="1:19" s="20" customFormat="1" ht="66">
      <c r="A20" s="46" t="s">
        <v>42</v>
      </c>
      <c r="B20" s="59" t="s">
        <v>3</v>
      </c>
      <c r="C20" s="22" t="s">
        <v>3</v>
      </c>
      <c r="D20" s="23" t="s">
        <v>4</v>
      </c>
      <c r="E20" s="24" t="s">
        <v>8</v>
      </c>
      <c r="F20" s="23" t="s">
        <v>4</v>
      </c>
      <c r="G20" s="59" t="s">
        <v>6</v>
      </c>
      <c r="H20" s="65">
        <v>26105</v>
      </c>
      <c r="I20" s="34" t="s">
        <v>7</v>
      </c>
      <c r="J20" s="74" t="s">
        <v>41</v>
      </c>
      <c r="K20" s="59" t="s">
        <v>7</v>
      </c>
      <c r="L20" s="51"/>
      <c r="M20" s="51"/>
      <c r="N20" s="51" t="s">
        <v>43</v>
      </c>
      <c r="O20" s="52">
        <v>1</v>
      </c>
      <c r="P20" s="60">
        <v>400.02</v>
      </c>
      <c r="Q20" s="54" t="s">
        <v>51</v>
      </c>
      <c r="R20" s="55">
        <f t="shared" si="0"/>
        <v>400.02</v>
      </c>
      <c r="S20" s="92">
        <v>1</v>
      </c>
    </row>
    <row r="21" spans="1:19" s="20" customFormat="1" ht="66">
      <c r="A21" s="46" t="s">
        <v>42</v>
      </c>
      <c r="B21" s="59" t="s">
        <v>3</v>
      </c>
      <c r="C21" s="22" t="s">
        <v>3</v>
      </c>
      <c r="D21" s="23" t="s">
        <v>4</v>
      </c>
      <c r="E21" s="24" t="s">
        <v>8</v>
      </c>
      <c r="F21" s="23" t="s">
        <v>4</v>
      </c>
      <c r="G21" s="59" t="s">
        <v>6</v>
      </c>
      <c r="H21" s="65">
        <v>26105</v>
      </c>
      <c r="I21" s="34" t="s">
        <v>7</v>
      </c>
      <c r="J21" s="74" t="s">
        <v>41</v>
      </c>
      <c r="K21" s="59" t="s">
        <v>7</v>
      </c>
      <c r="L21" s="51"/>
      <c r="M21" s="51"/>
      <c r="N21" s="51" t="s">
        <v>43</v>
      </c>
      <c r="O21" s="52">
        <v>1</v>
      </c>
      <c r="P21" s="60">
        <v>413.66</v>
      </c>
      <c r="Q21" s="54" t="s">
        <v>51</v>
      </c>
      <c r="R21" s="55">
        <f t="shared" si="0"/>
        <v>413.66</v>
      </c>
      <c r="S21" s="92">
        <v>1</v>
      </c>
    </row>
    <row r="22" spans="1:19" s="20" customFormat="1" ht="66">
      <c r="A22" s="46" t="s">
        <v>42</v>
      </c>
      <c r="B22" s="59" t="s">
        <v>3</v>
      </c>
      <c r="C22" s="22" t="s">
        <v>3</v>
      </c>
      <c r="D22" s="23" t="s">
        <v>4</v>
      </c>
      <c r="E22" s="24" t="s">
        <v>8</v>
      </c>
      <c r="F22" s="23" t="s">
        <v>4</v>
      </c>
      <c r="G22" s="59" t="s">
        <v>6</v>
      </c>
      <c r="H22" s="65">
        <v>26105</v>
      </c>
      <c r="I22" s="34" t="s">
        <v>7</v>
      </c>
      <c r="J22" s="74" t="s">
        <v>41</v>
      </c>
      <c r="K22" s="59" t="s">
        <v>7</v>
      </c>
      <c r="L22" s="51"/>
      <c r="M22" s="51"/>
      <c r="N22" s="51" t="s">
        <v>43</v>
      </c>
      <c r="O22" s="52">
        <v>1</v>
      </c>
      <c r="P22" s="60">
        <v>398.58</v>
      </c>
      <c r="Q22" s="54" t="s">
        <v>51</v>
      </c>
      <c r="R22" s="55">
        <f t="shared" si="0"/>
        <v>398.58</v>
      </c>
      <c r="S22" s="92">
        <v>1</v>
      </c>
    </row>
    <row r="23" spans="1:19" s="20" customFormat="1" ht="66">
      <c r="A23" s="46" t="s">
        <v>42</v>
      </c>
      <c r="B23" s="59" t="s">
        <v>3</v>
      </c>
      <c r="C23" s="22" t="s">
        <v>3</v>
      </c>
      <c r="D23" s="23" t="s">
        <v>4</v>
      </c>
      <c r="E23" s="24" t="s">
        <v>8</v>
      </c>
      <c r="F23" s="23" t="s">
        <v>4</v>
      </c>
      <c r="G23" s="59" t="s">
        <v>6</v>
      </c>
      <c r="H23" s="65">
        <v>26105</v>
      </c>
      <c r="I23" s="34" t="s">
        <v>7</v>
      </c>
      <c r="J23" s="74" t="s">
        <v>41</v>
      </c>
      <c r="K23" s="59" t="s">
        <v>7</v>
      </c>
      <c r="L23" s="51"/>
      <c r="M23" s="51"/>
      <c r="N23" s="51" t="s">
        <v>43</v>
      </c>
      <c r="O23" s="52">
        <v>1</v>
      </c>
      <c r="P23" s="60">
        <v>199.29</v>
      </c>
      <c r="Q23" s="54" t="s">
        <v>51</v>
      </c>
      <c r="R23" s="55">
        <f t="shared" si="0"/>
        <v>199.29</v>
      </c>
      <c r="S23" s="92">
        <v>1</v>
      </c>
    </row>
    <row r="24" spans="1:19" s="20" customFormat="1" ht="66">
      <c r="A24" s="46" t="s">
        <v>42</v>
      </c>
      <c r="B24" s="59" t="s">
        <v>3</v>
      </c>
      <c r="C24" s="22" t="s">
        <v>3</v>
      </c>
      <c r="D24" s="23" t="s">
        <v>4</v>
      </c>
      <c r="E24" s="24" t="s">
        <v>8</v>
      </c>
      <c r="F24" s="23" t="s">
        <v>4</v>
      </c>
      <c r="G24" s="59" t="s">
        <v>6</v>
      </c>
      <c r="H24" s="65">
        <v>26105</v>
      </c>
      <c r="I24" s="34" t="s">
        <v>7</v>
      </c>
      <c r="J24" s="74" t="s">
        <v>41</v>
      </c>
      <c r="K24" s="59" t="s">
        <v>7</v>
      </c>
      <c r="L24" s="51"/>
      <c r="M24" s="51"/>
      <c r="N24" s="51" t="s">
        <v>43</v>
      </c>
      <c r="O24" s="52">
        <v>1</v>
      </c>
      <c r="P24" s="60">
        <v>412.88</v>
      </c>
      <c r="Q24" s="54" t="s">
        <v>51</v>
      </c>
      <c r="R24" s="55">
        <f t="shared" si="0"/>
        <v>412.88</v>
      </c>
      <c r="S24" s="92">
        <v>1</v>
      </c>
    </row>
    <row r="25" spans="1:19" s="20" customFormat="1" ht="66">
      <c r="A25" s="46" t="s">
        <v>42</v>
      </c>
      <c r="B25" s="59" t="s">
        <v>3</v>
      </c>
      <c r="C25" s="22" t="s">
        <v>3</v>
      </c>
      <c r="D25" s="23" t="s">
        <v>4</v>
      </c>
      <c r="E25" s="24" t="s">
        <v>5</v>
      </c>
      <c r="F25" s="23" t="s">
        <v>4</v>
      </c>
      <c r="G25" s="59" t="s">
        <v>6</v>
      </c>
      <c r="H25" s="65">
        <v>26104</v>
      </c>
      <c r="I25" s="34" t="s">
        <v>7</v>
      </c>
      <c r="J25" s="51"/>
      <c r="K25" s="59" t="s">
        <v>7</v>
      </c>
      <c r="L25" s="51"/>
      <c r="M25" s="51"/>
      <c r="N25" s="51" t="s">
        <v>43</v>
      </c>
      <c r="O25" s="52">
        <v>1</v>
      </c>
      <c r="P25" s="60">
        <v>400.17</v>
      </c>
      <c r="Q25" s="54" t="s">
        <v>51</v>
      </c>
      <c r="R25" s="55">
        <f t="shared" si="0"/>
        <v>400.17</v>
      </c>
      <c r="S25" s="92">
        <v>1</v>
      </c>
    </row>
    <row r="26" spans="1:19" s="20" customFormat="1">
      <c r="A26" s="46" t="s">
        <v>42</v>
      </c>
      <c r="B26" s="59" t="s">
        <v>3</v>
      </c>
      <c r="C26" s="22" t="s">
        <v>3</v>
      </c>
      <c r="D26" s="23" t="s">
        <v>4</v>
      </c>
      <c r="E26" s="24" t="s">
        <v>5</v>
      </c>
      <c r="F26" s="23" t="s">
        <v>4</v>
      </c>
      <c r="G26" s="59" t="s">
        <v>6</v>
      </c>
      <c r="H26" s="65">
        <v>39202</v>
      </c>
      <c r="I26" s="34" t="s">
        <v>46</v>
      </c>
      <c r="J26" s="74"/>
      <c r="K26" s="51" t="s">
        <v>48</v>
      </c>
      <c r="L26" s="51"/>
      <c r="M26" s="51"/>
      <c r="N26" s="51" t="s">
        <v>36</v>
      </c>
      <c r="O26" s="52">
        <v>1</v>
      </c>
      <c r="P26" s="60">
        <v>246</v>
      </c>
      <c r="Q26" s="54" t="s">
        <v>51</v>
      </c>
      <c r="R26" s="55">
        <f t="shared" si="0"/>
        <v>246</v>
      </c>
      <c r="S26" s="92">
        <v>1</v>
      </c>
    </row>
    <row r="27" spans="1:19" s="20" customFormat="1" ht="26.4">
      <c r="A27" s="46" t="s">
        <v>42</v>
      </c>
      <c r="B27" s="59" t="s">
        <v>3</v>
      </c>
      <c r="C27" s="22" t="s">
        <v>3</v>
      </c>
      <c r="D27" s="23" t="s">
        <v>4</v>
      </c>
      <c r="E27" s="24" t="s">
        <v>44</v>
      </c>
      <c r="F27" s="23" t="s">
        <v>45</v>
      </c>
      <c r="G27" s="59" t="s">
        <v>6</v>
      </c>
      <c r="H27" s="65">
        <v>31602</v>
      </c>
      <c r="I27" s="34" t="s">
        <v>47</v>
      </c>
      <c r="J27" s="74"/>
      <c r="K27" s="51" t="s">
        <v>49</v>
      </c>
      <c r="L27" s="51"/>
      <c r="M27" s="51"/>
      <c r="N27" s="51" t="s">
        <v>36</v>
      </c>
      <c r="O27" s="52">
        <v>1</v>
      </c>
      <c r="P27" s="60">
        <v>249</v>
      </c>
      <c r="Q27" s="54" t="s">
        <v>51</v>
      </c>
      <c r="R27" s="55">
        <f t="shared" si="0"/>
        <v>249</v>
      </c>
      <c r="S27" s="92">
        <v>1</v>
      </c>
    </row>
    <row r="28" spans="1:19" s="20" customFormat="1">
      <c r="A28" s="46" t="s">
        <v>42</v>
      </c>
      <c r="B28" s="59" t="s">
        <v>3</v>
      </c>
      <c r="C28" s="22" t="s">
        <v>3</v>
      </c>
      <c r="D28" s="23" t="s">
        <v>4</v>
      </c>
      <c r="E28" s="24" t="s">
        <v>5</v>
      </c>
      <c r="F28" s="23" t="s">
        <v>4</v>
      </c>
      <c r="G28" s="59" t="s">
        <v>6</v>
      </c>
      <c r="H28" s="65">
        <v>31801</v>
      </c>
      <c r="I28" s="34" t="s">
        <v>9</v>
      </c>
      <c r="J28" s="74"/>
      <c r="K28" s="51" t="s">
        <v>50</v>
      </c>
      <c r="L28" s="64"/>
      <c r="M28" s="51"/>
      <c r="N28" s="51" t="s">
        <v>36</v>
      </c>
      <c r="O28" s="52">
        <v>1</v>
      </c>
      <c r="P28" s="60">
        <v>221</v>
      </c>
      <c r="Q28" s="54" t="s">
        <v>51</v>
      </c>
      <c r="R28" s="55">
        <f t="shared" si="0"/>
        <v>221</v>
      </c>
      <c r="S28" s="92">
        <v>1</v>
      </c>
    </row>
    <row r="29" spans="1:19" s="20" customFormat="1">
      <c r="A29" s="46" t="s">
        <v>42</v>
      </c>
      <c r="B29" s="22" t="s">
        <v>52</v>
      </c>
      <c r="C29" s="22" t="s">
        <v>52</v>
      </c>
      <c r="D29" s="23" t="s">
        <v>4</v>
      </c>
      <c r="E29" s="35" t="s">
        <v>5</v>
      </c>
      <c r="F29" s="23" t="s">
        <v>4</v>
      </c>
      <c r="G29" s="24" t="s">
        <v>6</v>
      </c>
      <c r="H29" s="28">
        <v>29101</v>
      </c>
      <c r="I29" s="26" t="s">
        <v>53</v>
      </c>
      <c r="J29" s="29" t="s">
        <v>54</v>
      </c>
      <c r="K29" s="75" t="s">
        <v>55</v>
      </c>
      <c r="L29" s="27"/>
      <c r="M29" s="28"/>
      <c r="N29" s="86" t="s">
        <v>56</v>
      </c>
      <c r="O29" s="66">
        <f>SUM(S29:S29)</f>
        <v>4</v>
      </c>
      <c r="P29" s="27">
        <v>69.599999999999994</v>
      </c>
      <c r="Q29" s="32" t="s">
        <v>57</v>
      </c>
      <c r="R29" s="66">
        <f t="shared" si="0"/>
        <v>278.39999999999998</v>
      </c>
      <c r="S29" s="93">
        <v>4</v>
      </c>
    </row>
    <row r="30" spans="1:19" ht="39.6">
      <c r="A30" s="46" t="s">
        <v>42</v>
      </c>
      <c r="B30" s="22" t="s">
        <v>52</v>
      </c>
      <c r="C30" s="22" t="s">
        <v>52</v>
      </c>
      <c r="D30" s="23" t="s">
        <v>4</v>
      </c>
      <c r="E30" s="35" t="s">
        <v>5</v>
      </c>
      <c r="F30" s="23" t="s">
        <v>4</v>
      </c>
      <c r="G30" s="24" t="s">
        <v>6</v>
      </c>
      <c r="H30" s="28">
        <v>29401</v>
      </c>
      <c r="I30" s="26" t="s">
        <v>58</v>
      </c>
      <c r="J30" s="29" t="s">
        <v>59</v>
      </c>
      <c r="K30" s="75" t="s">
        <v>60</v>
      </c>
      <c r="L30" s="27"/>
      <c r="M30" s="28"/>
      <c r="N30" s="86" t="s">
        <v>56</v>
      </c>
      <c r="O30" s="66">
        <f>SUM(S30:S30)</f>
        <v>1</v>
      </c>
      <c r="P30" s="27">
        <v>1728.4</v>
      </c>
      <c r="Q30" s="32" t="s">
        <v>57</v>
      </c>
      <c r="R30" s="66">
        <f t="shared" si="0"/>
        <v>1728.4</v>
      </c>
      <c r="S30" s="93">
        <v>1</v>
      </c>
    </row>
    <row r="31" spans="1:19">
      <c r="A31" s="46" t="s">
        <v>42</v>
      </c>
      <c r="B31" s="22" t="s">
        <v>52</v>
      </c>
      <c r="C31" s="22" t="s">
        <v>52</v>
      </c>
      <c r="D31" s="23" t="s">
        <v>4</v>
      </c>
      <c r="E31" s="35" t="s">
        <v>5</v>
      </c>
      <c r="F31" s="23" t="s">
        <v>4</v>
      </c>
      <c r="G31" s="24" t="s">
        <v>6</v>
      </c>
      <c r="H31" s="28">
        <v>31301</v>
      </c>
      <c r="I31" s="26" t="s">
        <v>61</v>
      </c>
      <c r="J31" s="76"/>
      <c r="K31" s="77" t="s">
        <v>62</v>
      </c>
      <c r="L31" s="27"/>
      <c r="M31" s="28"/>
      <c r="N31" s="86" t="s">
        <v>63</v>
      </c>
      <c r="O31" s="27">
        <v>4176</v>
      </c>
      <c r="P31" s="27">
        <v>1</v>
      </c>
      <c r="Q31" s="32" t="s">
        <v>57</v>
      </c>
      <c r="R31" s="27">
        <f t="shared" si="0"/>
        <v>4176</v>
      </c>
      <c r="S31" s="93">
        <v>1</v>
      </c>
    </row>
    <row r="32" spans="1:19" ht="27">
      <c r="A32" s="46" t="s">
        <v>42</v>
      </c>
      <c r="B32" s="46" t="s">
        <v>52</v>
      </c>
      <c r="C32" s="46" t="s">
        <v>52</v>
      </c>
      <c r="D32" s="67" t="s">
        <v>4</v>
      </c>
      <c r="E32" s="68" t="s">
        <v>5</v>
      </c>
      <c r="F32" s="67" t="s">
        <v>4</v>
      </c>
      <c r="G32" s="69" t="s">
        <v>6</v>
      </c>
      <c r="H32" s="51">
        <v>31401</v>
      </c>
      <c r="I32" s="70" t="s">
        <v>64</v>
      </c>
      <c r="J32" s="78"/>
      <c r="K32" s="79" t="s">
        <v>64</v>
      </c>
      <c r="L32" s="66"/>
      <c r="M32" s="51"/>
      <c r="N32" s="54" t="s">
        <v>63</v>
      </c>
      <c r="O32" s="66">
        <f>SUM(S32:S32)</f>
        <v>1</v>
      </c>
      <c r="P32" s="66">
        <v>1</v>
      </c>
      <c r="Q32" s="87" t="s">
        <v>57</v>
      </c>
      <c r="R32" s="66">
        <f>SUM(S32:S32)</f>
        <v>1</v>
      </c>
      <c r="S32" s="94">
        <v>1</v>
      </c>
    </row>
    <row r="33" spans="1:19" ht="52.8">
      <c r="A33" s="46" t="s">
        <v>42</v>
      </c>
      <c r="B33" s="46" t="s">
        <v>52</v>
      </c>
      <c r="C33" s="46" t="s">
        <v>52</v>
      </c>
      <c r="D33" s="67" t="s">
        <v>4</v>
      </c>
      <c r="E33" s="68" t="s">
        <v>65</v>
      </c>
      <c r="F33" s="67" t="s">
        <v>66</v>
      </c>
      <c r="G33" s="69" t="s">
        <v>6</v>
      </c>
      <c r="H33" s="51">
        <v>21401</v>
      </c>
      <c r="I33" s="70" t="s">
        <v>67</v>
      </c>
      <c r="J33" s="78" t="s">
        <v>68</v>
      </c>
      <c r="K33" s="79" t="s">
        <v>69</v>
      </c>
      <c r="L33" s="66"/>
      <c r="M33" s="51"/>
      <c r="N33" s="54" t="s">
        <v>56</v>
      </c>
      <c r="O33" s="66">
        <v>1</v>
      </c>
      <c r="P33" s="66">
        <v>1990.44</v>
      </c>
      <c r="Q33" s="87" t="s">
        <v>57</v>
      </c>
      <c r="R33" s="66">
        <f t="shared" ref="R33:R36" si="1">O33*P33</f>
        <v>1990.44</v>
      </c>
      <c r="S33" s="94">
        <v>1</v>
      </c>
    </row>
    <row r="34" spans="1:19" ht="52.8">
      <c r="A34" s="46" t="s">
        <v>42</v>
      </c>
      <c r="B34" s="46" t="s">
        <v>52</v>
      </c>
      <c r="C34" s="46" t="s">
        <v>52</v>
      </c>
      <c r="D34" s="67" t="s">
        <v>4</v>
      </c>
      <c r="E34" s="68" t="s">
        <v>65</v>
      </c>
      <c r="F34" s="67" t="s">
        <v>66</v>
      </c>
      <c r="G34" s="69" t="s">
        <v>6</v>
      </c>
      <c r="H34" s="51">
        <v>22104</v>
      </c>
      <c r="I34" s="70" t="s">
        <v>70</v>
      </c>
      <c r="J34" s="78" t="s">
        <v>71</v>
      </c>
      <c r="K34" s="79" t="s">
        <v>72</v>
      </c>
      <c r="L34" s="66"/>
      <c r="M34" s="51"/>
      <c r="N34" s="54" t="s">
        <v>73</v>
      </c>
      <c r="O34" s="66">
        <v>1174.5</v>
      </c>
      <c r="P34" s="66">
        <v>1</v>
      </c>
      <c r="Q34" s="87" t="s">
        <v>57</v>
      </c>
      <c r="R34" s="66">
        <f t="shared" si="1"/>
        <v>1174.5</v>
      </c>
      <c r="S34" s="94">
        <v>1</v>
      </c>
    </row>
    <row r="35" spans="1:19">
      <c r="A35" s="46" t="s">
        <v>42</v>
      </c>
      <c r="B35" s="46" t="s">
        <v>52</v>
      </c>
      <c r="C35" s="46" t="s">
        <v>52</v>
      </c>
      <c r="D35" s="67" t="s">
        <v>4</v>
      </c>
      <c r="E35" s="68" t="s">
        <v>65</v>
      </c>
      <c r="F35" s="67" t="s">
        <v>66</v>
      </c>
      <c r="G35" s="69" t="s">
        <v>6</v>
      </c>
      <c r="H35" s="51">
        <v>29101</v>
      </c>
      <c r="I35" s="26" t="s">
        <v>53</v>
      </c>
      <c r="J35" s="29" t="s">
        <v>54</v>
      </c>
      <c r="K35" s="75" t="s">
        <v>55</v>
      </c>
      <c r="L35" s="66"/>
      <c r="M35" s="51"/>
      <c r="N35" s="54" t="s">
        <v>73</v>
      </c>
      <c r="O35" s="66">
        <v>4</v>
      </c>
      <c r="P35" s="66">
        <v>69.599999999999994</v>
      </c>
      <c r="Q35" s="87" t="s">
        <v>57</v>
      </c>
      <c r="R35" s="66">
        <f t="shared" si="1"/>
        <v>278.39999999999998</v>
      </c>
      <c r="S35" s="94">
        <v>1</v>
      </c>
    </row>
    <row r="36" spans="1:19" ht="39.6">
      <c r="A36" s="46" t="s">
        <v>42</v>
      </c>
      <c r="B36" s="46" t="s">
        <v>52</v>
      </c>
      <c r="C36" s="46" t="s">
        <v>52</v>
      </c>
      <c r="D36" s="67" t="s">
        <v>4</v>
      </c>
      <c r="E36" s="68" t="s">
        <v>74</v>
      </c>
      <c r="F36" s="67" t="s">
        <v>75</v>
      </c>
      <c r="G36" s="69" t="s">
        <v>6</v>
      </c>
      <c r="H36" s="51">
        <v>29901</v>
      </c>
      <c r="I36" s="26" t="s">
        <v>76</v>
      </c>
      <c r="J36" s="29" t="s">
        <v>77</v>
      </c>
      <c r="K36" s="75" t="s">
        <v>78</v>
      </c>
      <c r="L36" s="66"/>
      <c r="M36" s="51"/>
      <c r="N36" s="54" t="s">
        <v>56</v>
      </c>
      <c r="O36" s="66">
        <f>SUM(S36:S36)</f>
        <v>5</v>
      </c>
      <c r="P36" s="66">
        <v>226.2</v>
      </c>
      <c r="Q36" s="87" t="s">
        <v>57</v>
      </c>
      <c r="R36" s="66">
        <f t="shared" si="1"/>
        <v>1131</v>
      </c>
      <c r="S36" s="94">
        <v>5</v>
      </c>
    </row>
    <row r="37" spans="1:19">
      <c r="A37" s="46" t="s">
        <v>42</v>
      </c>
      <c r="B37" s="22" t="s">
        <v>52</v>
      </c>
      <c r="C37" s="22" t="s">
        <v>52</v>
      </c>
      <c r="D37" s="23" t="s">
        <v>4</v>
      </c>
      <c r="E37" s="35" t="s">
        <v>74</v>
      </c>
      <c r="F37" s="23" t="s">
        <v>75</v>
      </c>
      <c r="G37" s="24" t="s">
        <v>6</v>
      </c>
      <c r="H37" s="28">
        <v>31301</v>
      </c>
      <c r="I37" s="26" t="s">
        <v>61</v>
      </c>
      <c r="J37" s="28"/>
      <c r="K37" s="80" t="s">
        <v>62</v>
      </c>
      <c r="L37" s="27"/>
      <c r="M37" s="28"/>
      <c r="N37" s="86" t="s">
        <v>63</v>
      </c>
      <c r="O37" s="27">
        <f>SUM(S37:S37)</f>
        <v>1</v>
      </c>
      <c r="P37" s="27">
        <v>0</v>
      </c>
      <c r="Q37" s="32" t="s">
        <v>57</v>
      </c>
      <c r="R37" s="27">
        <v>1392</v>
      </c>
      <c r="S37" s="93">
        <v>1</v>
      </c>
    </row>
    <row r="38" spans="1:19">
      <c r="A38" s="46" t="s">
        <v>42</v>
      </c>
      <c r="B38" s="22" t="s">
        <v>52</v>
      </c>
      <c r="C38" s="22" t="s">
        <v>52</v>
      </c>
      <c r="D38" s="23" t="s">
        <v>4</v>
      </c>
      <c r="E38" s="35" t="s">
        <v>13</v>
      </c>
      <c r="F38" s="23" t="s">
        <v>79</v>
      </c>
      <c r="G38" s="24" t="s">
        <v>6</v>
      </c>
      <c r="H38" s="28">
        <v>31301</v>
      </c>
      <c r="I38" s="26" t="s">
        <v>61</v>
      </c>
      <c r="J38" s="28"/>
      <c r="K38" s="80" t="s">
        <v>62</v>
      </c>
      <c r="L38" s="27"/>
      <c r="M38" s="28"/>
      <c r="N38" s="86" t="s">
        <v>63</v>
      </c>
      <c r="O38" s="27">
        <f>SUM(S38:S38)</f>
        <v>1</v>
      </c>
      <c r="P38" s="27">
        <v>0</v>
      </c>
      <c r="Q38" s="32" t="s">
        <v>57</v>
      </c>
      <c r="R38" s="27">
        <v>1392</v>
      </c>
      <c r="S38" s="93">
        <v>1</v>
      </c>
    </row>
    <row r="39" spans="1:19" ht="52.8">
      <c r="A39" s="46" t="s">
        <v>42</v>
      </c>
      <c r="B39" s="46" t="s">
        <v>52</v>
      </c>
      <c r="C39" s="46" t="s">
        <v>52</v>
      </c>
      <c r="D39" s="67" t="s">
        <v>4</v>
      </c>
      <c r="E39" s="68" t="s">
        <v>8</v>
      </c>
      <c r="F39" s="67" t="s">
        <v>4</v>
      </c>
      <c r="G39" s="69" t="s">
        <v>6</v>
      </c>
      <c r="H39" s="51">
        <v>21401</v>
      </c>
      <c r="I39" s="70" t="s">
        <v>67</v>
      </c>
      <c r="J39" s="78" t="s">
        <v>68</v>
      </c>
      <c r="K39" s="79" t="s">
        <v>69</v>
      </c>
      <c r="L39" s="66"/>
      <c r="M39" s="51"/>
      <c r="N39" s="54" t="s">
        <v>56</v>
      </c>
      <c r="O39" s="66">
        <v>1</v>
      </c>
      <c r="P39" s="66">
        <v>1990.44</v>
      </c>
      <c r="Q39" s="87" t="s">
        <v>57</v>
      </c>
      <c r="R39" s="66">
        <f t="shared" ref="R39:R41" si="2">O39*P39</f>
        <v>1990.44</v>
      </c>
      <c r="S39" s="94">
        <v>1</v>
      </c>
    </row>
    <row r="40" spans="1:19" ht="39.6">
      <c r="A40" s="46" t="s">
        <v>42</v>
      </c>
      <c r="B40" s="46" t="s">
        <v>52</v>
      </c>
      <c r="C40" s="46" t="s">
        <v>52</v>
      </c>
      <c r="D40" s="67" t="s">
        <v>4</v>
      </c>
      <c r="E40" s="68" t="s">
        <v>8</v>
      </c>
      <c r="F40" s="67" t="s">
        <v>4</v>
      </c>
      <c r="G40" s="69" t="s">
        <v>6</v>
      </c>
      <c r="H40" s="51">
        <v>29401</v>
      </c>
      <c r="I40" s="26" t="s">
        <v>58</v>
      </c>
      <c r="J40" s="78" t="s">
        <v>80</v>
      </c>
      <c r="K40" s="79" t="s">
        <v>81</v>
      </c>
      <c r="L40" s="66"/>
      <c r="M40" s="51"/>
      <c r="N40" s="54" t="s">
        <v>56</v>
      </c>
      <c r="O40" s="27">
        <f>SUM(S40:S40)</f>
        <v>1</v>
      </c>
      <c r="P40" s="66">
        <v>172.96</v>
      </c>
      <c r="Q40" s="87" t="s">
        <v>57</v>
      </c>
      <c r="R40" s="66">
        <f t="shared" si="2"/>
        <v>172.96</v>
      </c>
      <c r="S40" s="94">
        <v>1</v>
      </c>
    </row>
    <row r="41" spans="1:19">
      <c r="A41" s="46" t="s">
        <v>42</v>
      </c>
      <c r="B41" s="46" t="s">
        <v>52</v>
      </c>
      <c r="C41" s="46" t="s">
        <v>52</v>
      </c>
      <c r="D41" s="67" t="s">
        <v>4</v>
      </c>
      <c r="E41" s="68" t="s">
        <v>8</v>
      </c>
      <c r="F41" s="67" t="s">
        <v>4</v>
      </c>
      <c r="G41" s="69" t="s">
        <v>6</v>
      </c>
      <c r="H41" s="51">
        <v>34701</v>
      </c>
      <c r="I41" s="26" t="s">
        <v>82</v>
      </c>
      <c r="J41" s="78"/>
      <c r="K41" s="79" t="s">
        <v>82</v>
      </c>
      <c r="L41" s="66"/>
      <c r="M41" s="51"/>
      <c r="N41" s="54" t="s">
        <v>63</v>
      </c>
      <c r="O41" s="27">
        <v>1</v>
      </c>
      <c r="P41" s="66">
        <v>270</v>
      </c>
      <c r="Q41" s="87" t="s">
        <v>57</v>
      </c>
      <c r="R41" s="66">
        <f t="shared" si="2"/>
        <v>270</v>
      </c>
      <c r="S41" s="94">
        <v>1</v>
      </c>
    </row>
    <row r="42" spans="1:19" ht="39.6">
      <c r="A42" s="46" t="s">
        <v>42</v>
      </c>
      <c r="B42" s="22" t="s">
        <v>83</v>
      </c>
      <c r="C42" s="22" t="s">
        <v>83</v>
      </c>
      <c r="D42" s="23" t="s">
        <v>4</v>
      </c>
      <c r="E42" s="24" t="s">
        <v>5</v>
      </c>
      <c r="F42" s="23" t="s">
        <v>4</v>
      </c>
      <c r="G42" s="24" t="s">
        <v>6</v>
      </c>
      <c r="H42" s="25">
        <v>29601</v>
      </c>
      <c r="I42" s="26" t="s">
        <v>84</v>
      </c>
      <c r="J42" s="81" t="s">
        <v>85</v>
      </c>
      <c r="K42" s="81" t="s">
        <v>86</v>
      </c>
      <c r="L42" s="27"/>
      <c r="M42" s="28"/>
      <c r="N42" s="29" t="s">
        <v>43</v>
      </c>
      <c r="O42" s="30">
        <v>1</v>
      </c>
      <c r="P42" s="31">
        <v>317.89</v>
      </c>
      <c r="Q42" s="32" t="s">
        <v>51</v>
      </c>
      <c r="R42" s="33">
        <f t="shared" ref="R42:R44" si="3">SUM(O42*P42)</f>
        <v>317.89</v>
      </c>
      <c r="S42" s="95">
        <v>1</v>
      </c>
    </row>
    <row r="43" spans="1:19" ht="39.6">
      <c r="A43" s="46" t="s">
        <v>42</v>
      </c>
      <c r="B43" s="22" t="s">
        <v>83</v>
      </c>
      <c r="C43" s="22" t="s">
        <v>83</v>
      </c>
      <c r="D43" s="23" t="s">
        <v>4</v>
      </c>
      <c r="E43" s="24" t="s">
        <v>5</v>
      </c>
      <c r="F43" s="23" t="s">
        <v>4</v>
      </c>
      <c r="G43" s="24" t="s">
        <v>6</v>
      </c>
      <c r="H43" s="25">
        <v>29601</v>
      </c>
      <c r="I43" s="26" t="s">
        <v>84</v>
      </c>
      <c r="J43" s="81" t="s">
        <v>87</v>
      </c>
      <c r="K43" s="81" t="s">
        <v>88</v>
      </c>
      <c r="L43" s="27"/>
      <c r="M43" s="28"/>
      <c r="N43" s="29" t="s">
        <v>43</v>
      </c>
      <c r="O43" s="30">
        <v>2</v>
      </c>
      <c r="P43" s="31">
        <v>19.97</v>
      </c>
      <c r="Q43" s="32" t="s">
        <v>51</v>
      </c>
      <c r="R43" s="33">
        <f t="shared" si="3"/>
        <v>39.94</v>
      </c>
      <c r="S43" s="95">
        <v>2</v>
      </c>
    </row>
    <row r="44" spans="1:19">
      <c r="A44" s="46" t="s">
        <v>42</v>
      </c>
      <c r="B44" s="22" t="s">
        <v>83</v>
      </c>
      <c r="C44" s="22" t="s">
        <v>83</v>
      </c>
      <c r="D44" s="23" t="s">
        <v>4</v>
      </c>
      <c r="E44" s="24" t="s">
        <v>5</v>
      </c>
      <c r="F44" s="23" t="s">
        <v>4</v>
      </c>
      <c r="G44" s="24" t="s">
        <v>89</v>
      </c>
      <c r="H44" s="25">
        <v>31301</v>
      </c>
      <c r="I44" s="34" t="s">
        <v>61</v>
      </c>
      <c r="J44" s="81"/>
      <c r="K44" s="73" t="s">
        <v>90</v>
      </c>
      <c r="L44" s="27"/>
      <c r="M44" s="28"/>
      <c r="N44" s="29" t="s">
        <v>63</v>
      </c>
      <c r="O44" s="30">
        <v>1</v>
      </c>
      <c r="P44" s="31">
        <v>1753</v>
      </c>
      <c r="Q44" s="32" t="s">
        <v>51</v>
      </c>
      <c r="R44" s="33">
        <f t="shared" si="3"/>
        <v>1753</v>
      </c>
      <c r="S44" s="95">
        <v>1</v>
      </c>
    </row>
    <row r="45" spans="1:19" ht="26.4">
      <c r="A45" s="46" t="s">
        <v>42</v>
      </c>
      <c r="B45" s="22" t="s">
        <v>83</v>
      </c>
      <c r="C45" s="22" t="s">
        <v>83</v>
      </c>
      <c r="D45" s="23" t="s">
        <v>4</v>
      </c>
      <c r="E45" s="24" t="s">
        <v>44</v>
      </c>
      <c r="F45" s="35">
        <v>67</v>
      </c>
      <c r="G45" s="24" t="s">
        <v>89</v>
      </c>
      <c r="H45" s="28">
        <v>31602</v>
      </c>
      <c r="I45" s="36" t="s">
        <v>91</v>
      </c>
      <c r="J45" s="25"/>
      <c r="K45" s="82" t="s">
        <v>92</v>
      </c>
      <c r="L45" s="37"/>
      <c r="M45" s="38"/>
      <c r="N45" s="39" t="s">
        <v>63</v>
      </c>
      <c r="O45" s="40">
        <v>1</v>
      </c>
      <c r="P45" s="41">
        <v>470</v>
      </c>
      <c r="Q45" s="40" t="s">
        <v>51</v>
      </c>
      <c r="R45" s="41">
        <f t="shared" ref="R45:R46" si="4">SUM(O45*P45)</f>
        <v>470</v>
      </c>
      <c r="S45" s="96">
        <v>1</v>
      </c>
    </row>
    <row r="46" spans="1:19" ht="26.4">
      <c r="A46" s="46" t="s">
        <v>42</v>
      </c>
      <c r="B46" s="22" t="s">
        <v>83</v>
      </c>
      <c r="C46" s="22" t="s">
        <v>83</v>
      </c>
      <c r="D46" s="23" t="s">
        <v>4</v>
      </c>
      <c r="E46" s="24" t="s">
        <v>44</v>
      </c>
      <c r="F46" s="35">
        <v>67</v>
      </c>
      <c r="G46" s="24" t="s">
        <v>6</v>
      </c>
      <c r="H46" s="28">
        <v>31602</v>
      </c>
      <c r="I46" s="36" t="s">
        <v>91</v>
      </c>
      <c r="J46" s="25"/>
      <c r="K46" s="82" t="s">
        <v>92</v>
      </c>
      <c r="L46" s="37"/>
      <c r="M46" s="38"/>
      <c r="N46" s="39" t="s">
        <v>63</v>
      </c>
      <c r="O46" s="40">
        <v>1</v>
      </c>
      <c r="P46" s="41">
        <v>689</v>
      </c>
      <c r="Q46" s="40" t="s">
        <v>51</v>
      </c>
      <c r="R46" s="41">
        <f t="shared" si="4"/>
        <v>689</v>
      </c>
      <c r="S46" s="96">
        <v>1</v>
      </c>
    </row>
    <row r="47" spans="1:19" ht="26.4">
      <c r="A47" s="46" t="s">
        <v>42</v>
      </c>
      <c r="B47" s="22" t="s">
        <v>93</v>
      </c>
      <c r="C47" s="22" t="s">
        <v>93</v>
      </c>
      <c r="D47" s="23" t="s">
        <v>4</v>
      </c>
      <c r="E47" s="24" t="s">
        <v>5</v>
      </c>
      <c r="F47" s="23" t="s">
        <v>4</v>
      </c>
      <c r="G47" s="24" t="s">
        <v>6</v>
      </c>
      <c r="H47" s="28">
        <v>21101</v>
      </c>
      <c r="I47" s="26" t="s">
        <v>94</v>
      </c>
      <c r="J47" s="83" t="s">
        <v>95</v>
      </c>
      <c r="K47" s="71" t="s">
        <v>96</v>
      </c>
      <c r="L47" s="27"/>
      <c r="M47" s="28"/>
      <c r="N47" s="71" t="s">
        <v>56</v>
      </c>
      <c r="O47" s="42">
        <v>2</v>
      </c>
      <c r="P47" s="33">
        <v>406</v>
      </c>
      <c r="Q47" s="32" t="s">
        <v>51</v>
      </c>
      <c r="R47" s="33">
        <f t="shared" ref="R47:R56" si="5">SUM(O47*P47)</f>
        <v>812</v>
      </c>
      <c r="S47" s="97">
        <v>1</v>
      </c>
    </row>
    <row r="48" spans="1:19" ht="26.4">
      <c r="A48" s="46" t="s">
        <v>42</v>
      </c>
      <c r="B48" s="22" t="s">
        <v>93</v>
      </c>
      <c r="C48" s="22" t="s">
        <v>93</v>
      </c>
      <c r="D48" s="23" t="s">
        <v>4</v>
      </c>
      <c r="E48" s="24" t="s">
        <v>5</v>
      </c>
      <c r="F48" s="23" t="s">
        <v>4</v>
      </c>
      <c r="G48" s="24" t="s">
        <v>6</v>
      </c>
      <c r="H48" s="28">
        <v>21101</v>
      </c>
      <c r="I48" s="26" t="s">
        <v>94</v>
      </c>
      <c r="J48" s="83" t="s">
        <v>97</v>
      </c>
      <c r="K48" s="32" t="s">
        <v>98</v>
      </c>
      <c r="L48" s="27"/>
      <c r="M48" s="28"/>
      <c r="N48" s="71" t="s">
        <v>56</v>
      </c>
      <c r="O48" s="42">
        <v>4</v>
      </c>
      <c r="P48" s="33">
        <v>388.6</v>
      </c>
      <c r="Q48" s="32" t="s">
        <v>51</v>
      </c>
      <c r="R48" s="33">
        <f t="shared" si="5"/>
        <v>1554.4</v>
      </c>
      <c r="S48" s="97">
        <v>1</v>
      </c>
    </row>
    <row r="49" spans="1:19" ht="26.4">
      <c r="A49" s="46" t="s">
        <v>42</v>
      </c>
      <c r="B49" s="22" t="s">
        <v>93</v>
      </c>
      <c r="C49" s="22" t="s">
        <v>93</v>
      </c>
      <c r="D49" s="23" t="s">
        <v>4</v>
      </c>
      <c r="E49" s="24" t="s">
        <v>5</v>
      </c>
      <c r="F49" s="23" t="s">
        <v>4</v>
      </c>
      <c r="G49" s="24" t="s">
        <v>6</v>
      </c>
      <c r="H49" s="28">
        <v>21101</v>
      </c>
      <c r="I49" s="26" t="s">
        <v>94</v>
      </c>
      <c r="J49" s="84" t="s">
        <v>95</v>
      </c>
      <c r="K49" s="72" t="s">
        <v>96</v>
      </c>
      <c r="L49" s="27"/>
      <c r="M49" s="28"/>
      <c r="N49" s="72" t="s">
        <v>56</v>
      </c>
      <c r="O49" s="42">
        <v>7</v>
      </c>
      <c r="P49" s="33">
        <v>406</v>
      </c>
      <c r="Q49" s="32" t="s">
        <v>51</v>
      </c>
      <c r="R49" s="33">
        <f t="shared" si="5"/>
        <v>2842</v>
      </c>
      <c r="S49" s="97">
        <v>1</v>
      </c>
    </row>
    <row r="50" spans="1:19" ht="39.6">
      <c r="A50" s="46" t="s">
        <v>42</v>
      </c>
      <c r="B50" s="22" t="s">
        <v>93</v>
      </c>
      <c r="C50" s="22" t="s">
        <v>93</v>
      </c>
      <c r="D50" s="23" t="s">
        <v>4</v>
      </c>
      <c r="E50" s="24" t="s">
        <v>5</v>
      </c>
      <c r="F50" s="23" t="s">
        <v>4</v>
      </c>
      <c r="G50" s="24" t="s">
        <v>6</v>
      </c>
      <c r="H50" s="28">
        <v>22104</v>
      </c>
      <c r="I50" s="26" t="s">
        <v>99</v>
      </c>
      <c r="J50" s="72" t="s">
        <v>100</v>
      </c>
      <c r="K50" s="72" t="s">
        <v>101</v>
      </c>
      <c r="L50" s="27"/>
      <c r="M50" s="28"/>
      <c r="N50" s="72" t="s">
        <v>56</v>
      </c>
      <c r="O50" s="42">
        <v>50</v>
      </c>
      <c r="P50" s="33">
        <v>17</v>
      </c>
      <c r="Q50" s="32" t="s">
        <v>51</v>
      </c>
      <c r="R50" s="33">
        <f t="shared" si="5"/>
        <v>850</v>
      </c>
      <c r="S50" s="97">
        <v>1</v>
      </c>
    </row>
    <row r="51" spans="1:19" ht="26.4">
      <c r="A51" s="46" t="s">
        <v>42</v>
      </c>
      <c r="B51" s="22" t="s">
        <v>93</v>
      </c>
      <c r="C51" s="22" t="s">
        <v>93</v>
      </c>
      <c r="D51" s="23" t="s">
        <v>4</v>
      </c>
      <c r="E51" s="24" t="s">
        <v>5</v>
      </c>
      <c r="F51" s="23" t="s">
        <v>102</v>
      </c>
      <c r="G51" s="24" t="s">
        <v>16</v>
      </c>
      <c r="H51" s="28">
        <v>25401</v>
      </c>
      <c r="I51" s="26" t="s">
        <v>103</v>
      </c>
      <c r="J51" s="84" t="s">
        <v>38</v>
      </c>
      <c r="K51" s="72" t="s">
        <v>39</v>
      </c>
      <c r="L51" s="27"/>
      <c r="M51" s="28"/>
      <c r="N51" s="72" t="s">
        <v>56</v>
      </c>
      <c r="O51" s="42">
        <v>150</v>
      </c>
      <c r="P51" s="33">
        <v>24.8</v>
      </c>
      <c r="Q51" s="32" t="s">
        <v>51</v>
      </c>
      <c r="R51" s="33">
        <f t="shared" si="5"/>
        <v>3720</v>
      </c>
      <c r="S51" s="97">
        <v>1</v>
      </c>
    </row>
    <row r="52" spans="1:19" ht="26.4">
      <c r="A52" s="46" t="s">
        <v>42</v>
      </c>
      <c r="B52" s="22" t="s">
        <v>93</v>
      </c>
      <c r="C52" s="22" t="s">
        <v>93</v>
      </c>
      <c r="D52" s="23" t="s">
        <v>4</v>
      </c>
      <c r="E52" s="24" t="s">
        <v>5</v>
      </c>
      <c r="F52" s="23" t="s">
        <v>102</v>
      </c>
      <c r="G52" s="24" t="s">
        <v>16</v>
      </c>
      <c r="H52" s="28">
        <v>25401</v>
      </c>
      <c r="I52" s="26" t="s">
        <v>103</v>
      </c>
      <c r="J52" s="84" t="s">
        <v>38</v>
      </c>
      <c r="K52" s="72" t="s">
        <v>39</v>
      </c>
      <c r="L52" s="27"/>
      <c r="M52" s="28"/>
      <c r="N52" s="72" t="s">
        <v>56</v>
      </c>
      <c r="O52" s="42">
        <v>600</v>
      </c>
      <c r="P52" s="33">
        <v>6.14</v>
      </c>
      <c r="Q52" s="32" t="s">
        <v>51</v>
      </c>
      <c r="R52" s="33">
        <f t="shared" si="5"/>
        <v>3684</v>
      </c>
      <c r="S52" s="97">
        <v>1</v>
      </c>
    </row>
    <row r="53" spans="1:19" ht="26.4">
      <c r="A53" s="46" t="s">
        <v>42</v>
      </c>
      <c r="B53" s="22" t="s">
        <v>93</v>
      </c>
      <c r="C53" s="22" t="s">
        <v>93</v>
      </c>
      <c r="D53" s="23" t="s">
        <v>4</v>
      </c>
      <c r="E53" s="24" t="s">
        <v>5</v>
      </c>
      <c r="F53" s="23" t="s">
        <v>102</v>
      </c>
      <c r="G53" s="24" t="s">
        <v>16</v>
      </c>
      <c r="H53" s="28">
        <v>25401</v>
      </c>
      <c r="I53" s="26" t="s">
        <v>103</v>
      </c>
      <c r="J53" s="84" t="s">
        <v>104</v>
      </c>
      <c r="K53" s="72" t="s">
        <v>105</v>
      </c>
      <c r="L53" s="27"/>
      <c r="M53" s="28"/>
      <c r="N53" s="72" t="s">
        <v>56</v>
      </c>
      <c r="O53" s="42">
        <v>5</v>
      </c>
      <c r="P53" s="33">
        <v>54.764000000000003</v>
      </c>
      <c r="Q53" s="32" t="s">
        <v>51</v>
      </c>
      <c r="R53" s="33">
        <f t="shared" si="5"/>
        <v>273.82</v>
      </c>
      <c r="S53" s="97">
        <v>1</v>
      </c>
    </row>
    <row r="54" spans="1:19" ht="92.4">
      <c r="A54" s="46" t="s">
        <v>42</v>
      </c>
      <c r="B54" s="22" t="s">
        <v>93</v>
      </c>
      <c r="C54" s="22" t="s">
        <v>93</v>
      </c>
      <c r="D54" s="23" t="s">
        <v>4</v>
      </c>
      <c r="E54" s="24" t="s">
        <v>13</v>
      </c>
      <c r="F54" s="23" t="s">
        <v>79</v>
      </c>
      <c r="G54" s="24" t="s">
        <v>106</v>
      </c>
      <c r="H54" s="28">
        <v>26102</v>
      </c>
      <c r="I54" s="43" t="s">
        <v>107</v>
      </c>
      <c r="J54" s="84" t="s">
        <v>108</v>
      </c>
      <c r="K54" s="49" t="s">
        <v>109</v>
      </c>
      <c r="L54" s="27"/>
      <c r="M54" s="28"/>
      <c r="N54" s="72" t="s">
        <v>63</v>
      </c>
      <c r="O54" s="42">
        <v>1</v>
      </c>
      <c r="P54" s="33">
        <v>1000</v>
      </c>
      <c r="Q54" s="32" t="s">
        <v>51</v>
      </c>
      <c r="R54" s="33">
        <f t="shared" si="5"/>
        <v>1000</v>
      </c>
      <c r="S54" s="97">
        <v>1</v>
      </c>
    </row>
    <row r="55" spans="1:19" ht="26.4">
      <c r="A55" s="46" t="s">
        <v>42</v>
      </c>
      <c r="B55" s="22" t="s">
        <v>93</v>
      </c>
      <c r="C55" s="22" t="s">
        <v>93</v>
      </c>
      <c r="D55" s="23" t="s">
        <v>4</v>
      </c>
      <c r="E55" s="24" t="s">
        <v>13</v>
      </c>
      <c r="F55" s="23" t="s">
        <v>15</v>
      </c>
      <c r="G55" s="24" t="s">
        <v>16</v>
      </c>
      <c r="H55" s="28">
        <v>25401</v>
      </c>
      <c r="I55" s="26" t="s">
        <v>103</v>
      </c>
      <c r="J55" s="81" t="s">
        <v>38</v>
      </c>
      <c r="K55" s="29" t="s">
        <v>39</v>
      </c>
      <c r="L55" s="44"/>
      <c r="M55" s="45"/>
      <c r="N55" s="29" t="s">
        <v>56</v>
      </c>
      <c r="O55" s="42">
        <v>150</v>
      </c>
      <c r="P55" s="33">
        <v>24.800799999999999</v>
      </c>
      <c r="Q55" s="32" t="s">
        <v>51</v>
      </c>
      <c r="R55" s="33">
        <f t="shared" si="5"/>
        <v>3720.12</v>
      </c>
      <c r="S55" s="91">
        <v>1</v>
      </c>
    </row>
    <row r="56" spans="1:19" ht="26.4">
      <c r="A56" s="46" t="s">
        <v>42</v>
      </c>
      <c r="B56" s="22" t="s">
        <v>93</v>
      </c>
      <c r="C56" s="22" t="s">
        <v>93</v>
      </c>
      <c r="D56" s="23" t="s">
        <v>4</v>
      </c>
      <c r="E56" s="24" t="s">
        <v>13</v>
      </c>
      <c r="F56" s="23" t="s">
        <v>15</v>
      </c>
      <c r="G56" s="24" t="s">
        <v>16</v>
      </c>
      <c r="H56" s="28">
        <v>35801</v>
      </c>
      <c r="I56" s="26" t="s">
        <v>110</v>
      </c>
      <c r="J56" s="76"/>
      <c r="K56" s="85" t="s">
        <v>111</v>
      </c>
      <c r="L56" s="44"/>
      <c r="M56" s="45"/>
      <c r="N56" s="29" t="s">
        <v>63</v>
      </c>
      <c r="O56" s="42">
        <v>1</v>
      </c>
      <c r="P56" s="33">
        <v>1856</v>
      </c>
      <c r="Q56" s="32" t="s">
        <v>51</v>
      </c>
      <c r="R56" s="33">
        <f t="shared" si="5"/>
        <v>1856</v>
      </c>
      <c r="S56" s="91">
        <v>1</v>
      </c>
    </row>
  </sheetData>
  <mergeCells count="5">
    <mergeCell ref="A7:S7"/>
    <mergeCell ref="P1:S1"/>
    <mergeCell ref="O2:S2"/>
    <mergeCell ref="P3:S3"/>
    <mergeCell ref="P4:S4"/>
  </mergeCells>
  <phoneticPr fontId="6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2022-04-25T20:20:18Z</dcterms:created>
  <dcterms:modified xsi:type="dcterms:W3CDTF">2022-04-28T18:58:22Z</dcterms:modified>
</cp:coreProperties>
</file>