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updateLinks="never"/>
  <mc:AlternateContent xmlns:mc="http://schemas.openxmlformats.org/markup-compatibility/2006">
    <mc:Choice Requires="x15">
      <x15ac:absPath xmlns:x15ac="http://schemas.microsoft.com/office/spreadsheetml/2010/11/ac" url="C:\Users\julio.lopeza\Desktop\"/>
    </mc:Choice>
  </mc:AlternateContent>
  <xr:revisionPtr revIDLastSave="0" documentId="13_ncr:1_{95A690C6-8EB5-4E99-BAD3-2E4F28C12E60}" xr6:coauthVersionLast="47" xr6:coauthVersionMax="47" xr10:uidLastSave="{00000000-0000-0000-0000-000000000000}"/>
  <bookViews>
    <workbookView xWindow="-120" yWindow="-120" windowWidth="24240" windowHeight="13140" xr2:uid="{00000000-000D-0000-FFFF-FFFF00000000}"/>
  </bookViews>
  <sheets>
    <sheet name="ENERO" sheetId="8" r:id="rId1"/>
    <sheet name="instrucciones" sheetId="9" r:id="rId2"/>
  </sheets>
  <externalReferences>
    <externalReference r:id="rId3"/>
    <externalReference r:id="rId4"/>
    <externalReference r:id="rId5"/>
    <externalReference r:id="rId6"/>
    <externalReference r:id="rId7"/>
    <externalReference r:id="rId8"/>
  </externalReferences>
  <definedNames>
    <definedName name="_xlnm._FilterDatabase" localSheetId="0" hidden="1">ENERO!$A$10:$AC$153</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ENERO!$10:$10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51" i="8" l="1"/>
  <c r="Q118" i="8"/>
  <c r="Q85" i="8"/>
  <c r="Q84" i="8"/>
  <c r="Q83" i="8"/>
  <c r="Q82" i="8"/>
  <c r="Q81" i="8"/>
  <c r="Q80" i="8"/>
  <c r="Q79" i="8"/>
  <c r="Q78" i="8"/>
  <c r="Q77" i="8"/>
  <c r="Q64" i="8"/>
  <c r="R27" i="8"/>
  <c r="Q27" i="8"/>
  <c r="H26" i="8"/>
  <c r="H25" i="8"/>
  <c r="H24" i="8"/>
  <c r="H17" i="8"/>
  <c r="R156" i="8" l="1"/>
  <c r="W156" i="8"/>
  <c r="X156" i="8"/>
  <c r="Z156" i="8"/>
  <c r="AA156" i="8"/>
  <c r="AC156" i="8"/>
  <c r="AB156" i="8" l="1"/>
  <c r="Y156" i="8"/>
  <c r="V156" i="8"/>
  <c r="S156" i="8"/>
  <c r="Q156" i="8" l="1"/>
</calcChain>
</file>

<file path=xl/sharedStrings.xml><?xml version="1.0" encoding="utf-8"?>
<sst xmlns="http://schemas.openxmlformats.org/spreadsheetml/2006/main" count="1657" uniqueCount="333">
  <si>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</si>
  <si>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</si>
  <si>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</si>
  <si>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</si>
  <si>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</si>
  <si>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</si>
  <si>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</si>
  <si>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</si>
  <si>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</si>
  <si>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</si>
  <si>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</si>
  <si>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</si>
  <si>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</si>
  <si>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</si>
  <si>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</si>
  <si>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</si>
  <si>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</si>
  <si>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</si>
  <si>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</si>
  <si>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</si>
  <si>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</si>
  <si>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</si>
  <si>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</si>
  <si>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</si>
  <si>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</si>
  <si>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</si>
  <si>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Contrato</t>
  </si>
  <si>
    <t>Tipo de Contrato</t>
  </si>
  <si>
    <t>Unidad de Medida</t>
  </si>
  <si>
    <t>Cantidad</t>
  </si>
  <si>
    <t>Precio Unitario con IVA</t>
  </si>
  <si>
    <t>Procedimiento de Contratación</t>
  </si>
  <si>
    <t>* El precio unitario con IVA esta redondeado.</t>
  </si>
  <si>
    <r>
      <rPr>
        <b/>
        <sz val="11"/>
        <color theme="1"/>
        <rFont val="Corbel"/>
        <family val="2"/>
      </rPr>
      <t>No podrán agregar más componentes a los establecidos en el formato:</t>
    </r>
    <r>
      <rPr>
        <sz val="11"/>
        <color theme="1"/>
        <rFont val="Corbel"/>
        <family val="2"/>
      </rPr>
      <t xml:space="preserve"> </t>
    </r>
    <r>
      <rPr>
        <b/>
        <sz val="11"/>
        <color rgb="FF611850"/>
        <rFont val="Corbel"/>
        <family val="2"/>
      </rPr>
      <t xml:space="preserve">1. Unidad Responsable, 2. Actividad Institucional, 3. Subprograma, 4. Programa, 5. Proyecto, 6. Partida, 7. Descripción de la partida, 8. CUC, 9. Descripción del artículo, 10. Contrato, 11. Tipo de contrato, 12. Unidad de medida, 13. Cantidad, 14. Precio unitario 15. Procedimiento de contratación, 16. Total y 17. Calendario de enero a diciembre. </t>
    </r>
  </si>
  <si>
    <t>Una vez capturada la información complementaria del PAAASINE, deberán enviar el archivo con la información a la Dirección de Recurso Materiales y Servicios en formato electrónico o a los correos erika.melgoza@ine.mx y alejandro.mateos@ine.mx</t>
  </si>
  <si>
    <t>Elemento</t>
  </si>
  <si>
    <t>Descripción</t>
  </si>
  <si>
    <r>
      <t>Ó</t>
    </r>
    <r>
      <rPr>
        <b/>
        <sz val="12"/>
        <color theme="1"/>
        <rFont val="Corbel"/>
        <family val="2"/>
      </rPr>
      <t xml:space="preserve">rgano </t>
    </r>
  </si>
  <si>
    <t>Centrales. - Oficinas Centtrales.</t>
  </si>
  <si>
    <t xml:space="preserve">Delegacionales.- Juntas Locales Ejecutivas y Juntas Distritales Ejecutivas  </t>
  </si>
  <si>
    <t>Estructura programatica</t>
  </si>
  <si>
    <t>Seleccionar de la lista de valores la estructura programática válida, donde ejerceran el gasto. (URP-URE-AI-PP-SP-PY-PARTIDA-DESCRPARTIDA)</t>
  </si>
  <si>
    <t>Artículo</t>
  </si>
  <si>
    <r>
      <t>Clave (CUC)</t>
    </r>
    <r>
      <rPr>
        <b/>
        <sz val="11"/>
        <color theme="1"/>
        <rFont val="Corbel"/>
        <family val="2"/>
      </rPr>
      <t xml:space="preserve"> </t>
    </r>
  </si>
  <si>
    <t>Describir el bien o servicio que se pretenda contratar, los cuales estan correlacionados en forma precisa con el Clasificador por Objeto y Tipo de Gasto.</t>
  </si>
  <si>
    <t>Los bienes y arrendamientos (Capítulo 2000 y 5000) son estandarizados en cuanto a los criterios técnicos y se pueden identificar en el Catálogo Uníco de Compra (CUC)</t>
  </si>
  <si>
    <t xml:space="preserve"> Los servicios (Capítulo 3000 y 4000) no son estandarizados por lo tanto no se encuentran en el CUC.</t>
  </si>
  <si>
    <t>Tipo de contrato</t>
  </si>
  <si>
    <t>Indicar (No. de contrato) la existencia de los contratos plurianuales vigentes y los contratos anticipados para el ejericicio fiscal que corresponda .</t>
  </si>
  <si>
    <t>El tipo de contrato es: plurianual cuando rebaza un ejercicio fiscaly anual cuando es un ejercicio fiscal.</t>
  </si>
  <si>
    <t>En caso de no tener contrato dejar en blanco</t>
  </si>
  <si>
    <t>Unidad de medida</t>
  </si>
  <si>
    <t>La unidad de medida esta correlacionada con el bien o arrendamiento a  contratar, dependiendo del artículo es la unidad de medida de acuerdo al CUC.</t>
  </si>
  <si>
    <t xml:space="preserve"> Para el capítulo 3000 y 4000 la unidad de medida es servicios.</t>
  </si>
  <si>
    <t>Determinar las cantidades de bienes y arrendamientos relativos al gasto de operación mínimas indispensables para cubrir la necesidad.</t>
  </si>
  <si>
    <t>En los servicios la cantidad siempre es uno.</t>
  </si>
  <si>
    <t>Tambien pueden apoyarse en los precios de referencia para 2020 publicados en la pagina de la DEA.</t>
  </si>
  <si>
    <t>Procedimiento de contratación</t>
  </si>
  <si>
    <t>Optar por la modalidad de contratación que acredite la obtención de mejores condiciones disponibles en razón de precio, calidad, financiamiento, oportunidad y demás circunstancias pertinenetes para el Instituto:</t>
  </si>
  <si>
    <r>
      <t>·</t>
    </r>
    <r>
      <rPr>
        <sz val="7"/>
        <color theme="1"/>
        <rFont val="Times New Roman"/>
        <family val="1"/>
      </rPr>
      <t xml:space="preserve">         </t>
    </r>
    <r>
      <rPr>
        <b/>
        <sz val="11"/>
        <color theme="1"/>
        <rFont val="Corbel"/>
        <family val="2"/>
      </rPr>
      <t>Licitación pública.</t>
    </r>
  </si>
  <si>
    <r>
      <t>·</t>
    </r>
    <r>
      <rPr>
        <sz val="7"/>
        <color theme="1"/>
        <rFont val="Times New Roman"/>
        <family val="1"/>
      </rPr>
      <t xml:space="preserve">         </t>
    </r>
    <r>
      <rPr>
        <b/>
        <sz val="11"/>
        <color theme="1"/>
        <rFont val="Corbel"/>
        <family val="2"/>
      </rPr>
      <t>Invitación a cuando menos tres personas.</t>
    </r>
  </si>
  <si>
    <r>
      <t>·</t>
    </r>
    <r>
      <rPr>
        <sz val="7"/>
        <color theme="1"/>
        <rFont val="Times New Roman"/>
        <family val="1"/>
      </rPr>
      <t xml:space="preserve">         </t>
    </r>
    <r>
      <rPr>
        <b/>
        <sz val="11"/>
        <color theme="1"/>
        <rFont val="Corbel"/>
        <family val="2"/>
      </rPr>
      <t>Adjudicación Directa.</t>
    </r>
  </si>
  <si>
    <t>Calendario financiero en moneda nacional ($)</t>
  </si>
  <si>
    <t>Verificar la suma total de los recursos programados en su presupuesto aprobado para el ejercicio fiscal 2020 por me,s es decir de enero a diciembre en moneda nacional ($)</t>
  </si>
  <si>
    <t>Total = A la suma de enero a diciembre en moneda nacional ($).</t>
  </si>
  <si>
    <t>Verificar los resultados de las cotizaciones que conforman las investigaciones de mercado y las contrataciones realizadas en años pasados, ealizer un análisis de costos tomando en consideración las variables del tipo de cambio y el índice inflacionario conforme a la Circular No. INE/DEA/019/2019.</t>
  </si>
  <si>
    <t>Precio unitario con IVA en moneda nacional ($)</t>
  </si>
  <si>
    <t xml:space="preserve">En el formato Excel, deberán seleccionar la información correspondiente a su UR por estructura programática; desagregar las partidas por bien o servicio unitario y registrar por artículo la estimación relativa a la programación de las adquisiciones arrendamiento de bienes muebles y servicios (La suma de los artículos deberá ser igual al monto total por estructura programática). </t>
  </si>
  <si>
    <t>INSTRUCCIONES</t>
  </si>
  <si>
    <t>FORMATO PAAASINE 2020</t>
  </si>
  <si>
    <t>Programa Anual de Adquisiciones, Arrendamientos y Servicios del INE  2022 (PAAASINE)</t>
  </si>
  <si>
    <t>DELEGACIONALES</t>
  </si>
  <si>
    <t>PL00</t>
  </si>
  <si>
    <t>001</t>
  </si>
  <si>
    <t>M001</t>
  </si>
  <si>
    <t>B00OD01</t>
  </si>
  <si>
    <t>NO APLICA</t>
  </si>
  <si>
    <t>PEDIDO-CONTRATO</t>
  </si>
  <si>
    <t>ANUAL</t>
  </si>
  <si>
    <t>SERVICIO</t>
  </si>
  <si>
    <t>ADJUDICACIÓN DIRECTA</t>
  </si>
  <si>
    <t>R005</t>
  </si>
  <si>
    <t>B00OD02</t>
  </si>
  <si>
    <t>ADJUDICACION DIRECTA</t>
  </si>
  <si>
    <t>119</t>
  </si>
  <si>
    <t>B00CV01</t>
  </si>
  <si>
    <t>25401001-0142</t>
  </si>
  <si>
    <t>PIEZA</t>
  </si>
  <si>
    <t>GEL ANTIBACTERIAL</t>
  </si>
  <si>
    <t>GALON</t>
  </si>
  <si>
    <t>21601001-0065</t>
  </si>
  <si>
    <t>PAQUETE</t>
  </si>
  <si>
    <t>B00PE01</t>
  </si>
  <si>
    <t>MONTO</t>
  </si>
  <si>
    <t>R008</t>
  </si>
  <si>
    <t>R002</t>
  </si>
  <si>
    <t>B00MO02</t>
  </si>
  <si>
    <t>SERVICIO DE AGUA</t>
  </si>
  <si>
    <t>SERVICIO TELEFÓNICO CONVENCIONAL</t>
  </si>
  <si>
    <t>COMBUSTIBLES, LUBRICANTES Y ADITIVOS PARA VEHÍCULOS TERRESTRES, AÉREOS, MARÍTIMOS, LACUSTRES Y FLUVIALES ASIGNADOS A SERVIDORES PÚBLICOS</t>
  </si>
  <si>
    <t>26104001-0017</t>
  </si>
  <si>
    <t>DISPERSION ELECTRONICA DE COMBUSTIBLE PARA SERVIDORES PUBLICOS</t>
  </si>
  <si>
    <t>PESOS</t>
  </si>
  <si>
    <t>R009</t>
  </si>
  <si>
    <t>B20FI01</t>
  </si>
  <si>
    <t>B00PE02</t>
  </si>
  <si>
    <t>R003</t>
  </si>
  <si>
    <t>PAPEL HIGIENICO</t>
  </si>
  <si>
    <t>21600032-0002</t>
  </si>
  <si>
    <t>TRAPEADOR TIPO MECHUDO</t>
  </si>
  <si>
    <t>21100017-0003</t>
  </si>
  <si>
    <t>CAJA DE ARCHIVO MUERTO T/OFICIO</t>
  </si>
  <si>
    <t>21100036-0001</t>
  </si>
  <si>
    <t>CLIP ESTANDAR # 1</t>
  </si>
  <si>
    <t>21100058-0003</t>
  </si>
  <si>
    <t>FOLDER T/OFICIO</t>
  </si>
  <si>
    <t>21100013-0005</t>
  </si>
  <si>
    <t>BOLIGRAFO TINTA AZUL</t>
  </si>
  <si>
    <t>CINTA CANELA 48 X 50</t>
  </si>
  <si>
    <t>CAJA</t>
  </si>
  <si>
    <t>21100053-0003</t>
  </si>
  <si>
    <t>CERA PARA CONTAR (CUENTA FACIL)</t>
  </si>
  <si>
    <t>Junta Local Ejecutiva en el estado de Puebla</t>
  </si>
  <si>
    <t>PL01</t>
  </si>
  <si>
    <t>21100087-0015</t>
  </si>
  <si>
    <t>21100087-0022</t>
  </si>
  <si>
    <t>21601001-0013</t>
  </si>
  <si>
    <t>26103001-0006</t>
  </si>
  <si>
    <t>VALE DE GASOLINA DE $200 PESOS - SERVICIOS ADMINISTRATIVOS</t>
  </si>
  <si>
    <t>26103001-0007</t>
  </si>
  <si>
    <t>VALE DE GASOLINA DE $100 PESOS - SERVICIOS ADMINISTRATIVOS</t>
  </si>
  <si>
    <t>SERVICIO TELEFÓNICO CONVENCIONAL DE LA LINEA ASIGNADA A LA 01 JUNTA DISTRITAL EJECUTIVA</t>
  </si>
  <si>
    <t>SERVICIOS</t>
  </si>
  <si>
    <t>21601001-0080</t>
  </si>
  <si>
    <t>TOALLAS HUMEDAS DESINFECTANTES</t>
  </si>
  <si>
    <t>25401001-0139</t>
  </si>
  <si>
    <t>043</t>
  </si>
  <si>
    <t>21100091-0001</t>
  </si>
  <si>
    <t>PEGAMENTO ADHESIVO T/ LAPIZ</t>
  </si>
  <si>
    <t>044</t>
  </si>
  <si>
    <t>045</t>
  </si>
  <si>
    <t>GALLETAS</t>
  </si>
  <si>
    <t>088</t>
  </si>
  <si>
    <t>CUBREBOCAS</t>
  </si>
  <si>
    <t>CARETA PROTECTORA</t>
  </si>
  <si>
    <t>21100081-0012</t>
  </si>
  <si>
    <t>BLOCK DE NOTAS POST-IT DE COLORES</t>
  </si>
  <si>
    <t>26102001-0004</t>
  </si>
  <si>
    <t>VALE DE GASOLINA DE $200 PESOS - SERVICIOS PUBLICOS</t>
  </si>
  <si>
    <t>Material de limpieza</t>
  </si>
  <si>
    <t>Materiales, accesorios y suministros médicos</t>
  </si>
  <si>
    <t>Servicios de lavandería, limpieza e higiene</t>
  </si>
  <si>
    <t>Materiales y útiles de oficina</t>
  </si>
  <si>
    <t>Combustibles, lubricantes y aditivos para vehículos terrestres, aéreos, marítimos, lacustres y fluviales destinados a servicios administrativos</t>
  </si>
  <si>
    <t>Arrendamiento de maquinaria y equipo</t>
  </si>
  <si>
    <t>Servicios de vigilancia</t>
  </si>
  <si>
    <t>Arrendamiento de edificios y locales</t>
  </si>
  <si>
    <t>B00CA01</t>
  </si>
  <si>
    <t>Combustibles, lubricantes y aditivos para vehículos terrestres, aéreos, marítimos, lacustres y fluviales destinados a servicios públicos y la operación de programas públicos</t>
  </si>
  <si>
    <t>PAPEL BOND T/CARTA C/5000 hjs.</t>
  </si>
  <si>
    <t>Productos alimenticios para el personal en las instalaciones de las Unidades Responsables</t>
  </si>
  <si>
    <t>26103001-0031</t>
  </si>
  <si>
    <t>DISPERSION ELECTRONICA DE COMBUSTIBLE PARA SERVICIOS ADMINISTRATIVOS</t>
  </si>
  <si>
    <t>Servicio de agua</t>
  </si>
  <si>
    <t>Servicio telefónico convencional</t>
  </si>
  <si>
    <t>ADJUDICACION DIRECTA POR MONTO</t>
  </si>
  <si>
    <t>DESINFECTANTE</t>
  </si>
  <si>
    <t>25401001-0193</t>
  </si>
  <si>
    <t>26102001-0019</t>
  </si>
  <si>
    <t>DISPERSION ELECTRONICA DE COMBUSTIBLE PARA SERVICIOS PUBLICOS</t>
  </si>
  <si>
    <t>BOLIGRAFO PUNTO MEDIANO</t>
  </si>
  <si>
    <t>PL06</t>
  </si>
  <si>
    <t>S/C</t>
  </si>
  <si>
    <t>Combustibles, lubricantes y aditivos para vehículos terrestres, aéreos, marítimos, lacustres y fluviales asignados a servidores públicos</t>
  </si>
  <si>
    <t>PL07</t>
  </si>
  <si>
    <t>´001</t>
  </si>
  <si>
    <t>COMPRA MENOR</t>
  </si>
  <si>
    <t>21100033-0006</t>
  </si>
  <si>
    <t>PAPEL BOND T/OFICIO  C/5000 hjs.</t>
  </si>
  <si>
    <t>´005/2022</t>
  </si>
  <si>
    <t>Subcontratación de servicios con terceros</t>
  </si>
  <si>
    <t>Pieza</t>
  </si>
  <si>
    <t>Servicio</t>
  </si>
  <si>
    <t>PL09</t>
  </si>
  <si>
    <t>21101001-0086</t>
  </si>
  <si>
    <t>FOLDER T/C</t>
  </si>
  <si>
    <t xml:space="preserve">MATERIAL DE LIMPIEZA </t>
  </si>
  <si>
    <t>21600008-0003</t>
  </si>
  <si>
    <t>AROMATIZANTE DE AMBIENTE EN SPRAY GLADE</t>
  </si>
  <si>
    <t>21601001-0004</t>
  </si>
  <si>
    <t>CUBETA</t>
  </si>
  <si>
    <t>22104001-0152</t>
  </si>
  <si>
    <t>25401001-0153</t>
  </si>
  <si>
    <t>BOTE</t>
  </si>
  <si>
    <t>SERVICIOS PARA CAPACITACIÓN A SERVIDORES PÚBLICOS</t>
  </si>
  <si>
    <t>21601001-0069</t>
  </si>
  <si>
    <t>PL10</t>
  </si>
  <si>
    <t>Materiales y útiles  de oficina</t>
  </si>
  <si>
    <t>Adjudicación directa</t>
  </si>
  <si>
    <t>Papel bond t/carta c/5000 hjs.</t>
  </si>
  <si>
    <t>Caja</t>
  </si>
  <si>
    <t xml:space="preserve">MONTO </t>
  </si>
  <si>
    <t xml:space="preserve">SERVICIO DE VIGILANCIA A LAS INSTALACIONES DE LA JUNTA DISTRITAL </t>
  </si>
  <si>
    <t>RENTA DEL INMUEBLE QUE OCUPA LA JUNTA DISTRITAL 10</t>
  </si>
  <si>
    <t xml:space="preserve">RENTA DEL EQUIPO DE FOTOCOPIADO QUE OCUPA LA 10 JUNTA DISTRITAL </t>
  </si>
  <si>
    <t xml:space="preserve">COMISIONES QUE COBRA LA EMPRESA POR LA COMPRA DE COMBUSTIB LE </t>
  </si>
  <si>
    <t xml:space="preserve">SERVICIO DE LIMPIEZA A LAS INSTALACIONES DE LA JUNTA DISTRITAL </t>
  </si>
  <si>
    <t xml:space="preserve">PIEZA </t>
  </si>
  <si>
    <t xml:space="preserve">SERVICIO TELEFONICO </t>
  </si>
  <si>
    <t xml:space="preserve">ARRENDAMIENTO DE EDIFICIOS Y LOCALES </t>
  </si>
  <si>
    <t xml:space="preserve">RENTA DE LOS INMUEBLES QUE OCUPA EL MODULO DE ATENCION CIUDADANA </t>
  </si>
  <si>
    <t xml:space="preserve">SERVICIO DE LIMPIEZA E HIGIENE </t>
  </si>
  <si>
    <t>SERVICIO DE LIMPIEZA A LAS INSTALACIONES DEL MODULO DE ATENCION CIUDADANA</t>
  </si>
  <si>
    <t>PL11</t>
  </si>
  <si>
    <t>Paquete</t>
  </si>
  <si>
    <t>21100087-0017</t>
  </si>
  <si>
    <t>26102001-0005</t>
  </si>
  <si>
    <t>PL12</t>
  </si>
  <si>
    <t>26103001-0008</t>
  </si>
  <si>
    <t>VALE DE GASOLINA DE $50 PESOS - SERVICIOS ADMINISTRATIVOS</t>
  </si>
  <si>
    <t>26103001-0013</t>
  </si>
  <si>
    <t>VALE DE GASOLINA DE $1 PESO - SERVICIOS ADMINISTRATIVOS</t>
  </si>
  <si>
    <t>Serv</t>
  </si>
  <si>
    <t>SERVICIO TELEFÓNICO</t>
  </si>
  <si>
    <t>PL14</t>
  </si>
  <si>
    <t>PL15</t>
  </si>
  <si>
    <t>PL13</t>
  </si>
  <si>
    <t>ADJUDIACION DIRECTA</t>
  </si>
  <si>
    <t>VALE DE GASOLINA DE $100 PESOS - SERVICIOS PUBLICOS</t>
  </si>
  <si>
    <t>PL05</t>
  </si>
  <si>
    <t>21600007-0013</t>
  </si>
  <si>
    <t>CLORO DE 10 LITROS</t>
  </si>
  <si>
    <t>´043</t>
  </si>
  <si>
    <t>´044</t>
  </si>
  <si>
    <t>PL02</t>
  </si>
  <si>
    <t>26102001-0006</t>
  </si>
  <si>
    <t>VALE DE GASOLINA DE $50 PESOS - SERVICIOS PUBLICOS</t>
  </si>
  <si>
    <t>26102001-0009</t>
  </si>
  <si>
    <t>VALE DE GASOLINA DE $10 PESOS - SERVICIOS PUBLICOS</t>
  </si>
  <si>
    <t>G16191L</t>
  </si>
  <si>
    <t>25301001-0256</t>
  </si>
  <si>
    <t>PRUEBA PCR COVID-19</t>
  </si>
  <si>
    <t>CENTRAL</t>
  </si>
  <si>
    <t>CARGO POR COMISIÓN POR SERVICIO DE MANEJO DE MONEDERO ELECTRONICO DE GASOLINA, DOTACION EXTRAORD. PY B00MO02 VOCALÍA DEL RFE P/VEHICULOS DE SERV. GRALES. DE LA JLE A ADQUIRIRSE EN EL MES DE ENERO DE 2022</t>
  </si>
  <si>
    <t>CARGO POR COMISIÓN POR SERVICIO DE MANEJO DE MONEDERO ELECTRONICO DE GASOLINA, DOTACION ORDINARIA P/VEHICULOS DE SERV. GRALES. DE LA JLE A ADQUIRIRSE EN EL MES DE ENERO DE 2022</t>
  </si>
  <si>
    <t>CARGO POR COMISIÓN POR SERVICIO DE MANEJO DE MONEDERO ELECTRONICO DE GASOLINA, DOTACION EXTRAORD. PY B20FI01 P/VEHICULOS DE SERV. GRALES. DE LA JLE A ADQUIRIRSE EN EL MES DE ENERO DE 2022</t>
  </si>
  <si>
    <t>26102001-0016</t>
  </si>
  <si>
    <t>VALE DE GASOLINA DE $300 PESOS - SERVICIOS PUBLICOS</t>
  </si>
  <si>
    <t>21100087-0011</t>
  </si>
  <si>
    <t>M13011L</t>
  </si>
  <si>
    <t>COMISION COMPRA DE COMBUSTIBLE</t>
  </si>
  <si>
    <t>M15011L</t>
  </si>
  <si>
    <t>No aplica</t>
  </si>
  <si>
    <t>CORRECTOR LIQUIDO (ESCOBETILLA)</t>
  </si>
  <si>
    <t>21100125-0003</t>
  </si>
  <si>
    <t>P4031L</t>
  </si>
  <si>
    <t>21501001-0003</t>
  </si>
  <si>
    <t>ENTREGA DE PERIODICOS Y/O REVISTAS</t>
  </si>
  <si>
    <t>SERVICIO DE AGUA POTABLE PARA LAS OFICINAS DE LA VRFEAL PERIODO DEL 01 AL 30 DE DICIEMBRE DE 2021</t>
  </si>
  <si>
    <t>SERVICIO DE AGUA POTABLE PARA LAS OFICINAS DE LA JLE PERIODO DEL 12 DE DICIEMBR DE 2021 AL 04 DE ENERO DE 2022</t>
  </si>
  <si>
    <t>SERVICIO TELEFÓNICO CONVENCIAL PARA LA JLE Y LA VDEL RFE CORRESPONDIENTE AL MES DE DICIEMBRE DE 2021</t>
  </si>
  <si>
    <t>Adjudicacion Directa</t>
  </si>
  <si>
    <t>26102001-0011</t>
  </si>
  <si>
    <t>VALE DE GASOLINA DE $1 PESO - SERVICIOS PUBLICOS</t>
  </si>
  <si>
    <t>DISPERSION ELECTRONICA DE GASOLINA</t>
  </si>
  <si>
    <t>SERVICIO DE AGUA POTABLE Y ALCANTARILLADO</t>
  </si>
  <si>
    <t>21601001-0016</t>
  </si>
  <si>
    <t>ROLLO</t>
  </si>
  <si>
    <t>21601001-0118</t>
  </si>
  <si>
    <t>TOALLAS ANTIBACTERIALES</t>
  </si>
  <si>
    <t>21600012-0002</t>
  </si>
  <si>
    <t>ESCOBA DE PLASTICO</t>
  </si>
  <si>
    <t>PAPEL BOND T/DOBLE CARTA C/500 hjs.</t>
  </si>
  <si>
    <t>21101001-0234</t>
  </si>
  <si>
    <t>PLUMA PUNTO MEDIANO</t>
  </si>
  <si>
    <t>PAPEL BOND T/CARTA</t>
  </si>
  <si>
    <t>TOALLAS HUMEDAS</t>
  </si>
  <si>
    <t>paquete</t>
  </si>
  <si>
    <t>Medicinas y productos farmaceuticos</t>
  </si>
  <si>
    <t>25301001-0238</t>
  </si>
  <si>
    <t>ALCOHOL</t>
  </si>
  <si>
    <t>pieza</t>
  </si>
  <si>
    <t>Materiales accesorios y suministros medicos</t>
  </si>
  <si>
    <t>CUBREBOCAS KN95</t>
  </si>
  <si>
    <t>25401001-0147</t>
  </si>
  <si>
    <t>TERMOMETRO DIGITAL</t>
  </si>
  <si>
    <t>SEREVICIO</t>
  </si>
  <si>
    <t>ROO2</t>
  </si>
  <si>
    <t>DISPERSION ELECTRONICA DE COMBUSTIBLE</t>
  </si>
  <si>
    <t>DIFUSIÓN DE MENSAJES SOBRE PROGRAMAS Y ACTIVIDADES INSTITUCIONALES</t>
  </si>
  <si>
    <t>VINIL AUTOADHERIBLE ALTA RESOLUCION 172X83, LONA IMPRESION HD 6 OJILLOS 180X90, VINIL AUTOAHERIBLE BLANCO DE ALTA RESISTENCIA A 1200 DPI, PARA EL MAC 210951 AUT. OF. No. INE/CNCS-AMR/280/2022</t>
  </si>
  <si>
    <t>21100011-0021</t>
  </si>
  <si>
    <t>BOLSA DE PLASTICO TRANSP. 60 X 90</t>
  </si>
  <si>
    <t>21100011-0015</t>
  </si>
  <si>
    <t>BOLSA DE PLASTICO TRANSP. 40 x 60</t>
  </si>
  <si>
    <t>21100074-0013</t>
  </si>
  <si>
    <t>LAPIZ</t>
  </si>
  <si>
    <t>22104001-0087</t>
  </si>
  <si>
    <t>AGUA PURIFICADA 500 ml.</t>
  </si>
  <si>
    <t>21100087-0020</t>
  </si>
  <si>
    <t>Recursos para Covid-19</t>
  </si>
  <si>
    <t>KILO</t>
  </si>
  <si>
    <t>Caja de archivo muerto t/oficio</t>
  </si>
  <si>
    <t>Folder tamaño carta</t>
  </si>
  <si>
    <t>Folder t/c</t>
  </si>
  <si>
    <t>21101001-0219</t>
  </si>
  <si>
    <t>Protector de hoja t/o</t>
  </si>
  <si>
    <t>21101001-0124</t>
  </si>
  <si>
    <t>Lápiz de color verithin rojo</t>
  </si>
  <si>
    <t>21100038-0004</t>
  </si>
  <si>
    <t>Cojín p/sello #21</t>
  </si>
  <si>
    <t>21101001-0198</t>
  </si>
  <si>
    <t>Tinta para sello de goma verde</t>
  </si>
  <si>
    <t>Para el pago del servicio de agua potable del mes de enero 2022 de la 11JDE</t>
  </si>
  <si>
    <t>Servicio de agua potable</t>
  </si>
  <si>
    <t>SERVICIO DE DRENAJE EN LAS INSTALACIONES QUE OCUPA EL MODULO DE ATENCION CIUDADANA CORRESPONDIENTE AL MES DE DICIEMBRE 2021</t>
  </si>
  <si>
    <t>Pedido contrato</t>
  </si>
  <si>
    <t xml:space="preserve">Materiales y útiles de oficina </t>
  </si>
  <si>
    <t>21100041-0054</t>
  </si>
  <si>
    <t>LIBRO DE REGISTRO T/FLORETE 192 hjs.</t>
  </si>
  <si>
    <t>21100041-0050</t>
  </si>
  <si>
    <t>LIBRETA PROFESIONAL DE RAYA 200 hjs.</t>
  </si>
  <si>
    <t>21101001-0067</t>
  </si>
  <si>
    <t>SUJETADOR DE DOCUMENTOS T/G</t>
  </si>
  <si>
    <t>21101001-0166</t>
  </si>
  <si>
    <t>CINTA DIUREX</t>
  </si>
  <si>
    <t>21100114-0011</t>
  </si>
  <si>
    <t>REGLA METALICA   30cm.</t>
  </si>
  <si>
    <t>21100040-0004</t>
  </si>
  <si>
    <t>21101001-0256</t>
  </si>
  <si>
    <t>TABLA PORTAPAPEL EN MADERA T/CARTA</t>
  </si>
  <si>
    <t>PAGO DE SERVICIO DE TELEFONO 15JDE DEL MES DE ENERO 22</t>
  </si>
  <si>
    <t xml:space="preserve">PAGO DE SERVICIO DE AGUA POTABLE DEL INMUEBELE DE LA 15 JDE.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</si>
</sst>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0.00_-;\-&quot;$&quot;* #,##0.00_-;_-&quot;$&quot;* &quot;-&quot;??_-;_-@_-"/>
    <numFmt numFmtId="43" formatCode="_-* #,##0.00_-;\-* #,##0.00_-;_-* &quot;-&quot;??_-;_-@_-"/>
    <numFmt numFmtId="164" formatCode="#,##0_ ;[Red]\-#,##0\ "/>
    <numFmt numFmtId="165" formatCode="_-* #,##0_-;\-* #,##0_-;_-* &quot;-&quot;??_-;_-@_-"/>
  </numFmts>
  <fonts count="31"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b/>
      <sz val="11"/>
      <color theme="1"/>
      <name val="Calibri"/>
      <family val="2"/>
      <scheme val="minor"/>
    </font>
    <font>
      <b/>
      <sz val="11"/>
      <color rgb="FF000000"/>
      <name val="Corbel"/>
      <family val="2"/>
    </font>
    <font>
      <b/>
      <sz val="11"/>
      <color theme="1"/>
      <name val="Corbel"/>
      <family val="2"/>
    </font>
    <font>
      <b/>
      <sz val="11"/>
      <color rgb="FF000000"/>
      <name val="Corbel"/>
      <family val="1"/>
    </font>
    <font>
      <sz val="11"/>
      <color theme="1"/>
      <name val="Corbel"/>
      <family val="2"/>
    </font>
    <font>
      <b/>
      <sz val="11"/>
      <color rgb="FF611850"/>
      <name val="Corbel"/>
      <family val="2"/>
    </font>
    <font>
      <sz val="8"/>
      <color rgb="FF0066FF"/>
      <name val="Corbel"/>
      <family val="2"/>
    </font>
    <font>
      <b/>
      <sz val="11"/>
      <color rgb="FFFFFFFF"/>
      <name val="Corbel"/>
      <family val="2"/>
    </font>
    <font>
      <b/>
      <sz val="13"/>
      <color theme="1"/>
      <name val="Corbel"/>
      <family val="2"/>
    </font>
    <font>
      <b/>
      <sz val="12"/>
      <color theme="1"/>
      <name val="Corbel"/>
      <family val="2"/>
    </font>
    <font>
      <b/>
      <sz val="12"/>
      <color theme="1"/>
      <name val="Calibri"/>
      <family val="2"/>
      <scheme val="minor"/>
    </font>
    <font>
      <b/>
      <i/>
      <sz val="13"/>
      <color theme="1"/>
      <name val="Corbel"/>
      <family val="2"/>
    </font>
    <font>
      <sz val="11"/>
      <color theme="1"/>
      <name val="Symbol"/>
      <family val="1"/>
      <charset val="2"/>
    </font>
    <font>
      <sz val="7"/>
      <color theme="1"/>
      <name val="Times New Roman"/>
      <family val="1"/>
    </font>
    <font>
      <b/>
      <sz val="13"/>
      <color theme="1"/>
      <name val="Calibri"/>
      <family val="2"/>
      <scheme val="minor"/>
    </font>
    <font>
      <sz val="8"/>
      <name val="Arial"/>
      <family val="2"/>
    </font>
    <font>
      <sz val="9"/>
      <color theme="1"/>
      <name val="Calibri"/>
      <family val="2"/>
      <scheme val="minor"/>
    </font>
    <font>
      <sz val="9"/>
      <name val="Calibri"/>
      <family val="2"/>
      <scheme val="minor"/>
    </font>
    <font>
      <sz val="11"/>
      <name val="Calibri"/>
      <family val="2"/>
    </font>
    <font>
      <sz val="9"/>
      <color indexed="8"/>
      <name val="Calibri"/>
      <family val="2"/>
      <scheme val="minor"/>
    </font>
  </fonts>
  <fills count="6">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rgb="FF611850"/>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A6A6A6"/>
      </left>
      <right style="medium">
        <color rgb="FFA6A6A6"/>
      </right>
      <top style="medium">
        <color rgb="FFA6A6A6"/>
      </top>
      <bottom/>
      <diagonal/>
    </border>
    <border>
      <left/>
      <right style="medium">
        <color rgb="FFA6A6A6"/>
      </right>
      <top style="medium">
        <color rgb="FFA6A6A6"/>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s>
  <cellStyleXfs count="12">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26" fillId="0" borderId="0"/>
    <xf numFmtId="0" fontId="3" fillId="0" borderId="0"/>
    <xf numFmtId="0" fontId="2" fillId="0" borderId="0"/>
    <xf numFmtId="0" fontId="2" fillId="0" borderId="0"/>
    <xf numFmtId="43" fontId="2" fillId="0" borderId="0" applyFont="0" applyFill="0" applyBorder="0" applyAlignment="0" applyProtection="0"/>
  </cellStyleXfs>
  <cellXfs count="171">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Font="1" applyAlignment="1">
      <alignment horizontal="center" vertical="center" wrapText="1"/>
    </xf>
    <xf numFmtId="0" fontId="5" fillId="0" borderId="2" xfId="4" applyFont="1" applyBorder="1" applyAlignment="1">
      <alignment horizontal="center" vertical="center" wrapText="1"/>
    </xf>
    <xf numFmtId="0" fontId="6" fillId="0" borderId="1" xfId="4" applyFont="1" applyBorder="1" applyAlignment="1">
      <alignment horizontal="center" vertical="center" wrapText="1"/>
    </xf>
    <xf numFmtId="0" fontId="6" fillId="0" borderId="1" xfId="4" quotePrefix="1" applyFont="1" applyBorder="1" applyAlignment="1">
      <alignment horizontal="center" vertical="center" wrapText="1"/>
    </xf>
    <xf numFmtId="1" fontId="7" fillId="0" borderId="1" xfId="2" applyNumberFormat="1" applyFont="1" applyFill="1" applyBorder="1" applyAlignment="1">
      <alignment horizontal="center" vertical="center" wrapText="1"/>
    </xf>
    <xf numFmtId="4" fontId="6" fillId="0" borderId="1" xfId="4" applyNumberFormat="1" applyFont="1" applyBorder="1" applyAlignment="1">
      <alignment horizontal="left" vertical="center" wrapText="1"/>
    </xf>
    <xf numFmtId="1" fontId="6" fillId="0" borderId="1" xfId="4" applyNumberFormat="1" applyFont="1" applyBorder="1" applyAlignment="1">
      <alignment vertical="center" wrapText="1"/>
    </xf>
    <xf numFmtId="3" fontId="6" fillId="0" borderId="1" xfId="4" applyNumberFormat="1" applyFont="1" applyBorder="1" applyAlignment="1">
      <alignment vertical="center" wrapText="1"/>
    </xf>
    <xf numFmtId="0" fontId="7" fillId="0" borderId="0" xfId="4" applyFont="1" applyFill="1" applyAlignment="1">
      <alignment horizontal="center" vertical="center" wrapText="1"/>
    </xf>
    <xf numFmtId="1" fontId="7" fillId="0" borderId="1" xfId="2" applyNumberFormat="1" applyFont="1" applyFill="1" applyBorder="1" applyAlignment="1">
      <alignment horizontal="left" vertical="center" wrapText="1"/>
    </xf>
    <xf numFmtId="0" fontId="8" fillId="0" borderId="0" xfId="5" applyFont="1" applyAlignment="1">
      <alignment horizontal="left" wrapText="1"/>
    </xf>
    <xf numFmtId="0" fontId="8" fillId="0" borderId="0" xfId="5" applyFont="1"/>
    <xf numFmtId="1" fontId="8" fillId="0" borderId="0" xfId="5" applyNumberFormat="1" applyFont="1" applyAlignment="1">
      <alignment horizontal="center"/>
    </xf>
    <xf numFmtId="0" fontId="2" fillId="0" borderId="0" xfId="4" applyFont="1"/>
    <xf numFmtId="1" fontId="2" fillId="0" borderId="0" xfId="4" applyNumberFormat="1" applyFont="1" applyAlignment="1">
      <alignment horizontal="center"/>
    </xf>
    <xf numFmtId="0" fontId="2" fillId="0" borderId="0" xfId="4" applyFont="1" applyAlignment="1">
      <alignment horizontal="left" wrapText="1"/>
    </xf>
    <xf numFmtId="0" fontId="2" fillId="0" borderId="0" xfId="6"/>
    <xf numFmtId="3" fontId="9" fillId="0" borderId="0" xfId="4" applyNumberFormat="1" applyFont="1" applyBorder="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3" fontId="7" fillId="0" borderId="1" xfId="2" applyNumberFormat="1" applyFont="1" applyFill="1" applyBorder="1" applyAlignment="1">
      <alignment horizontal="right" vertical="center" wrapText="1"/>
    </xf>
    <xf numFmtId="0" fontId="2" fillId="0" borderId="0" xfId="6" applyAlignment="1">
      <alignment horizontal="left" wrapText="1"/>
    </xf>
    <xf numFmtId="0" fontId="2" fillId="0" borderId="0" xfId="6" applyAlignment="1">
      <alignment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41" fontId="1" fillId="2" borderId="0" xfId="1" applyNumberFormat="1" applyFont="1" applyFill="1" applyAlignment="1"/>
    <xf numFmtId="0" fontId="2" fillId="0" borderId="0" xfId="4" applyFont="1" applyAlignment="1">
      <alignment horizontal="center"/>
    </xf>
    <xf numFmtId="0" fontId="2" fillId="0" borderId="0" xfId="4" applyFont="1" applyAlignment="1">
      <alignment horizontal="right"/>
    </xf>
    <xf numFmtId="0" fontId="2" fillId="0" borderId="0" xfId="4" applyFont="1" applyAlignment="1">
      <alignment horizontal="left"/>
    </xf>
    <xf numFmtId="41" fontId="2" fillId="0" borderId="0" xfId="4" applyNumberFormat="1" applyFont="1" applyAlignment="1">
      <alignment horizontal="left"/>
    </xf>
    <xf numFmtId="0" fontId="17" fillId="0" borderId="0" xfId="0" applyFont="1" applyAlignment="1">
      <alignment horizontal="justify" vertical="center"/>
    </xf>
    <xf numFmtId="0" fontId="18" fillId="4" borderId="3"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13" fillId="0" borderId="1" xfId="0" applyFont="1" applyBorder="1" applyAlignment="1">
      <alignment vertical="center" wrapText="1"/>
    </xf>
    <xf numFmtId="0" fontId="20" fillId="0" borderId="1" xfId="0" applyFont="1" applyBorder="1" applyAlignment="1">
      <alignment horizontal="center" vertical="center" wrapText="1"/>
    </xf>
    <xf numFmtId="0" fontId="13" fillId="0" borderId="1" xfId="0" applyFont="1" applyBorder="1" applyAlignment="1">
      <alignment horizontal="justify" vertical="center" wrapText="1"/>
    </xf>
    <xf numFmtId="0" fontId="22"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23" fillId="0" borderId="1" xfId="0" applyFont="1" applyBorder="1" applyAlignment="1">
      <alignment horizontal="justify" vertical="center" wrapText="1"/>
    </xf>
    <xf numFmtId="0" fontId="0" fillId="0" borderId="0" xfId="0" applyAlignment="1">
      <alignment wrapText="1"/>
    </xf>
    <xf numFmtId="0" fontId="11" fillId="0" borderId="0" xfId="0" applyFont="1" applyAlignment="1">
      <alignment horizontal="center" vertical="center" wrapText="1"/>
    </xf>
    <xf numFmtId="0" fontId="5" fillId="0" borderId="1" xfId="0" applyFont="1" applyBorder="1"/>
    <xf numFmtId="0" fontId="7" fillId="5" borderId="0" xfId="4" applyFont="1" applyFill="1" applyAlignment="1">
      <alignment horizontal="center" vertical="center" wrapText="1"/>
    </xf>
    <xf numFmtId="4" fontId="6" fillId="0" borderId="1" xfId="4" applyNumberFormat="1" applyFont="1" applyBorder="1" applyAlignment="1">
      <alignment horizontal="left" vertical="center"/>
    </xf>
    <xf numFmtId="1" fontId="7" fillId="0" borderId="1" xfId="2" applyNumberFormat="1" applyFont="1" applyBorder="1" applyAlignment="1">
      <alignment horizontal="left" vertical="center" wrapText="1"/>
    </xf>
    <xf numFmtId="1" fontId="6" fillId="0" borderId="1" xfId="4" applyNumberFormat="1" applyFont="1" applyBorder="1" applyAlignment="1">
      <alignment vertical="center"/>
    </xf>
    <xf numFmtId="0" fontId="0" fillId="0" borderId="1" xfId="0" applyBorder="1"/>
    <xf numFmtId="1" fontId="7" fillId="0" borderId="1" xfId="2" applyNumberFormat="1" applyFont="1" applyBorder="1" applyAlignment="1">
      <alignment horizontal="center" vertical="center" wrapText="1"/>
    </xf>
    <xf numFmtId="3" fontId="7" fillId="0" borderId="1" xfId="2" applyNumberFormat="1" applyFont="1" applyBorder="1" applyAlignment="1">
      <alignment horizontal="right" vertical="center" wrapText="1"/>
    </xf>
    <xf numFmtId="3" fontId="6" fillId="0" borderId="1" xfId="4" applyNumberFormat="1" applyFont="1" applyBorder="1" applyAlignment="1">
      <alignment horizontal="right" vertical="center" wrapText="1"/>
    </xf>
    <xf numFmtId="164" fontId="27" fillId="0" borderId="1" xfId="0" applyNumberFormat="1" applyFont="1" applyBorder="1" applyAlignment="1">
      <alignment vertical="center" wrapText="1"/>
    </xf>
    <xf numFmtId="3" fontId="6" fillId="0" borderId="1" xfId="4" applyNumberFormat="1" applyFont="1" applyBorder="1" applyAlignment="1">
      <alignment horizontal="center" vertical="center" wrapText="1"/>
    </xf>
    <xf numFmtId="4" fontId="6" fillId="0" borderId="1" xfId="4" applyNumberFormat="1" applyFont="1" applyBorder="1" applyAlignment="1">
      <alignment vertical="center" wrapText="1"/>
    </xf>
    <xf numFmtId="0" fontId="5" fillId="0" borderId="1" xfId="4" applyFont="1" applyBorder="1" applyAlignment="1">
      <alignment horizontal="center" vertical="center" wrapText="1"/>
    </xf>
    <xf numFmtId="0" fontId="5" fillId="5" borderId="2" xfId="4" applyFont="1" applyFill="1" applyBorder="1" applyAlignment="1">
      <alignment horizontal="center" vertical="center" wrapText="1"/>
    </xf>
    <xf numFmtId="0" fontId="6" fillId="5" borderId="1" xfId="4" quotePrefix="1" applyFont="1" applyFill="1" applyBorder="1" applyAlignment="1">
      <alignment horizontal="center" vertical="center" wrapText="1"/>
    </xf>
    <xf numFmtId="0" fontId="6" fillId="5" borderId="1" xfId="4" applyFont="1" applyFill="1" applyBorder="1" applyAlignment="1">
      <alignment horizontal="center" vertical="center" wrapText="1"/>
    </xf>
    <xf numFmtId="1" fontId="7" fillId="5" borderId="1" xfId="8" applyNumberFormat="1" applyFont="1" applyFill="1" applyBorder="1" applyAlignment="1">
      <alignment horizontal="right" vertical="center" wrapText="1"/>
    </xf>
    <xf numFmtId="1" fontId="7" fillId="5" borderId="1" xfId="8" applyNumberFormat="1" applyFont="1" applyFill="1" applyBorder="1" applyAlignment="1">
      <alignment horizontal="left" vertical="center" wrapText="1"/>
    </xf>
    <xf numFmtId="1" fontId="6" fillId="5" borderId="1" xfId="4" applyNumberFormat="1" applyFont="1" applyFill="1" applyBorder="1" applyAlignment="1">
      <alignment vertical="center" wrapText="1"/>
    </xf>
    <xf numFmtId="3" fontId="6" fillId="5" borderId="1" xfId="4" applyNumberFormat="1" applyFont="1" applyFill="1" applyBorder="1" applyAlignment="1">
      <alignment vertical="center" wrapText="1"/>
    </xf>
    <xf numFmtId="1" fontId="7" fillId="5" borderId="1" xfId="8" applyNumberFormat="1" applyFont="1" applyFill="1" applyBorder="1" applyAlignment="1">
      <alignment horizontal="center" vertical="center" wrapText="1"/>
    </xf>
    <xf numFmtId="3" fontId="7" fillId="5" borderId="1" xfId="8" applyNumberFormat="1" applyFont="1" applyFill="1" applyBorder="1" applyAlignment="1">
      <alignment horizontal="center" vertical="center" wrapText="1"/>
    </xf>
    <xf numFmtId="3" fontId="6" fillId="5" borderId="1" xfId="4" applyNumberFormat="1" applyFont="1" applyFill="1" applyBorder="1" applyAlignment="1">
      <alignment horizontal="right" vertical="center" wrapText="1"/>
    </xf>
    <xf numFmtId="3" fontId="6" fillId="5" borderId="1" xfId="4" applyNumberFormat="1" applyFont="1" applyFill="1" applyBorder="1" applyAlignment="1">
      <alignment horizontal="center" vertical="center" wrapText="1"/>
    </xf>
    <xf numFmtId="3" fontId="7" fillId="0" borderId="1" xfId="2" applyNumberFormat="1" applyFont="1" applyBorder="1" applyAlignment="1">
      <alignment horizontal="center" vertical="center" wrapText="1"/>
    </xf>
    <xf numFmtId="4" fontId="6" fillId="0" borderId="1" xfId="4" applyNumberFormat="1" applyFont="1" applyBorder="1" applyAlignment="1">
      <alignment horizontal="right" vertical="center" wrapText="1"/>
    </xf>
    <xf numFmtId="1" fontId="7" fillId="0" borderId="1" xfId="8" applyNumberFormat="1" applyFont="1" applyBorder="1" applyAlignment="1">
      <alignment horizontal="left" vertical="center" wrapText="1"/>
    </xf>
    <xf numFmtId="1" fontId="7" fillId="0" borderId="1" xfId="8" applyNumberFormat="1" applyFont="1" applyBorder="1" applyAlignment="1">
      <alignment horizontal="center" vertical="center" wrapText="1"/>
    </xf>
    <xf numFmtId="3" fontId="7" fillId="0" borderId="1" xfId="8" applyNumberFormat="1" applyFont="1" applyBorder="1" applyAlignment="1">
      <alignment horizontal="center" vertical="center" wrapText="1"/>
    </xf>
    <xf numFmtId="0" fontId="7" fillId="0" borderId="1" xfId="4" applyFont="1" applyBorder="1" applyAlignment="1">
      <alignment horizontal="center" vertical="center" wrapText="1"/>
    </xf>
    <xf numFmtId="164" fontId="27" fillId="0" borderId="7" xfId="0" applyNumberFormat="1" applyFont="1" applyBorder="1" applyAlignment="1">
      <alignment horizontal="right" vertical="center" wrapText="1"/>
    </xf>
    <xf numFmtId="0" fontId="7" fillId="0" borderId="0" xfId="4" applyFont="1" applyAlignment="1">
      <alignment horizontal="center" vertical="center" wrapText="1"/>
    </xf>
    <xf numFmtId="0" fontId="6" fillId="0" borderId="5" xfId="4" quotePrefix="1" applyFont="1" applyBorder="1" applyAlignment="1">
      <alignment vertical="center" wrapText="1"/>
    </xf>
    <xf numFmtId="0" fontId="6" fillId="0" borderId="5" xfId="4" applyFont="1" applyBorder="1" applyAlignment="1">
      <alignment vertical="center" wrapText="1"/>
    </xf>
    <xf numFmtId="0" fontId="5" fillId="5" borderId="1" xfId="4" applyFont="1" applyFill="1" applyBorder="1" applyAlignment="1">
      <alignment horizontal="center" vertical="center" wrapText="1"/>
    </xf>
    <xf numFmtId="1" fontId="7" fillId="5" borderId="1" xfId="2" applyNumberFormat="1" applyFont="1" applyFill="1" applyBorder="1" applyAlignment="1">
      <alignment horizontal="center" vertical="center" wrapText="1"/>
    </xf>
    <xf numFmtId="3" fontId="7" fillId="5" borderId="1" xfId="2" applyNumberFormat="1" applyFont="1" applyFill="1" applyBorder="1" applyAlignment="1">
      <alignment horizontal="center" vertical="center" wrapText="1"/>
    </xf>
    <xf numFmtId="0" fontId="2" fillId="5" borderId="1" xfId="6" applyFill="1" applyBorder="1" applyAlignment="1">
      <alignment horizontal="center"/>
    </xf>
    <xf numFmtId="0" fontId="10" fillId="0" borderId="0" xfId="4" applyFont="1" applyAlignment="1">
      <alignment horizontal="center"/>
    </xf>
    <xf numFmtId="3" fontId="6" fillId="0" borderId="1" xfId="4" applyNumberFormat="1" applyFont="1" applyBorder="1" applyAlignment="1">
      <alignment vertical="center"/>
    </xf>
    <xf numFmtId="4" fontId="6" fillId="5" borderId="1" xfId="4" applyNumberFormat="1" applyFont="1" applyFill="1" applyBorder="1" applyAlignment="1">
      <alignment horizontal="left" vertical="center"/>
    </xf>
    <xf numFmtId="1" fontId="6" fillId="5" borderId="1" xfId="4" applyNumberFormat="1" applyFont="1" applyFill="1" applyBorder="1" applyAlignment="1">
      <alignment vertical="center"/>
    </xf>
    <xf numFmtId="3" fontId="6" fillId="5" borderId="1" xfId="4" applyNumberFormat="1" applyFont="1" applyFill="1" applyBorder="1" applyAlignment="1">
      <alignment vertical="center"/>
    </xf>
    <xf numFmtId="0" fontId="2" fillId="0" borderId="0" xfId="6" applyAlignment="1"/>
    <xf numFmtId="3" fontId="1" fillId="3" borderId="1" xfId="2" applyNumberFormat="1" applyFont="1" applyFill="1" applyBorder="1" applyAlignment="1">
      <alignment horizontal="center" vertical="center"/>
    </xf>
    <xf numFmtId="0" fontId="5" fillId="0" borderId="7" xfId="0" applyFont="1" applyBorder="1" applyAlignment="1">
      <alignment vertical="center" wrapText="1"/>
    </xf>
    <xf numFmtId="0" fontId="5" fillId="0" borderId="1" xfId="0" applyFont="1" applyBorder="1" applyAlignment="1">
      <alignment vertical="center" wrapText="1"/>
    </xf>
    <xf numFmtId="0" fontId="5" fillId="0" borderId="1" xfId="0" applyFont="1" applyBorder="1" applyAlignment="1">
      <alignment vertical="center"/>
    </xf>
    <xf numFmtId="0" fontId="5" fillId="0" borderId="7" xfId="0" applyFont="1" applyBorder="1" applyAlignment="1">
      <alignment vertical="center"/>
    </xf>
    <xf numFmtId="164" fontId="5" fillId="0" borderId="7" xfId="0" applyNumberFormat="1" applyFont="1" applyBorder="1" applyAlignment="1">
      <alignment vertical="center" wrapText="1"/>
    </xf>
    <xf numFmtId="0" fontId="5" fillId="0" borderId="1" xfId="0" applyFont="1" applyBorder="1" applyAlignment="1">
      <alignment horizontal="center" vertical="center" wrapText="1"/>
    </xf>
    <xf numFmtId="0" fontId="5" fillId="0" borderId="1" xfId="0" applyFont="1" applyBorder="1" applyAlignment="1">
      <alignment horizontal="left" vertical="center"/>
    </xf>
    <xf numFmtId="1" fontId="7" fillId="0" borderId="1" xfId="8" applyNumberFormat="1" applyFont="1" applyBorder="1" applyAlignment="1">
      <alignment horizontal="left" vertical="center"/>
    </xf>
    <xf numFmtId="3" fontId="7" fillId="0" borderId="1" xfId="8" applyNumberFormat="1" applyFont="1" applyBorder="1" applyAlignment="1">
      <alignment horizontal="right" vertical="center" wrapText="1"/>
    </xf>
    <xf numFmtId="164" fontId="5" fillId="0" borderId="1" xfId="0" applyNumberFormat="1" applyFont="1" applyBorder="1" applyAlignment="1">
      <alignment vertical="center" wrapText="1"/>
    </xf>
    <xf numFmtId="0" fontId="5" fillId="5" borderId="1" xfId="0" applyFont="1" applyFill="1" applyBorder="1" applyAlignment="1">
      <alignment horizontal="center"/>
    </xf>
    <xf numFmtId="0" fontId="5" fillId="0" borderId="0" xfId="0" applyFont="1"/>
    <xf numFmtId="0" fontId="5" fillId="5" borderId="1" xfId="6" applyFont="1" applyFill="1" applyBorder="1" applyAlignment="1">
      <alignment horizontal="center" vertical="center"/>
    </xf>
    <xf numFmtId="0" fontId="5" fillId="5" borderId="1" xfId="6" applyFont="1" applyFill="1" applyBorder="1" applyAlignment="1">
      <alignment vertical="center"/>
    </xf>
    <xf numFmtId="0" fontId="5" fillId="5" borderId="1" xfId="0" applyFont="1" applyFill="1" applyBorder="1"/>
    <xf numFmtId="0" fontId="5" fillId="0" borderId="1" xfId="0" applyFont="1" applyBorder="1" applyAlignment="1">
      <alignment horizontal="left" vertical="center" wrapText="1"/>
    </xf>
    <xf numFmtId="49" fontId="5" fillId="0" borderId="1" xfId="0" applyNumberFormat="1" applyFont="1" applyBorder="1"/>
    <xf numFmtId="0" fontId="5" fillId="0" borderId="5" xfId="0" applyFont="1" applyBorder="1" applyAlignment="1">
      <alignment vertical="center"/>
    </xf>
    <xf numFmtId="1" fontId="6" fillId="0" borderId="5" xfId="4" applyNumberFormat="1" applyFont="1" applyBorder="1" applyAlignment="1">
      <alignment vertical="center"/>
    </xf>
    <xf numFmtId="3" fontId="6" fillId="0" borderId="5" xfId="4" applyNumberFormat="1" applyFont="1" applyBorder="1" applyAlignment="1">
      <alignment horizontal="right" vertical="center" wrapText="1"/>
    </xf>
    <xf numFmtId="0" fontId="5" fillId="0" borderId="5" xfId="4" applyFont="1" applyBorder="1" applyAlignment="1">
      <alignment horizontal="center" vertical="center" wrapText="1"/>
    </xf>
    <xf numFmtId="1" fontId="7" fillId="0" borderId="5" xfId="2" applyNumberFormat="1" applyFont="1" applyBorder="1" applyAlignment="1">
      <alignment horizontal="center" vertical="center" wrapText="1"/>
    </xf>
    <xf numFmtId="3" fontId="6" fillId="0" borderId="5" xfId="4" applyNumberFormat="1" applyFont="1" applyBorder="1" applyAlignment="1">
      <alignment vertical="center" wrapText="1"/>
    </xf>
    <xf numFmtId="49" fontId="6" fillId="0" borderId="1" xfId="4" quotePrefix="1" applyNumberFormat="1" applyFont="1" applyBorder="1" applyAlignment="1">
      <alignment horizontal="center" vertical="center" wrapText="1"/>
    </xf>
    <xf numFmtId="0" fontId="7" fillId="5" borderId="1" xfId="0" applyFont="1" applyFill="1" applyBorder="1" applyAlignment="1">
      <alignment horizontal="left" vertical="center"/>
    </xf>
    <xf numFmtId="0" fontId="5" fillId="0" borderId="1" xfId="1" applyNumberFormat="1" applyFont="1" applyBorder="1" applyAlignment="1">
      <alignment vertical="center" wrapText="1"/>
    </xf>
    <xf numFmtId="4" fontId="5" fillId="0" borderId="0" xfId="0" applyNumberFormat="1" applyFont="1"/>
    <xf numFmtId="164" fontId="5" fillId="5" borderId="7" xfId="0" applyNumberFormat="1" applyFont="1" applyFill="1" applyBorder="1" applyAlignment="1">
      <alignment vertical="center" wrapText="1"/>
    </xf>
    <xf numFmtId="0" fontId="5" fillId="0" borderId="9" xfId="0" applyFont="1" applyBorder="1" applyAlignment="1">
      <alignment vertical="center" wrapText="1"/>
    </xf>
    <xf numFmtId="4" fontId="6" fillId="0" borderId="5" xfId="4" applyNumberFormat="1" applyFont="1" applyBorder="1" applyAlignment="1">
      <alignment horizontal="center" vertical="center" wrapText="1"/>
    </xf>
    <xf numFmtId="4" fontId="6" fillId="0" borderId="5" xfId="4" applyNumberFormat="1" applyFont="1" applyBorder="1" applyAlignment="1">
      <alignment vertical="center" wrapText="1"/>
    </xf>
    <xf numFmtId="3" fontId="7" fillId="0" borderId="5" xfId="2" applyNumberFormat="1" applyFont="1" applyBorder="1" applyAlignment="1">
      <alignment vertical="center" wrapText="1"/>
    </xf>
    <xf numFmtId="165" fontId="6" fillId="0" borderId="1" xfId="11" applyNumberFormat="1" applyFont="1" applyBorder="1" applyAlignment="1">
      <alignment vertical="center" wrapText="1"/>
    </xf>
    <xf numFmtId="165" fontId="6" fillId="0" borderId="1" xfId="11" applyNumberFormat="1" applyFont="1" applyFill="1" applyBorder="1" applyAlignment="1">
      <alignment vertical="center" wrapText="1"/>
    </xf>
    <xf numFmtId="0" fontId="29" fillId="5" borderId="1" xfId="0" applyFont="1" applyFill="1" applyBorder="1" applyAlignment="1">
      <alignment horizontal="left" vertical="center"/>
    </xf>
    <xf numFmtId="0" fontId="0" fillId="0" borderId="1" xfId="0" applyBorder="1" applyAlignment="1">
      <alignment horizontal="justify" vertical="center"/>
    </xf>
    <xf numFmtId="0" fontId="5" fillId="0" borderId="1" xfId="0" applyFont="1" applyBorder="1" applyAlignment="1">
      <alignment horizontal="justify" vertical="center" wrapText="1"/>
    </xf>
    <xf numFmtId="0" fontId="5" fillId="0" borderId="1" xfId="1" applyNumberFormat="1" applyFont="1" applyFill="1" applyBorder="1" applyAlignment="1">
      <alignment vertical="center"/>
    </xf>
    <xf numFmtId="0" fontId="4" fillId="0" borderId="1" xfId="7" applyFont="1" applyBorder="1" applyAlignment="1" applyProtection="1">
      <alignment horizontal="center"/>
      <protection locked="0"/>
    </xf>
    <xf numFmtId="0" fontId="4" fillId="0" borderId="1" xfId="7" quotePrefix="1" applyFont="1" applyBorder="1"/>
    <xf numFmtId="3" fontId="7" fillId="0" borderId="1" xfId="2" applyNumberFormat="1" applyFont="1" applyBorder="1" applyAlignment="1">
      <alignment vertical="center" wrapText="1"/>
    </xf>
    <xf numFmtId="1" fontId="30" fillId="0" borderId="1" xfId="4" applyNumberFormat="1" applyFont="1" applyBorder="1" applyAlignment="1">
      <alignment vertical="center" wrapText="1"/>
    </xf>
    <xf numFmtId="3" fontId="30" fillId="0" borderId="1" xfId="4" applyNumberFormat="1" applyFont="1" applyBorder="1" applyAlignment="1">
      <alignment vertical="center" wrapText="1"/>
    </xf>
    <xf numFmtId="1" fontId="28" fillId="0" borderId="1" xfId="8" applyNumberFormat="1" applyFont="1" applyBorder="1" applyAlignment="1">
      <alignment horizontal="center" vertical="center" wrapText="1"/>
    </xf>
    <xf numFmtId="3" fontId="28" fillId="0" borderId="1" xfId="8" applyNumberFormat="1" applyFont="1" applyBorder="1" applyAlignment="1">
      <alignment horizontal="right" vertical="center" wrapText="1"/>
    </xf>
    <xf numFmtId="4" fontId="30" fillId="0" borderId="1" xfId="4" applyNumberFormat="1" applyFont="1" applyBorder="1" applyAlignment="1">
      <alignment vertical="center" wrapText="1"/>
    </xf>
    <xf numFmtId="0" fontId="0" fillId="0" borderId="0" xfId="0" applyAlignment="1">
      <alignment horizontal="right"/>
    </xf>
    <xf numFmtId="1" fontId="7" fillId="0" borderId="5" xfId="2" applyNumberFormat="1" applyFont="1" applyBorder="1" applyAlignment="1">
      <alignment vertical="center" wrapText="1"/>
    </xf>
    <xf numFmtId="4" fontId="6" fillId="0" borderId="5" xfId="4" applyNumberFormat="1" applyFont="1" applyBorder="1" applyAlignment="1">
      <alignment horizontal="right" vertical="center" wrapText="1"/>
    </xf>
    <xf numFmtId="1" fontId="7" fillId="0" borderId="8" xfId="2" applyNumberFormat="1" applyFont="1" applyBorder="1" applyAlignment="1">
      <alignment horizontal="left" vertical="center" wrapText="1"/>
    </xf>
    <xf numFmtId="0" fontId="5" fillId="0" borderId="2" xfId="0" applyFont="1" applyBorder="1" applyAlignment="1">
      <alignment vertical="center"/>
    </xf>
    <xf numFmtId="1" fontId="6" fillId="0" borderId="2" xfId="4" applyNumberFormat="1" applyFont="1" applyBorder="1" applyAlignment="1">
      <alignment vertical="center" wrapText="1"/>
    </xf>
    <xf numFmtId="4" fontId="6" fillId="0" borderId="2" xfId="4" applyNumberFormat="1" applyFont="1" applyBorder="1" applyAlignment="1">
      <alignment horizontal="left" vertical="center" wrapText="1"/>
    </xf>
    <xf numFmtId="1" fontId="6" fillId="0" borderId="2" xfId="4" applyNumberFormat="1" applyFont="1" applyBorder="1" applyAlignment="1">
      <alignment vertical="center"/>
    </xf>
    <xf numFmtId="0" fontId="5" fillId="0" borderId="2" xfId="0" applyFont="1" applyBorder="1" applyAlignment="1">
      <alignment vertical="center" wrapText="1"/>
    </xf>
    <xf numFmtId="165" fontId="6" fillId="0" borderId="2" xfId="11" applyNumberFormat="1" applyFont="1" applyBorder="1" applyAlignment="1">
      <alignment horizontal="center" vertical="center" wrapText="1"/>
    </xf>
    <xf numFmtId="2" fontId="2" fillId="0" borderId="1" xfId="6" applyNumberFormat="1" applyBorder="1" applyAlignment="1">
      <alignment vertical="center"/>
    </xf>
    <xf numFmtId="165" fontId="6" fillId="0" borderId="2" xfId="11" applyNumberFormat="1" applyFont="1" applyFill="1" applyBorder="1" applyAlignment="1">
      <alignment horizontal="center" vertical="center" wrapText="1"/>
    </xf>
    <xf numFmtId="0" fontId="6" fillId="0" borderId="5" xfId="4" applyFont="1" applyBorder="1" applyAlignment="1">
      <alignment horizontal="center" vertical="center" wrapText="1"/>
    </xf>
    <xf numFmtId="0" fontId="6" fillId="0" borderId="5" xfId="4" quotePrefix="1" applyFont="1" applyBorder="1" applyAlignment="1">
      <alignment horizontal="center" vertical="center" wrapText="1"/>
    </xf>
    <xf numFmtId="165" fontId="5" fillId="0" borderId="0" xfId="11" applyNumberFormat="1" applyFont="1" applyAlignment="1">
      <alignment horizontal="center" vertical="center"/>
    </xf>
    <xf numFmtId="2" fontId="0" fillId="0" borderId="0" xfId="0" applyNumberFormat="1"/>
    <xf numFmtId="0" fontId="7" fillId="5" borderId="1" xfId="0" applyFont="1" applyFill="1" applyBorder="1" applyAlignment="1">
      <alignment horizontal="left" vertical="center" wrapText="1"/>
    </xf>
    <xf numFmtId="1" fontId="5" fillId="0" borderId="1" xfId="0" applyNumberFormat="1" applyFont="1" applyBorder="1" applyAlignment="1">
      <alignment vertical="center"/>
    </xf>
    <xf numFmtId="0" fontId="5" fillId="0" borderId="7" xfId="0" applyFont="1" applyBorder="1" applyAlignment="1">
      <alignment horizontal="center" vertical="center" wrapText="1"/>
    </xf>
    <xf numFmtId="0" fontId="5" fillId="0" borderId="1" xfId="0" applyFont="1" applyBorder="1" applyAlignment="1">
      <alignment horizontal="center"/>
    </xf>
    <xf numFmtId="0" fontId="10" fillId="0" borderId="0" xfId="4" applyFont="1" applyAlignment="1">
      <alignment horizontal="center"/>
    </xf>
    <xf numFmtId="41" fontId="1" fillId="2" borderId="0" xfId="1" applyNumberFormat="1" applyFont="1" applyFill="1" applyAlignment="1">
      <alignment horizontal="center"/>
    </xf>
    <xf numFmtId="0" fontId="1" fillId="2" borderId="0" xfId="5" applyFont="1" applyFill="1" applyAlignment="1">
      <alignment horizontal="center"/>
    </xf>
    <xf numFmtId="0" fontId="13" fillId="0" borderId="0" xfId="0" applyFont="1" applyAlignment="1">
      <alignment vertical="center" wrapText="1"/>
    </xf>
    <xf numFmtId="0" fontId="21" fillId="0" borderId="1" xfId="0" applyFont="1" applyBorder="1" applyAlignment="1">
      <alignment horizontal="center" vertical="center" wrapText="1"/>
    </xf>
    <xf numFmtId="0" fontId="20" fillId="0" borderId="1"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6" xfId="0" applyFont="1" applyBorder="1" applyAlignment="1">
      <alignment horizontal="center" vertical="center" wrapText="1"/>
    </xf>
    <xf numFmtId="0" fontId="25" fillId="0" borderId="0" xfId="0" applyFont="1" applyAlignment="1">
      <alignment horizontal="center" vertical="center"/>
    </xf>
    <xf numFmtId="0" fontId="19"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14" fillId="0" borderId="0" xfId="0" applyFont="1" applyAlignment="1">
      <alignment vertical="center" wrapText="1"/>
    </xf>
    <xf numFmtId="0" fontId="12" fillId="0" borderId="0" xfId="0" applyFont="1" applyAlignment="1">
      <alignment vertical="center" wrapText="1"/>
    </xf>
  </cellXfs>
  <cellStyles count="12">
    <cellStyle name="Millares" xfId="11" builtinId="3"/>
    <cellStyle name="Millares 2" xfId="3" xr:uid="{A9CF26A5-E0C5-4FA2-92C3-ABF44F2B6D04}"/>
    <cellStyle name="Moneda" xfId="1" builtinId="4"/>
    <cellStyle name="Normal" xfId="0" builtinId="0"/>
    <cellStyle name="Normal 2 2" xfId="4" xr:uid="{1A6F84AB-9411-466D-8B93-211FBB223971}"/>
    <cellStyle name="Normal 2 2 55" xfId="10" xr:uid="{38D58C6B-DAD6-444A-9483-E49CD27A48BB}"/>
    <cellStyle name="Normal 2 2 58" xfId="9" xr:uid="{373269D8-026C-4840-A443-D36B28F85D07}"/>
    <cellStyle name="Normal 4 2" xfId="5" xr:uid="{B4BD2D27-80E6-45CE-BC65-DA7A7CAF6177}"/>
    <cellStyle name="Normal 5" xfId="6" xr:uid="{813A23FD-15A6-41CF-A166-08475827EB71}"/>
    <cellStyle name="Normal 8" xfId="2" xr:uid="{E4DFA225-2064-48BE-8364-00B3DC5A9C0E}"/>
    <cellStyle name="Normal 8 2" xfId="8" xr:uid="{9C02D392-1561-4545-A5A9-1798737EB1A6}"/>
    <cellStyle name="Normal_FORMATO_JUSTIFICACION DE AP 2004" xfId="7" xr:uid="{66E2A1FC-E225-42A2-B55A-9BB3A49678F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sharedStrings" Target="sharedStrings.xml"/><Relationship Id="rId5" Type="http://schemas.openxmlformats.org/officeDocument/2006/relationships/externalLink" Target="externalLinks/externalLink3.xml"/><Relationship Id="rId10" Type="http://schemas.openxmlformats.org/officeDocument/2006/relationships/styles" Target="styles.xml"/><Relationship Id="rId4" Type="http://schemas.openxmlformats.org/officeDocument/2006/relationships/externalLink" Target="externalLinks/externalLink2.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603250</xdr:colOff>
      <xdr:row>0</xdr:row>
      <xdr:rowOff>209551</xdr:rowOff>
    </xdr:from>
    <xdr:to>
      <xdr:col>5</xdr:col>
      <xdr:colOff>38100</xdr:colOff>
      <xdr:row>4</xdr:row>
      <xdr:rowOff>99331</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1758950" y="209551"/>
          <a:ext cx="2032000" cy="100738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julio.lopeza/Downloads/PAAASENEROESTADOMEX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ASIFICADOR"/>
      <sheetName val="PAAASINE ENERO 2022"/>
    </sheetNames>
    <sheetDataSet>
      <sheetData sheetId="0">
        <row r="1">
          <cell r="A1">
            <v>21101</v>
          </cell>
          <cell r="B1" t="str">
            <v>MATERIALES Y ÚTILES DE OFICINA</v>
          </cell>
        </row>
        <row r="2">
          <cell r="A2">
            <v>21102</v>
          </cell>
          <cell r="B2" t="str">
            <v>MATERIAL ELECTORAL</v>
          </cell>
        </row>
        <row r="3">
          <cell r="A3">
            <v>21201</v>
          </cell>
          <cell r="B3" t="str">
            <v>MATERIALES Y ÚTILES DE IMPRESIÓN Y REPRODUCCIÓN</v>
          </cell>
        </row>
        <row r="4">
          <cell r="A4">
            <v>21301</v>
          </cell>
          <cell r="B4" t="str">
            <v>MATERIAL ESTADÍSTICO Y GEOGRÁFICO</v>
          </cell>
        </row>
        <row r="5">
          <cell r="A5">
            <v>21401</v>
          </cell>
          <cell r="B5" t="str">
            <v xml:space="preserve">MATERIALES Y ÚTILES PARA EL PROCESAMIENTO EN EQUIPOS Y BIENES INFORMÁTICOS </v>
          </cell>
        </row>
        <row r="6">
          <cell r="A6">
            <v>21501</v>
          </cell>
          <cell r="B6" t="str">
            <v>MATERIAL DE APOYO INFORMATIVO</v>
          </cell>
        </row>
        <row r="7">
          <cell r="A7">
            <v>21601</v>
          </cell>
          <cell r="B7" t="str">
            <v xml:space="preserve">MATERIAL DE LIMPIEZA </v>
          </cell>
        </row>
        <row r="8">
          <cell r="A8">
            <v>22103</v>
          </cell>
          <cell r="B8" t="str">
            <v>PRODUCTOS ALIMENTICIOS PARA EL PERSONAL QUE REALIZA LABORES DE CAMPO O DE SUPERVISIÓN</v>
          </cell>
        </row>
        <row r="9">
          <cell r="A9">
            <v>22104</v>
          </cell>
          <cell r="B9" t="str">
            <v>PRODUCTOS ALIMENTICIOS PARA EL PERSONAL EN LAS INSTALACIONES DE LAS UNIDADES RESPONSABLES</v>
          </cell>
        </row>
        <row r="10">
          <cell r="A10">
            <v>22106</v>
          </cell>
          <cell r="B10" t="str">
            <v xml:space="preserve">PRODUCTOS ALIMENTICIOS PARA EL PERSONAL DERIVADO DE ACTIVIDADES EXTRAORDINARIAS </v>
          </cell>
        </row>
        <row r="11">
          <cell r="A11">
            <v>22301</v>
          </cell>
          <cell r="B11" t="str">
            <v>UTENSILIOS PARA EL SERVICIO DE ALIMENTACIÓN</v>
          </cell>
        </row>
        <row r="12">
          <cell r="A12">
            <v>22401</v>
          </cell>
          <cell r="B12" t="str">
            <v>PRODUCTOS ALIMENTICIOS PARA EL PERSONAL EN LAS INSTALACIONES DE LAS UNIDADES RESPONSABLES</v>
          </cell>
        </row>
        <row r="13">
          <cell r="A13">
            <v>24101</v>
          </cell>
          <cell r="B13" t="str">
            <v>PRODUCTOS MINERALES NO METÁLICOS</v>
          </cell>
        </row>
        <row r="14">
          <cell r="A14">
            <v>24201</v>
          </cell>
          <cell r="B14" t="str">
            <v>CEMENTO Y PRODUCTOS DE CONCRETO</v>
          </cell>
        </row>
        <row r="15">
          <cell r="A15">
            <v>24301</v>
          </cell>
          <cell r="B15" t="str">
            <v>CAL. YESO Y PRODUCTOS DE YESO</v>
          </cell>
        </row>
        <row r="16">
          <cell r="A16">
            <v>24401</v>
          </cell>
          <cell r="B16" t="str">
            <v xml:space="preserve">MADERA Y PRODUCTOS DE MADERA </v>
          </cell>
        </row>
        <row r="17">
          <cell r="A17">
            <v>24501</v>
          </cell>
          <cell r="B17" t="str">
            <v>VIDRIO Y PRODUCTOS DE VIDRIO</v>
          </cell>
        </row>
        <row r="18">
          <cell r="A18">
            <v>24601</v>
          </cell>
          <cell r="B18" t="str">
            <v xml:space="preserve">MATERIAL ELÉCTRICO Y ELECTRÓNICO </v>
          </cell>
        </row>
        <row r="19">
          <cell r="A19">
            <v>24701</v>
          </cell>
          <cell r="B19" t="str">
            <v>ARTÍCULOS METÁLICOS PARA LA CONSTRUCCIÓN</v>
          </cell>
        </row>
        <row r="20">
          <cell r="A20">
            <v>24801</v>
          </cell>
          <cell r="B20" t="str">
            <v>MATERIALES COMPLEMENTARIOS</v>
          </cell>
        </row>
        <row r="21">
          <cell r="A21">
            <v>24901</v>
          </cell>
          <cell r="B21" t="str">
            <v>OTROS MATERIALES Y ARTÍCULOS DE CONSTRUCCIÓN Y REPARACIÓN</v>
          </cell>
        </row>
        <row r="22">
          <cell r="A22">
            <v>25101</v>
          </cell>
          <cell r="B22" t="str">
            <v>PRODUCTOS QUÍMICOS BÁSICOS</v>
          </cell>
        </row>
        <row r="23">
          <cell r="A23">
            <v>25201</v>
          </cell>
          <cell r="B23" t="str">
            <v>PLAGUICIDAS, ABONOS Y FERTILIZANTES</v>
          </cell>
        </row>
        <row r="24">
          <cell r="A24">
            <v>25301</v>
          </cell>
          <cell r="B24" t="str">
            <v xml:space="preserve">MEDICINAS Y PRODUCTOS FARMACÉUTICOS </v>
          </cell>
        </row>
        <row r="25">
          <cell r="A25">
            <v>25401</v>
          </cell>
          <cell r="B25" t="str">
            <v>MATERIALES, ACCESORIOS Y SUMINISTROS MÉDICOS</v>
          </cell>
        </row>
        <row r="26">
          <cell r="A26">
            <v>25501</v>
          </cell>
          <cell r="B26" t="str">
            <v>MATERIALES, ACCESORIOS Y SUMINISTROS DE LABORATORIO</v>
          </cell>
        </row>
        <row r="27">
          <cell r="A27">
            <v>25901</v>
          </cell>
          <cell r="B27" t="str">
            <v>OTROS PRODUCTOS QUÍMICOS</v>
          </cell>
        </row>
        <row r="28">
          <cell r="A28">
            <v>26102</v>
          </cell>
          <cell r="B28" t="str">
            <v xml:space="preserve">COMBUSTIBLES, LUBRICANTES Y ADITIVOS PARA VEHÍCULOS TERRESTRES, AÉREOS, MARÍTIMOS, LACUSTRES Y FLUVIALES DESTINADOS A SERVICIOS PÚBLICOS Y LA OPERACIÓN DE PROGRAMAS PÚBLICOS </v>
          </cell>
        </row>
        <row r="29">
          <cell r="A29">
            <v>26103</v>
          </cell>
          <cell r="B29" t="str">
            <v>COMBUSTIBLE, LUBRICANTES Y ADITIVOS PARA VEHICULOS TERRESTRES, AREOS, MARITIMOS LACUSTRES Y FLUVIALES DESTINADOS A SERVICIOS ADMINISTRATIVOS</v>
          </cell>
        </row>
        <row r="30">
          <cell r="A30">
            <v>26104</v>
          </cell>
          <cell r="B30" t="str">
            <v>COMBUSTIBLES, LUBRICANTES Y ADITIVOS PARA VEHÍCULOS TERRESTRES, AÉREOS, MARÍTIMOS, LACUSTRES Y FLUVIALES DESTINADOS A SERVIDORES PÚBLICOS</v>
          </cell>
        </row>
        <row r="31">
          <cell r="A31">
            <v>26105</v>
          </cell>
          <cell r="B31" t="str">
            <v>COMBUSTIBLES, LUBRICANTES Y ADITIVOS PARA MAQUINARIA, EQUIPO DE PRODUCCION Y SERVICIOS ADMINISTRATIVOS</v>
          </cell>
        </row>
        <row r="32">
          <cell r="A32">
            <v>27101</v>
          </cell>
          <cell r="B32" t="str">
            <v xml:space="preserve">VESTUARIO Y UNIFORMES </v>
          </cell>
        </row>
        <row r="33">
          <cell r="A33">
            <v>27201</v>
          </cell>
          <cell r="B33" t="str">
            <v>PRENDAS DE PROTECCIÓN PERSONAL</v>
          </cell>
        </row>
        <row r="34">
          <cell r="A34">
            <v>27301</v>
          </cell>
          <cell r="B34" t="str">
            <v>ARTÍCULOS DEPORTIVOS</v>
          </cell>
        </row>
        <row r="35">
          <cell r="A35">
            <v>27401</v>
          </cell>
          <cell r="B35" t="str">
            <v>PRODUCTOS TEXTILES</v>
          </cell>
        </row>
        <row r="36">
          <cell r="A36">
            <v>27501</v>
          </cell>
          <cell r="B36" t="str">
            <v>BLANCOS Y OTROS PRODUCTOS TEXTILES, EXCEPTO PRENDAS DE VESTIR</v>
          </cell>
        </row>
        <row r="37">
          <cell r="A37">
            <v>29101</v>
          </cell>
          <cell r="B37" t="str">
            <v xml:space="preserve">HERRAMIENTAS MENORES </v>
          </cell>
        </row>
        <row r="38">
          <cell r="A38">
            <v>29201</v>
          </cell>
          <cell r="B38" t="str">
            <v xml:space="preserve">REFACCIONES Y ACCESORIOS MENORES DE EDIFICIOS </v>
          </cell>
        </row>
        <row r="39">
          <cell r="A39">
            <v>29301</v>
          </cell>
          <cell r="B39" t="str">
            <v>REFACCIONES Y ACCESORIOS MENORES DE MOBILIARIO Y EQUIPO DE ADMINISTRACIÓN, EDUCACIONAL Y RECREATIVO</v>
          </cell>
        </row>
        <row r="40">
          <cell r="A40">
            <v>29401</v>
          </cell>
          <cell r="B40" t="str">
            <v xml:space="preserve">REFACCIONES Y ACCESORIOS PARA EQUIPO DE COMPUTO Y TELECOMUNICACIONES </v>
          </cell>
        </row>
        <row r="41">
          <cell r="A41">
            <v>29501</v>
          </cell>
          <cell r="B41" t="str">
            <v>REFACCIONES Y ACCESORIOS MENORES DE EQUIPO E INSTRUMENTAL MÉDICO Y DE LABORATORIO</v>
          </cell>
        </row>
        <row r="42">
          <cell r="A42">
            <v>29601</v>
          </cell>
          <cell r="B42" t="str">
            <v>REFACCIONES Y ACCESORIOS MENORES DE EQUIPO DE TRANSPORTE</v>
          </cell>
        </row>
        <row r="43">
          <cell r="A43">
            <v>29701</v>
          </cell>
          <cell r="B43" t="str">
            <v>REFACCIONES Y ACCESORIOS MENORES DE EQUIPO DE DEFENSA Y SEGURIDAD</v>
          </cell>
        </row>
        <row r="44">
          <cell r="A44">
            <v>29801</v>
          </cell>
          <cell r="B44" t="str">
            <v>REFACCIONES Y ACCESORIOS MENORES DE MAQUINARIA Y OTROS EQUIPOS</v>
          </cell>
        </row>
        <row r="45">
          <cell r="A45">
            <v>29901</v>
          </cell>
          <cell r="B45" t="str">
            <v>REFACCIONES Y ACCESORIOS MENORES OTROS BIENES MUEBLES</v>
          </cell>
        </row>
        <row r="46">
          <cell r="A46">
            <v>31101</v>
          </cell>
          <cell r="B46" t="str">
            <v>SERVISIO DE ENERGÍA ELÉCTRICA</v>
          </cell>
        </row>
        <row r="47">
          <cell r="A47">
            <v>31301</v>
          </cell>
          <cell r="B47" t="str">
            <v>SERVICIO DE AGUA POTABLE</v>
          </cell>
        </row>
        <row r="48">
          <cell r="A48">
            <v>31301</v>
          </cell>
          <cell r="B48" t="str">
            <v>SERVICIO DE AGUA</v>
          </cell>
        </row>
        <row r="49">
          <cell r="A49">
            <v>31401</v>
          </cell>
          <cell r="B49" t="str">
            <v>SERVICIO TELEFÓNICO CONVENCIONAL</v>
          </cell>
        </row>
        <row r="50">
          <cell r="A50">
            <v>31501</v>
          </cell>
          <cell r="B50" t="str">
            <v>SERVICIO DE TELEFONÍA CELULAR</v>
          </cell>
        </row>
        <row r="51">
          <cell r="A51">
            <v>31501</v>
          </cell>
          <cell r="B51" t="str">
            <v>SERVICIO DE TELEFONÍA CELULAR</v>
          </cell>
        </row>
        <row r="52">
          <cell r="A52">
            <v>31601</v>
          </cell>
          <cell r="B52" t="str">
            <v>SERVICIO DE RADIOLOCALIZACIÓN</v>
          </cell>
        </row>
        <row r="53">
          <cell r="A53">
            <v>31602</v>
          </cell>
          <cell r="B53" t="str">
            <v>SERVICIOS DE TELECOMUNICACIONES</v>
          </cell>
        </row>
        <row r="54">
          <cell r="A54">
            <v>31603</v>
          </cell>
          <cell r="B54" t="str">
            <v xml:space="preserve">SERVICIOS DE INTERNET </v>
          </cell>
        </row>
        <row r="55">
          <cell r="A55">
            <v>31701</v>
          </cell>
          <cell r="B55" t="str">
            <v>SERVICIOS DE CONDUCCIÓN DE SEÑALES ANALÓGICAS Y DIGITALES</v>
          </cell>
        </row>
        <row r="56">
          <cell r="A56">
            <v>31801</v>
          </cell>
          <cell r="B56" t="str">
            <v xml:space="preserve">SERVICIO POSTAL </v>
          </cell>
        </row>
        <row r="57">
          <cell r="A57">
            <v>31802</v>
          </cell>
          <cell r="B57" t="str">
            <v>SERVICIO TELEGRÁFICO</v>
          </cell>
        </row>
        <row r="58">
          <cell r="A58">
            <v>31901</v>
          </cell>
          <cell r="B58" t="str">
            <v>SERVICIOS INTEGRALES DE TELECOMUNICACIÓN</v>
          </cell>
        </row>
        <row r="59">
          <cell r="A59">
            <v>31902</v>
          </cell>
          <cell r="B59" t="str">
            <v>CONTRATACIÓN DE OTROS SERVICIOS DE TELECOMUNICACIONES</v>
          </cell>
        </row>
        <row r="60">
          <cell r="A60">
            <v>31904</v>
          </cell>
          <cell r="B60" t="str">
            <v>SERVICIOS INTEGRALES DE INFRAESTRUCTURA DE CÓMPUTO</v>
          </cell>
        </row>
        <row r="61">
          <cell r="A61">
            <v>31201</v>
          </cell>
          <cell r="B61" t="str">
            <v>ARRENDAMIENTO DE TERRENOS</v>
          </cell>
        </row>
        <row r="62">
          <cell r="A62">
            <v>32201</v>
          </cell>
          <cell r="B62" t="str">
            <v>ARRENDAMIENTO DE EDIFICIOS Y LOCALES</v>
          </cell>
        </row>
        <row r="63">
          <cell r="A63">
            <v>32301</v>
          </cell>
          <cell r="B63" t="str">
            <v xml:space="preserve">ARRENDAMIENTO DE EQUIPO Y BIENES INFORMÁTICOS </v>
          </cell>
        </row>
        <row r="64">
          <cell r="A64">
            <v>32302</v>
          </cell>
          <cell r="B64" t="str">
            <v xml:space="preserve">ARRENDAMIENTO DE MOBILIARIO </v>
          </cell>
        </row>
        <row r="65">
          <cell r="A65">
            <v>32303</v>
          </cell>
          <cell r="B65" t="str">
            <v>ARRENDAMIENTO DE EQUIPO DE TELECOMUNICACIONES</v>
          </cell>
        </row>
        <row r="66">
          <cell r="A66">
            <v>32502</v>
          </cell>
          <cell r="B66" t="str">
            <v>ARRENDAMIENTO DE VEHÍCULOS TERRESTRES, AÉREOS, MARÍTIMOS, LACUSTRES Y FLUVIALES PARA SERVICIOS PÚBLICOS Y LA OPERACIÓN DE PROGRAMAS PÚBLICOS</v>
          </cell>
        </row>
        <row r="67">
          <cell r="A67">
            <v>32502</v>
          </cell>
          <cell r="B67" t="str">
            <v>ARRENDAMIENTO DE MOBILIARIO</v>
          </cell>
        </row>
        <row r="68">
          <cell r="A68">
            <v>32503</v>
          </cell>
          <cell r="B68" t="str">
            <v>ARRENDAMIENTO DE VEHÍCULOS TERRESTRES, AÉREOS, MARÍTIMOS, LACUSTRES Y FLUVIALES PARA SERVICIOS ADMINISTRATIVOS.</v>
          </cell>
        </row>
        <row r="69">
          <cell r="A69">
            <v>32505</v>
          </cell>
          <cell r="B69" t="str">
            <v>ARRENDAMIENTO DE VEHÍCULOS TERRESTRES, AÉREOS, MARÍTIMOS, LACUSTRES Y FLUVIALES PARA SERVIDORES PÚBLICOS</v>
          </cell>
        </row>
        <row r="70">
          <cell r="A70">
            <v>32601</v>
          </cell>
          <cell r="B70" t="str">
            <v>ARRENDAMIENTO DE MAQUINARIA Y EQUIPO</v>
          </cell>
        </row>
        <row r="71">
          <cell r="A71">
            <v>32701</v>
          </cell>
          <cell r="B71" t="str">
            <v>PATENTES, REGALÍAS Y OTROS</v>
          </cell>
        </row>
        <row r="72">
          <cell r="A72">
            <v>32903</v>
          </cell>
          <cell r="B72" t="str">
            <v>OTROS ARRENDAMIENTOS</v>
          </cell>
        </row>
        <row r="73">
          <cell r="A73">
            <v>32903</v>
          </cell>
          <cell r="B73" t="str">
            <v>ARRENDAMIENTO DE MOBILIARIO</v>
          </cell>
        </row>
        <row r="74">
          <cell r="A74">
            <v>33104</v>
          </cell>
          <cell r="B74" t="str">
            <v>OTRAS ASESORÍAS PARA LA OPERACIÓN DE PROGRAMAS</v>
          </cell>
        </row>
        <row r="75">
          <cell r="A75">
            <v>33602</v>
          </cell>
          <cell r="B75" t="str">
            <v xml:space="preserve">OTROS SERVICIOS COMERCIALES </v>
          </cell>
        </row>
        <row r="76">
          <cell r="A76">
            <v>33105</v>
          </cell>
          <cell r="B76" t="str">
            <v>SERVICIOS RELACIONADOS CON PROCEDIMIENTOS JURISDICCIONALES</v>
          </cell>
        </row>
        <row r="77">
          <cell r="A77">
            <v>33301</v>
          </cell>
          <cell r="B77" t="str">
            <v>SERVICIOS DE DESARROLLO DE APLICACIONES INFORMÁTICAS</v>
          </cell>
        </row>
        <row r="78">
          <cell r="A78">
            <v>33302</v>
          </cell>
          <cell r="B78" t="str">
            <v>SERVICIOS ESTADÍSTICOS Y GEOGRÁFICOS</v>
          </cell>
        </row>
        <row r="79">
          <cell r="A79">
            <v>33303</v>
          </cell>
          <cell r="B79" t="str">
            <v>SERVICIOS RELACIONADOS CON CERTIFICACIÓN DE PROCESOS</v>
          </cell>
        </row>
        <row r="80">
          <cell r="A80">
            <v>33304</v>
          </cell>
          <cell r="B80" t="str">
            <v>SERVICIOS DE MANTENIMIENTO DE APLICACIONES INFORMÁTICAS</v>
          </cell>
        </row>
        <row r="81">
          <cell r="A81">
            <v>33401</v>
          </cell>
          <cell r="B81" t="str">
            <v>SERVICIOS PARA CAPACITACIÓN A SERVIDORES PÚBLICOS</v>
          </cell>
        </row>
        <row r="82">
          <cell r="A82">
            <v>33501</v>
          </cell>
          <cell r="B82" t="str">
            <v>ESTUDIOS E INVESTIGACIONES</v>
          </cell>
        </row>
        <row r="83">
          <cell r="A83">
            <v>33601</v>
          </cell>
          <cell r="B83" t="str">
            <v>SERVICIOS RELACIONADOS CON TRADUCCIONES</v>
          </cell>
        </row>
        <row r="84">
          <cell r="A84">
            <v>33602</v>
          </cell>
          <cell r="B84" t="str">
            <v xml:space="preserve">OTROS SERVICIOS COMERCIALES </v>
          </cell>
        </row>
        <row r="85">
          <cell r="A85">
            <v>33603</v>
          </cell>
          <cell r="B85" t="str">
            <v xml:space="preserve">IMPRESIÓN DE DOCUMENTOS OFICIALES PARA LA PRESTACIÓN DE SERVICIOS PÚBLICOS, IDENTIFICACIÓN, FORMATOS ADMINISTRATIVOS Y FISCALES, FORMAS VALORADAS, CERTIFICADAS Y TÍTULOS </v>
          </cell>
        </row>
        <row r="86">
          <cell r="A86">
            <v>33604</v>
          </cell>
          <cell r="B86" t="str">
            <v>IMPRESIÓN Y ELABORACIÓN DE MATERIAL INFORMATIVO DERIVADO DE LA OPERACIÓN Y ADMINISTRACIÓN DE LAS UNIDADES RESPONSABLES</v>
          </cell>
        </row>
        <row r="87">
          <cell r="A87">
            <v>33605</v>
          </cell>
          <cell r="B87" t="str">
            <v>INFORMACIÓN EN MEDIOS MASIVOS DERIVADAS DE LA OPERACIÓN Y ADMINISTRACIÓN DE LAS UNIDADES RESPONSABLES</v>
          </cell>
        </row>
        <row r="88">
          <cell r="A88">
            <v>33606</v>
          </cell>
          <cell r="B88" t="str">
            <v>SERVICIOS DE DIGITALIZACIÓN</v>
          </cell>
        </row>
        <row r="89">
          <cell r="A89">
            <v>33801</v>
          </cell>
          <cell r="B89" t="str">
            <v xml:space="preserve">SERVICIOS DE VIGILANCIA </v>
          </cell>
        </row>
        <row r="90">
          <cell r="A90">
            <v>33901</v>
          </cell>
          <cell r="B90" t="str">
            <v xml:space="preserve">SUBCONTRATACIÓN DE SERVICIOS CON TERCEROS </v>
          </cell>
        </row>
        <row r="91">
          <cell r="A91">
            <v>33903</v>
          </cell>
          <cell r="B91" t="str">
            <v>SERVICIOS INTEGRALES</v>
          </cell>
        </row>
        <row r="92">
          <cell r="A92">
            <v>34101</v>
          </cell>
          <cell r="B92" t="str">
            <v>SERVICIOS BANCARIOS Y FINANCIEROS</v>
          </cell>
        </row>
        <row r="93">
          <cell r="A93">
            <v>34501</v>
          </cell>
          <cell r="B93" t="str">
            <v>SEGUROS DE BIENES PATRIMONIALES</v>
          </cell>
        </row>
        <row r="94">
          <cell r="A94">
            <v>34601</v>
          </cell>
          <cell r="B94" t="str">
            <v>ALMACENAJE, EMBALAJE Y ENVASE</v>
          </cell>
        </row>
        <row r="95">
          <cell r="A95">
            <v>34701</v>
          </cell>
          <cell r="B95" t="str">
            <v>FLETES Y MANIOBRAS</v>
          </cell>
        </row>
        <row r="96">
          <cell r="A96">
            <v>34901</v>
          </cell>
          <cell r="B96" t="str">
            <v>SERVICIOS FINANCIEROS, BANCARIOS Y COMERCIALES INTEGRALES</v>
          </cell>
        </row>
        <row r="97">
          <cell r="A97">
            <v>35101</v>
          </cell>
          <cell r="B97" t="str">
            <v>MANTENIMIENTO Y CONSERVACIÓN DE INMUEBLES</v>
          </cell>
        </row>
        <row r="98">
          <cell r="A98">
            <v>35201</v>
          </cell>
          <cell r="B98" t="str">
            <v>MANTENIMIENTO Y CONSERVACIÓN DE MOBILIARIO Y EQUIPO DE ADMINISTRACIÓN</v>
          </cell>
        </row>
        <row r="99">
          <cell r="A99">
            <v>35301</v>
          </cell>
          <cell r="B99" t="str">
            <v xml:space="preserve">MANTENIMIENTO Y CONSERVACIÓN DE BIENES INFORMÁTICOS </v>
          </cell>
        </row>
        <row r="100">
          <cell r="A100">
            <v>35501</v>
          </cell>
          <cell r="B100" t="str">
            <v>MANTENIMIENTO Y CONSERVACION DE VEHICULOS TERRESTRES, AEREOS, MARITIMOS, LACUSTRES Y FLUVIALES</v>
          </cell>
        </row>
        <row r="101">
          <cell r="A101">
            <v>35401</v>
          </cell>
          <cell r="B101" t="str">
            <v>INSTALACIÓN, REPARACIÓN Y MANTENIMIENTO DE EQUIPO E INSTRUMENTAL MÉDICO Y DE LABORATORIO</v>
          </cell>
        </row>
        <row r="102">
          <cell r="A102">
            <v>35501</v>
          </cell>
          <cell r="B102" t="str">
            <v>MANTENIMIENTO Y CONSERVACIÓN DE VEHÍCULOS TERRESTRES, AÉREOS, MARÍTIMOS, LACUSTRES Y FLUVIALES</v>
          </cell>
        </row>
        <row r="103">
          <cell r="A103">
            <v>35601</v>
          </cell>
          <cell r="B103" t="str">
            <v>REPARACIÓN Y MANTENIMIENTO DE EQUIPO DE DEFENSA Y SEGURIDAD</v>
          </cell>
        </row>
        <row r="104">
          <cell r="A104">
            <v>35701</v>
          </cell>
          <cell r="B104" t="str">
            <v>MANTENIMIENTO Y CONSERVACIÓN DE MAQUINARIA Y EQUIPO</v>
          </cell>
        </row>
        <row r="105">
          <cell r="A105">
            <v>35801</v>
          </cell>
          <cell r="B105" t="str">
            <v>SERVICIOS DE LAVANDERIA, LIMPIEZA E HIGIENE</v>
          </cell>
        </row>
        <row r="106">
          <cell r="A106">
            <v>35901</v>
          </cell>
          <cell r="B106" t="str">
            <v>SERVICIOS DE JARDINERÍA Y FUMIGACIÓN</v>
          </cell>
        </row>
        <row r="107">
          <cell r="A107">
            <v>36101</v>
          </cell>
          <cell r="B107" t="str">
            <v>DIFUSIÓN DE MENSAJES SOBRE PROGRAMAS Y ACTIVIDADES INSTITUCIONALES</v>
          </cell>
        </row>
        <row r="108">
          <cell r="A108">
            <v>36901</v>
          </cell>
          <cell r="B108" t="str">
            <v>SERVICIOS RELACIONADOS CON MONITOREO DE INFORMACIÓN EN MEDIOS MASIVOS</v>
          </cell>
        </row>
        <row r="109">
          <cell r="A109">
            <v>39202</v>
          </cell>
          <cell r="B109" t="str">
            <v xml:space="preserve">OTROS IMPUESTOS Y DERECHOS </v>
          </cell>
        </row>
        <row r="110">
          <cell r="A110">
            <v>37101</v>
          </cell>
          <cell r="B110" t="str">
            <v>PASAJES AÉREOS NACIONALES PARA LABORES DE CAMPO Y DE SUPERVISIÓN</v>
          </cell>
        </row>
        <row r="111">
          <cell r="A111">
            <v>37104</v>
          </cell>
          <cell r="B111" t="str">
            <v>PASAJES AÉREOS NACIONALES PARA SERVIDORES PÚBLICOS DE MANDO EN EL DESEMPEÑO DE COMISIONES Y FUNCIONES OFICIALES</v>
          </cell>
        </row>
        <row r="112">
          <cell r="A112">
            <v>37106</v>
          </cell>
          <cell r="B112" t="str">
            <v>PASAJES AÉREOS INTERNACIONALES PARA SERVIDORES PÚBLICOS EN EL DESEMPEÑO DE COMISIONES Y FUNCIONES OFICIALES</v>
          </cell>
        </row>
        <row r="113">
          <cell r="A113">
            <v>37201</v>
          </cell>
          <cell r="B113" t="str">
            <v>PASAJES TERRESTRES NACIONALES PARA LABORES EN CAMPO Y DE SUPERVISIÓN</v>
          </cell>
        </row>
        <row r="114">
          <cell r="A114">
            <v>37204</v>
          </cell>
          <cell r="B114" t="str">
            <v>PASAJES TERRESTRES NACIONALES PARA SERVIDORES PÚBLICOS DE MANDO EN EL DESEMPEÑO DE COMISIONES Y FUNCIONES OFICIALES</v>
          </cell>
        </row>
        <row r="115">
          <cell r="A115">
            <v>37206</v>
          </cell>
          <cell r="B115" t="str">
            <v>PASAJES TERRESTRES NTERNACIONALES PARA SERVIDORES PÚBLICOS EN EL SEDEMPEÑO DE COMISIONES Y FUNCIONES OFICIALES</v>
          </cell>
        </row>
        <row r="116">
          <cell r="A116">
            <v>37207</v>
          </cell>
          <cell r="B116" t="str">
            <v>PASAJES TERRESTRES NACIONALES POR MEDIO ELECTRÓNICO</v>
          </cell>
        </row>
        <row r="117">
          <cell r="A117">
            <v>37501</v>
          </cell>
          <cell r="B117" t="str">
            <v>VIÁTICOS NACIONALES PARA LABORES EN CAMPO Y DE SUPERVISIÓN</v>
          </cell>
        </row>
        <row r="118">
          <cell r="A118">
            <v>39101</v>
          </cell>
          <cell r="B118" t="str">
            <v>FUNERALES Y PAGAS DE DEFUNCIÓN</v>
          </cell>
        </row>
        <row r="119">
          <cell r="A119">
            <v>39202</v>
          </cell>
          <cell r="B119" t="str">
            <v xml:space="preserve">OTROS IMPUESTOS Y DERECHOS </v>
          </cell>
        </row>
        <row r="120">
          <cell r="A120">
            <v>44101</v>
          </cell>
          <cell r="B120" t="str">
            <v>GASTOS RELACIONADOS CON ACTIVIDADES CULTURALES, DEPORTIVAS Y DE AYUDA EXTRAORDINARIA</v>
          </cell>
        </row>
        <row r="121">
          <cell r="A121">
            <v>44102</v>
          </cell>
          <cell r="B121" t="str">
            <v>GASTOS POR TRASLADO DE PERSONAS</v>
          </cell>
        </row>
        <row r="122">
          <cell r="A122">
            <v>44103</v>
          </cell>
          <cell r="B122" t="str">
            <v>PREMIOS, RECOMPENSAS,PENSIONES DE GRACIA Y PENSIÓN RECREATIVA ESTUDIANTIL</v>
          </cell>
        </row>
        <row r="123">
          <cell r="A123">
            <v>44105</v>
          </cell>
          <cell r="B123" t="str">
            <v>APYO A VOLUNTARIOS QUE PARTICIPAN EN DIVERSOS PROGRAMAS FEDERALES</v>
          </cell>
        </row>
        <row r="124">
          <cell r="A124">
            <v>44106</v>
          </cell>
          <cell r="B124" t="str">
            <v>COMPENSACIONES POR SERVICIS DE CARÁCTER SOCIAL</v>
          </cell>
        </row>
        <row r="125">
          <cell r="A125">
            <v>44107</v>
          </cell>
          <cell r="B125" t="str">
            <v>APOYO A REPRESENTANTES DEL PODER LEGISLATIVO Y PARTIDOS POLÍTICOS ANTE EL CONSEJO GENERAL DEL INE</v>
          </cell>
        </row>
        <row r="126">
          <cell r="A126">
            <v>44108</v>
          </cell>
          <cell r="B126" t="str">
            <v>DIETAS A CONSEJEROS ELECTORALS LOCALES Y DISTRITALES EN PROCESO ELECTORAL</v>
          </cell>
        </row>
        <row r="127">
          <cell r="A127">
            <v>44109</v>
          </cell>
          <cell r="B127" t="str">
            <v>APOYOS PARA ALIMENTOS A FUNCIONARIOS DE CASILLA EL DÍA DE LA JORNADA ELECTORAL FEDERAL</v>
          </cell>
        </row>
        <row r="128">
          <cell r="A128">
            <v>44110</v>
          </cell>
          <cell r="B128" t="str">
            <v>APOYO FINANCIERO A CONSEJEROS ELECTORALES LOCALES Y DISTRITALES EL PROCESO ELECTORAL</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AD163"/>
  <sheetViews>
    <sheetView tabSelected="1" view="pageBreakPreview" zoomScale="120" zoomScaleNormal="110" zoomScaleSheetLayoutView="120" workbookViewId="0">
      <selection activeCell="A14" sqref="A14"/>
    </sheetView>
  </sheetViews>
  <sheetFormatPr baseColWidth="10" defaultColWidth="11.5703125" defaultRowHeight="15" x14ac:dyDescent="0.25"/>
  <cols>
    <col min="1" max="1" width="16.85546875" style="21" customWidth="1"/>
    <col min="2" max="2" width="15.140625" style="21" customWidth="1"/>
    <col min="3" max="5" width="7.5703125" style="21" customWidth="1"/>
    <col min="6" max="6" width="9.5703125" style="21" customWidth="1"/>
    <col min="7" max="7" width="8.5703125" style="21" customWidth="1"/>
    <col min="8" max="8" width="26.85546875" style="21" customWidth="1"/>
    <col min="9" max="9" width="14.7109375" style="21" customWidth="1"/>
    <col min="10" max="10" width="29.28515625" style="21" customWidth="1"/>
    <col min="11" max="11" width="14.7109375" style="21" customWidth="1"/>
    <col min="12" max="12" width="11.5703125" style="21"/>
    <col min="13" max="14" width="9.5703125" style="21" customWidth="1"/>
    <col min="15" max="15" width="11.7109375" style="21" customWidth="1"/>
    <col min="16" max="16" width="22.28515625" style="90" customWidth="1"/>
    <col min="17" max="17" width="13.85546875" style="21" customWidth="1"/>
    <col min="18" max="29" width="12.5703125" style="21" customWidth="1"/>
    <col min="30" max="16384" width="11.5703125" style="21"/>
  </cols>
  <sheetData>
    <row r="1" spans="1:29" ht="22.5" x14ac:dyDescent="0.25">
      <c r="AC1" s="22" t="s">
        <v>21</v>
      </c>
    </row>
    <row r="2" spans="1:29" ht="22.5" x14ac:dyDescent="0.25">
      <c r="AC2" s="22" t="s">
        <v>22</v>
      </c>
    </row>
    <row r="3" spans="1:29" ht="22.5" x14ac:dyDescent="0.25">
      <c r="AC3" s="22" t="s">
        <v>23</v>
      </c>
    </row>
    <row r="4" spans="1:29" ht="22.5" x14ac:dyDescent="0.25">
      <c r="AC4" s="22" t="s">
        <v>122</v>
      </c>
    </row>
    <row r="7" spans="1:29" ht="26.25" x14ac:dyDescent="0.4">
      <c r="A7" s="158" t="s">
        <v>70</v>
      </c>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row>
    <row r="8" spans="1:29" ht="26.25" x14ac:dyDescent="0.4">
      <c r="A8" s="23"/>
      <c r="B8" s="23"/>
      <c r="C8" s="23"/>
      <c r="D8" s="23"/>
      <c r="E8" s="23"/>
      <c r="F8" s="23"/>
      <c r="G8" s="23"/>
      <c r="H8" s="23"/>
      <c r="I8" s="23"/>
      <c r="J8" s="23"/>
      <c r="K8" s="23"/>
      <c r="L8" s="23"/>
      <c r="M8" s="23"/>
      <c r="N8" s="23"/>
      <c r="O8" s="23"/>
      <c r="P8" s="85"/>
      <c r="Q8" s="23"/>
      <c r="R8" s="23"/>
      <c r="S8" s="23"/>
      <c r="T8" s="23"/>
      <c r="U8" s="23"/>
      <c r="V8" s="23"/>
      <c r="W8" s="23"/>
      <c r="X8" s="23"/>
      <c r="Y8" s="23"/>
      <c r="Z8" s="23"/>
      <c r="AA8" s="23"/>
      <c r="AB8" s="23"/>
    </row>
    <row r="10" spans="1:29" s="5" customFormat="1" ht="56.25" customHeight="1" x14ac:dyDescent="0.25">
      <c r="A10" s="1" t="s">
        <v>24</v>
      </c>
      <c r="B10" s="1" t="s">
        <v>25</v>
      </c>
      <c r="C10" s="1" t="s">
        <v>13</v>
      </c>
      <c r="D10" s="1" t="s">
        <v>0</v>
      </c>
      <c r="E10" s="1" t="s">
        <v>14</v>
      </c>
      <c r="F10" s="1" t="s">
        <v>15</v>
      </c>
      <c r="G10" s="2" t="s">
        <v>16</v>
      </c>
      <c r="H10" s="3" t="s">
        <v>17</v>
      </c>
      <c r="I10" s="2" t="s">
        <v>20</v>
      </c>
      <c r="J10" s="2" t="s">
        <v>18</v>
      </c>
      <c r="K10" s="2" t="s">
        <v>26</v>
      </c>
      <c r="L10" s="2" t="s">
        <v>27</v>
      </c>
      <c r="M10" s="2" t="s">
        <v>28</v>
      </c>
      <c r="N10" s="24" t="s">
        <v>29</v>
      </c>
      <c r="O10" s="2" t="s">
        <v>30</v>
      </c>
      <c r="P10" s="91" t="s">
        <v>31</v>
      </c>
      <c r="Q10" s="4" t="s">
        <v>1</v>
      </c>
      <c r="R10" s="4" t="s">
        <v>2</v>
      </c>
      <c r="S10" s="4" t="s">
        <v>19</v>
      </c>
      <c r="T10" s="4" t="s">
        <v>3</v>
      </c>
      <c r="U10" s="4" t="s">
        <v>4</v>
      </c>
      <c r="V10" s="4" t="s">
        <v>5</v>
      </c>
      <c r="W10" s="4" t="s">
        <v>6</v>
      </c>
      <c r="X10" s="4" t="s">
        <v>7</v>
      </c>
      <c r="Y10" s="4" t="s">
        <v>8</v>
      </c>
      <c r="Z10" s="4" t="s">
        <v>9</v>
      </c>
      <c r="AA10" s="4" t="s">
        <v>10</v>
      </c>
      <c r="AB10" s="4" t="s">
        <v>11</v>
      </c>
      <c r="AC10" s="4" t="s">
        <v>12</v>
      </c>
    </row>
    <row r="11" spans="1:29" s="13" customFormat="1" x14ac:dyDescent="0.25">
      <c r="A11" s="6" t="s">
        <v>71</v>
      </c>
      <c r="B11" s="6" t="s">
        <v>72</v>
      </c>
      <c r="C11" s="115" t="s">
        <v>73</v>
      </c>
      <c r="D11" s="7" t="s">
        <v>74</v>
      </c>
      <c r="E11" s="115" t="s">
        <v>73</v>
      </c>
      <c r="F11" s="7" t="s">
        <v>255</v>
      </c>
      <c r="G11" s="53">
        <v>21501</v>
      </c>
      <c r="H11" s="10"/>
      <c r="I11" s="52" t="s">
        <v>256</v>
      </c>
      <c r="J11" s="52" t="s">
        <v>257</v>
      </c>
      <c r="K11" s="52" t="s">
        <v>76</v>
      </c>
      <c r="L11" s="53"/>
      <c r="M11" s="54" t="s">
        <v>87</v>
      </c>
      <c r="N11" s="52">
        <v>14</v>
      </c>
      <c r="O11" s="52">
        <v>10</v>
      </c>
      <c r="P11" s="57" t="s">
        <v>80</v>
      </c>
      <c r="Q11" s="52">
        <v>140</v>
      </c>
      <c r="R11" s="52">
        <v>140</v>
      </c>
      <c r="S11" s="12"/>
      <c r="T11" s="12"/>
      <c r="U11" s="12"/>
      <c r="V11" s="12"/>
      <c r="W11" s="12"/>
      <c r="X11" s="12"/>
      <c r="Y11" s="12"/>
      <c r="Z11" s="12"/>
      <c r="AA11" s="12"/>
      <c r="AB11" s="12"/>
      <c r="AC11" s="12"/>
    </row>
    <row r="12" spans="1:29" s="13" customFormat="1" x14ac:dyDescent="0.25">
      <c r="A12" s="6" t="s">
        <v>71</v>
      </c>
      <c r="B12" s="6" t="s">
        <v>72</v>
      </c>
      <c r="C12" s="115" t="s">
        <v>73</v>
      </c>
      <c r="D12" s="7" t="s">
        <v>74</v>
      </c>
      <c r="E12" s="115" t="s">
        <v>73</v>
      </c>
      <c r="F12" s="7" t="s">
        <v>255</v>
      </c>
      <c r="G12" s="53">
        <v>21101</v>
      </c>
      <c r="H12" s="10"/>
      <c r="I12" s="52" t="s">
        <v>256</v>
      </c>
      <c r="J12" s="52" t="s">
        <v>257</v>
      </c>
      <c r="K12" s="52" t="s">
        <v>76</v>
      </c>
      <c r="L12" s="53"/>
      <c r="M12" s="54" t="s">
        <v>87</v>
      </c>
      <c r="N12" s="52">
        <v>10</v>
      </c>
      <c r="O12" s="52">
        <v>15</v>
      </c>
      <c r="P12" s="57" t="s">
        <v>80</v>
      </c>
      <c r="Q12" s="52">
        <v>150</v>
      </c>
      <c r="R12" s="52">
        <v>150</v>
      </c>
      <c r="S12" s="12"/>
      <c r="T12" s="12"/>
      <c r="U12" s="12"/>
      <c r="V12" s="12"/>
      <c r="W12" s="12"/>
      <c r="X12" s="12"/>
      <c r="Y12" s="12"/>
      <c r="Z12" s="12"/>
      <c r="AA12" s="12"/>
      <c r="AB12" s="12"/>
      <c r="AC12" s="12"/>
    </row>
    <row r="13" spans="1:29" s="13" customFormat="1" x14ac:dyDescent="0.25">
      <c r="A13" s="6" t="s">
        <v>71</v>
      </c>
      <c r="B13" s="6" t="s">
        <v>72</v>
      </c>
      <c r="C13" s="115" t="s">
        <v>73</v>
      </c>
      <c r="D13" s="7" t="s">
        <v>74</v>
      </c>
      <c r="E13" s="115" t="s">
        <v>73</v>
      </c>
      <c r="F13" s="7" t="s">
        <v>255</v>
      </c>
      <c r="G13" s="53">
        <v>21101</v>
      </c>
      <c r="H13" s="10"/>
      <c r="I13" s="52" t="s">
        <v>256</v>
      </c>
      <c r="J13" s="52" t="s">
        <v>257</v>
      </c>
      <c r="K13" s="52" t="s">
        <v>76</v>
      </c>
      <c r="L13" s="53"/>
      <c r="M13" s="54" t="s">
        <v>87</v>
      </c>
      <c r="N13" s="52">
        <v>10</v>
      </c>
      <c r="O13" s="52">
        <v>7</v>
      </c>
      <c r="P13" s="57" t="s">
        <v>80</v>
      </c>
      <c r="Q13" s="52">
        <v>70</v>
      </c>
      <c r="R13" s="52">
        <v>70</v>
      </c>
      <c r="S13" s="12"/>
      <c r="T13" s="12"/>
      <c r="U13" s="12"/>
      <c r="V13" s="12"/>
      <c r="W13" s="12"/>
      <c r="X13" s="12"/>
      <c r="Y13" s="12"/>
      <c r="Z13" s="12"/>
      <c r="AA13" s="12"/>
      <c r="AB13" s="12"/>
      <c r="AC13" s="12"/>
    </row>
    <row r="14" spans="1:29" s="13" customFormat="1" x14ac:dyDescent="0.25">
      <c r="A14" s="6" t="s">
        <v>71</v>
      </c>
      <c r="B14" s="6" t="s">
        <v>72</v>
      </c>
      <c r="C14" s="115" t="s">
        <v>73</v>
      </c>
      <c r="D14" s="7" t="s">
        <v>74</v>
      </c>
      <c r="E14" s="115" t="s">
        <v>73</v>
      </c>
      <c r="F14" s="7" t="s">
        <v>255</v>
      </c>
      <c r="G14" s="53">
        <v>21101</v>
      </c>
      <c r="H14" s="10"/>
      <c r="I14" s="52" t="s">
        <v>256</v>
      </c>
      <c r="J14" s="52" t="s">
        <v>257</v>
      </c>
      <c r="K14" s="52" t="s">
        <v>76</v>
      </c>
      <c r="L14" s="53"/>
      <c r="M14" s="54" t="s">
        <v>87</v>
      </c>
      <c r="N14" s="52">
        <v>10</v>
      </c>
      <c r="O14" s="52">
        <v>5</v>
      </c>
      <c r="P14" s="57" t="s">
        <v>80</v>
      </c>
      <c r="Q14" s="52">
        <v>50</v>
      </c>
      <c r="R14" s="52">
        <v>50</v>
      </c>
      <c r="S14" s="12"/>
      <c r="T14" s="12"/>
      <c r="U14" s="12"/>
      <c r="V14" s="12"/>
      <c r="W14" s="12"/>
      <c r="X14" s="12"/>
      <c r="Y14" s="12"/>
      <c r="Z14" s="12"/>
      <c r="AA14" s="12"/>
      <c r="AB14" s="12"/>
      <c r="AC14" s="12"/>
    </row>
    <row r="15" spans="1:29" s="13" customFormat="1" x14ac:dyDescent="0.25">
      <c r="A15" s="6" t="s">
        <v>71</v>
      </c>
      <c r="B15" s="6" t="s">
        <v>72</v>
      </c>
      <c r="C15" s="115" t="s">
        <v>73</v>
      </c>
      <c r="D15" s="7" t="s">
        <v>74</v>
      </c>
      <c r="E15" s="115" t="s">
        <v>73</v>
      </c>
      <c r="F15" s="7" t="s">
        <v>255</v>
      </c>
      <c r="G15" s="53">
        <v>21101</v>
      </c>
      <c r="H15" s="10"/>
      <c r="I15" s="52" t="s">
        <v>256</v>
      </c>
      <c r="J15" s="52" t="s">
        <v>257</v>
      </c>
      <c r="K15" s="52" t="s">
        <v>76</v>
      </c>
      <c r="L15" s="53"/>
      <c r="M15" s="54" t="s">
        <v>87</v>
      </c>
      <c r="N15" s="52">
        <v>10</v>
      </c>
      <c r="O15" s="52">
        <v>5</v>
      </c>
      <c r="P15" s="57" t="s">
        <v>80</v>
      </c>
      <c r="Q15" s="52">
        <v>50</v>
      </c>
      <c r="R15" s="52">
        <v>50</v>
      </c>
      <c r="S15" s="12"/>
      <c r="T15" s="12"/>
      <c r="U15" s="12"/>
      <c r="V15" s="12"/>
      <c r="W15" s="12"/>
      <c r="X15" s="12"/>
      <c r="Y15" s="12"/>
      <c r="Z15" s="12"/>
      <c r="AA15" s="12"/>
      <c r="AB15" s="12"/>
      <c r="AC15" s="12"/>
    </row>
    <row r="16" spans="1:29" s="13" customFormat="1" x14ac:dyDescent="0.25">
      <c r="A16" s="6" t="s">
        <v>71</v>
      </c>
      <c r="B16" s="6" t="s">
        <v>72</v>
      </c>
      <c r="C16" s="115" t="s">
        <v>73</v>
      </c>
      <c r="D16" s="7" t="s">
        <v>74</v>
      </c>
      <c r="E16" s="115" t="s">
        <v>73</v>
      </c>
      <c r="F16" s="7" t="s">
        <v>255</v>
      </c>
      <c r="G16" s="53">
        <v>21101</v>
      </c>
      <c r="H16" s="10"/>
      <c r="I16" s="52" t="s">
        <v>256</v>
      </c>
      <c r="J16" s="52" t="s">
        <v>257</v>
      </c>
      <c r="K16" s="52" t="s">
        <v>76</v>
      </c>
      <c r="L16" s="53"/>
      <c r="M16" s="54" t="s">
        <v>87</v>
      </c>
      <c r="N16" s="52">
        <v>12</v>
      </c>
      <c r="O16" s="52">
        <v>12</v>
      </c>
      <c r="P16" s="57" t="s">
        <v>80</v>
      </c>
      <c r="Q16" s="52">
        <v>120</v>
      </c>
      <c r="R16" s="52">
        <v>120</v>
      </c>
      <c r="S16" s="12"/>
      <c r="T16" s="12"/>
      <c r="U16" s="12"/>
      <c r="V16" s="12"/>
      <c r="W16" s="12"/>
      <c r="X16" s="12"/>
      <c r="Y16" s="12"/>
      <c r="Z16" s="12"/>
      <c r="AA16" s="12"/>
      <c r="AB16" s="12"/>
      <c r="AC16" s="12"/>
    </row>
    <row r="17" spans="1:29" s="13" customFormat="1" x14ac:dyDescent="0.25">
      <c r="A17" s="6" t="s">
        <v>71</v>
      </c>
      <c r="B17" s="6" t="s">
        <v>72</v>
      </c>
      <c r="C17" s="115" t="s">
        <v>73</v>
      </c>
      <c r="D17" s="7" t="s">
        <v>74</v>
      </c>
      <c r="E17" s="115" t="s">
        <v>84</v>
      </c>
      <c r="F17" s="7" t="s">
        <v>239</v>
      </c>
      <c r="G17" s="53">
        <v>25301</v>
      </c>
      <c r="H17" s="126" t="str">
        <f>VLOOKUP(G17,[6]CLASIFICADOR!A$1:B$128,2,FALSE)</f>
        <v xml:space="preserve">MEDICINAS Y PRODUCTOS FARMACÉUTICOS </v>
      </c>
      <c r="I17" s="52" t="s">
        <v>240</v>
      </c>
      <c r="J17" s="52" t="s">
        <v>241</v>
      </c>
      <c r="K17" s="52" t="s">
        <v>76</v>
      </c>
      <c r="L17" s="53"/>
      <c r="M17" s="54" t="s">
        <v>87</v>
      </c>
      <c r="N17" s="52">
        <v>1</v>
      </c>
      <c r="O17" s="52">
        <v>1999</v>
      </c>
      <c r="P17" s="57" t="s">
        <v>80</v>
      </c>
      <c r="Q17" s="52">
        <v>1999</v>
      </c>
      <c r="R17" s="52">
        <v>1999</v>
      </c>
      <c r="S17" s="12"/>
      <c r="T17" s="12"/>
      <c r="U17" s="12"/>
      <c r="V17" s="12"/>
      <c r="W17" s="12"/>
      <c r="X17" s="12"/>
      <c r="Y17" s="12"/>
      <c r="Z17" s="12"/>
      <c r="AA17" s="12"/>
      <c r="AB17" s="12"/>
      <c r="AC17" s="12"/>
    </row>
    <row r="18" spans="1:29" s="13" customFormat="1" x14ac:dyDescent="0.25">
      <c r="A18" s="6" t="s">
        <v>71</v>
      </c>
      <c r="B18" s="6" t="s">
        <v>72</v>
      </c>
      <c r="C18" s="115" t="s">
        <v>73</v>
      </c>
      <c r="D18" s="7" t="s">
        <v>81</v>
      </c>
      <c r="E18" s="115" t="s">
        <v>142</v>
      </c>
      <c r="F18" s="7" t="s">
        <v>96</v>
      </c>
      <c r="G18" s="52">
        <v>26104</v>
      </c>
      <c r="H18" s="52" t="s">
        <v>99</v>
      </c>
      <c r="I18" s="52" t="s">
        <v>100</v>
      </c>
      <c r="J18" s="52" t="s">
        <v>101</v>
      </c>
      <c r="K18" s="52"/>
      <c r="L18" s="53"/>
      <c r="M18" s="54"/>
      <c r="N18" s="52">
        <v>1</v>
      </c>
      <c r="O18" s="52">
        <v>9600</v>
      </c>
      <c r="P18" s="57" t="s">
        <v>80</v>
      </c>
      <c r="Q18" s="52">
        <v>9600</v>
      </c>
      <c r="R18" s="52">
        <v>9600</v>
      </c>
      <c r="S18" s="12"/>
      <c r="T18" s="12"/>
      <c r="U18" s="12"/>
      <c r="V18" s="12"/>
      <c r="W18" s="12"/>
      <c r="X18" s="12"/>
      <c r="Y18" s="12"/>
      <c r="Z18" s="12"/>
      <c r="AA18" s="12"/>
      <c r="AB18" s="12"/>
      <c r="AC18" s="12"/>
    </row>
    <row r="19" spans="1:29" s="13" customFormat="1" x14ac:dyDescent="0.25">
      <c r="A19" s="6" t="s">
        <v>71</v>
      </c>
      <c r="B19" s="6" t="s">
        <v>72</v>
      </c>
      <c r="C19" s="115" t="s">
        <v>73</v>
      </c>
      <c r="D19" s="7" t="s">
        <v>103</v>
      </c>
      <c r="E19" s="115" t="s">
        <v>73</v>
      </c>
      <c r="F19" s="7" t="s">
        <v>104</v>
      </c>
      <c r="G19" s="52">
        <v>26104</v>
      </c>
      <c r="H19" s="52" t="s">
        <v>99</v>
      </c>
      <c r="I19" s="52" t="s">
        <v>100</v>
      </c>
      <c r="J19" s="52" t="s">
        <v>101</v>
      </c>
      <c r="K19" s="52"/>
      <c r="L19" s="53"/>
      <c r="M19" s="54"/>
      <c r="N19" s="52">
        <v>1</v>
      </c>
      <c r="O19" s="52">
        <v>3000</v>
      </c>
      <c r="P19" s="57" t="s">
        <v>80</v>
      </c>
      <c r="Q19" s="52">
        <v>3000</v>
      </c>
      <c r="R19" s="52">
        <v>3000</v>
      </c>
      <c r="S19" s="12"/>
      <c r="T19" s="12"/>
      <c r="U19" s="12"/>
      <c r="V19" s="12"/>
      <c r="W19" s="12"/>
      <c r="X19" s="12"/>
      <c r="Y19" s="12"/>
      <c r="Z19" s="12"/>
      <c r="AA19" s="12"/>
      <c r="AB19" s="12"/>
      <c r="AC19" s="12"/>
    </row>
    <row r="20" spans="1:29" s="13" customFormat="1" x14ac:dyDescent="0.25">
      <c r="A20" s="6" t="s">
        <v>71</v>
      </c>
      <c r="B20" s="6" t="s">
        <v>72</v>
      </c>
      <c r="C20" s="115" t="s">
        <v>73</v>
      </c>
      <c r="D20" s="7" t="s">
        <v>74</v>
      </c>
      <c r="E20" s="115" t="s">
        <v>73</v>
      </c>
      <c r="F20" s="7" t="s">
        <v>75</v>
      </c>
      <c r="G20" s="52">
        <v>26104</v>
      </c>
      <c r="H20" s="52" t="s">
        <v>99</v>
      </c>
      <c r="I20" s="52" t="s">
        <v>100</v>
      </c>
      <c r="J20" s="52" t="s">
        <v>101</v>
      </c>
      <c r="K20" s="52"/>
      <c r="L20" s="53"/>
      <c r="M20" s="54"/>
      <c r="N20" s="52">
        <v>1</v>
      </c>
      <c r="O20" s="52">
        <v>10000</v>
      </c>
      <c r="P20" s="57" t="s">
        <v>80</v>
      </c>
      <c r="Q20" s="52">
        <v>10000</v>
      </c>
      <c r="R20" s="52">
        <v>10000</v>
      </c>
      <c r="S20" s="12"/>
      <c r="T20" s="12"/>
      <c r="U20" s="12"/>
      <c r="V20" s="12"/>
      <c r="W20" s="12"/>
      <c r="X20" s="12"/>
      <c r="Y20" s="12"/>
      <c r="Z20" s="12"/>
      <c r="AA20" s="12"/>
      <c r="AB20" s="12"/>
      <c r="AC20" s="12"/>
    </row>
    <row r="21" spans="1:29" s="13" customFormat="1" x14ac:dyDescent="0.25">
      <c r="A21" s="6" t="s">
        <v>71</v>
      </c>
      <c r="B21" s="6" t="s">
        <v>72</v>
      </c>
      <c r="C21" s="115" t="s">
        <v>73</v>
      </c>
      <c r="D21" s="7" t="s">
        <v>74</v>
      </c>
      <c r="E21" s="115" t="s">
        <v>73</v>
      </c>
      <c r="F21" s="7" t="s">
        <v>82</v>
      </c>
      <c r="G21" s="52">
        <v>31301</v>
      </c>
      <c r="H21" s="10" t="s">
        <v>97</v>
      </c>
      <c r="I21" s="52"/>
      <c r="J21" s="52" t="s">
        <v>258</v>
      </c>
      <c r="K21" s="52" t="s">
        <v>76</v>
      </c>
      <c r="L21" s="53"/>
      <c r="M21" s="54" t="s">
        <v>79</v>
      </c>
      <c r="N21" s="52">
        <v>1</v>
      </c>
      <c r="O21">
        <v>906.9</v>
      </c>
      <c r="P21" s="57" t="s">
        <v>80</v>
      </c>
      <c r="Q21" s="52">
        <v>906.9</v>
      </c>
      <c r="R21" s="52">
        <v>906.9</v>
      </c>
      <c r="S21" s="12"/>
      <c r="T21" s="12"/>
      <c r="U21" s="12"/>
      <c r="V21" s="12"/>
      <c r="W21" s="12"/>
      <c r="X21" s="12"/>
      <c r="Y21" s="12"/>
      <c r="Z21" s="12"/>
      <c r="AA21" s="12"/>
      <c r="AB21" s="12"/>
      <c r="AC21" s="12"/>
    </row>
    <row r="22" spans="1:29" s="13" customFormat="1" x14ac:dyDescent="0.25">
      <c r="A22" s="6" t="s">
        <v>71</v>
      </c>
      <c r="B22" s="6" t="s">
        <v>72</v>
      </c>
      <c r="C22" s="115" t="s">
        <v>73</v>
      </c>
      <c r="D22" s="7" t="s">
        <v>74</v>
      </c>
      <c r="E22" s="115" t="s">
        <v>73</v>
      </c>
      <c r="F22" s="7" t="s">
        <v>82</v>
      </c>
      <c r="G22" s="52">
        <v>31301</v>
      </c>
      <c r="H22" s="10" t="s">
        <v>97</v>
      </c>
      <c r="I22" s="52"/>
      <c r="J22" s="52" t="s">
        <v>259</v>
      </c>
      <c r="K22" s="52" t="s">
        <v>76</v>
      </c>
      <c r="L22" s="53"/>
      <c r="M22" s="54" t="s">
        <v>79</v>
      </c>
      <c r="N22" s="52">
        <v>1</v>
      </c>
      <c r="O22">
        <v>374.14</v>
      </c>
      <c r="P22" s="57" t="s">
        <v>80</v>
      </c>
      <c r="Q22" s="52">
        <v>374.14</v>
      </c>
      <c r="R22" s="52">
        <v>374.14</v>
      </c>
      <c r="S22" s="12"/>
      <c r="T22" s="12"/>
      <c r="U22" s="12"/>
      <c r="V22" s="12"/>
      <c r="W22" s="12"/>
      <c r="X22" s="12"/>
      <c r="Y22" s="12"/>
      <c r="Z22" s="12"/>
      <c r="AA22" s="12"/>
      <c r="AB22" s="12"/>
      <c r="AC22" s="12"/>
    </row>
    <row r="23" spans="1:29" s="13" customFormat="1" x14ac:dyDescent="0.25">
      <c r="A23" s="6" t="s">
        <v>71</v>
      </c>
      <c r="B23" s="6" t="s">
        <v>72</v>
      </c>
      <c r="C23" s="115" t="s">
        <v>73</v>
      </c>
      <c r="D23" s="7" t="s">
        <v>74</v>
      </c>
      <c r="E23" s="115" t="s">
        <v>73</v>
      </c>
      <c r="F23" s="7" t="s">
        <v>75</v>
      </c>
      <c r="G23" s="52">
        <v>31401</v>
      </c>
      <c r="H23" s="49" t="s">
        <v>98</v>
      </c>
      <c r="I23" s="52"/>
      <c r="J23" s="52" t="s">
        <v>260</v>
      </c>
      <c r="K23" s="52" t="s">
        <v>242</v>
      </c>
      <c r="L23" s="53"/>
      <c r="M23" s="54" t="s">
        <v>79</v>
      </c>
      <c r="N23" s="52">
        <v>1</v>
      </c>
      <c r="O23" s="52">
        <v>2985.84</v>
      </c>
      <c r="P23" s="57" t="s">
        <v>80</v>
      </c>
      <c r="Q23" s="52">
        <v>2985.84</v>
      </c>
      <c r="R23" s="52">
        <v>2985.84</v>
      </c>
      <c r="S23" s="12"/>
      <c r="T23" s="12"/>
      <c r="U23" s="12"/>
      <c r="V23" s="12"/>
      <c r="W23" s="12"/>
      <c r="X23" s="12"/>
      <c r="Y23" s="12"/>
      <c r="Z23" s="12"/>
      <c r="AA23" s="12"/>
      <c r="AB23" s="12"/>
      <c r="AC23" s="12"/>
    </row>
    <row r="24" spans="1:29" s="13" customFormat="1" x14ac:dyDescent="0.25">
      <c r="A24" s="6" t="s">
        <v>71</v>
      </c>
      <c r="B24" s="6" t="s">
        <v>72</v>
      </c>
      <c r="C24" s="115" t="s">
        <v>73</v>
      </c>
      <c r="D24" s="7" t="s">
        <v>74</v>
      </c>
      <c r="E24" s="115" t="s">
        <v>73</v>
      </c>
      <c r="F24" s="7" t="s">
        <v>75</v>
      </c>
      <c r="G24" s="52">
        <v>33901</v>
      </c>
      <c r="H24" s="116" t="str">
        <f>VLOOKUP(G24,[6]CLASIFICADOR!A$1:B$128,2,FALSE)</f>
        <v xml:space="preserve">SUBCONTRATACIÓN DE SERVICIOS CON TERCEROS </v>
      </c>
      <c r="I24" s="52"/>
      <c r="J24" s="52" t="s">
        <v>243</v>
      </c>
      <c r="K24" s="52" t="s">
        <v>76</v>
      </c>
      <c r="L24" s="53"/>
      <c r="M24" s="54" t="s">
        <v>79</v>
      </c>
      <c r="N24" s="52">
        <v>1</v>
      </c>
      <c r="O24" s="52">
        <v>144</v>
      </c>
      <c r="P24" s="57" t="s">
        <v>80</v>
      </c>
      <c r="Q24" s="47">
        <v>144</v>
      </c>
      <c r="R24" s="47">
        <v>144</v>
      </c>
      <c r="S24" s="12"/>
      <c r="T24" s="12"/>
      <c r="U24" s="12"/>
      <c r="V24" s="12"/>
      <c r="W24" s="12"/>
      <c r="X24" s="12"/>
      <c r="Y24" s="12"/>
      <c r="Z24" s="12"/>
      <c r="AA24" s="12"/>
      <c r="AB24" s="12"/>
      <c r="AC24" s="12"/>
    </row>
    <row r="25" spans="1:29" s="13" customFormat="1" x14ac:dyDescent="0.25">
      <c r="A25" s="6" t="s">
        <v>71</v>
      </c>
      <c r="B25" s="6" t="s">
        <v>72</v>
      </c>
      <c r="C25" s="115" t="s">
        <v>73</v>
      </c>
      <c r="D25" s="7" t="s">
        <v>74</v>
      </c>
      <c r="E25" s="115" t="s">
        <v>73</v>
      </c>
      <c r="F25" s="7" t="s">
        <v>75</v>
      </c>
      <c r="G25" s="52">
        <v>33901</v>
      </c>
      <c r="H25" s="116" t="str">
        <f>VLOOKUP(G25,[6]CLASIFICADOR!A$1:B$128,2,FALSE)</f>
        <v xml:space="preserve">SUBCONTRATACIÓN DE SERVICIOS CON TERCEROS </v>
      </c>
      <c r="I25" s="52"/>
      <c r="J25" s="52" t="s">
        <v>244</v>
      </c>
      <c r="K25" s="52" t="s">
        <v>76</v>
      </c>
      <c r="L25" s="53"/>
      <c r="M25" s="54" t="s">
        <v>79</v>
      </c>
      <c r="N25" s="52">
        <v>1</v>
      </c>
      <c r="O25" s="52">
        <v>150</v>
      </c>
      <c r="P25" s="57" t="s">
        <v>80</v>
      </c>
      <c r="Q25" s="47">
        <v>150</v>
      </c>
      <c r="R25" s="47">
        <v>150</v>
      </c>
      <c r="S25" s="12"/>
      <c r="T25" s="12"/>
      <c r="U25" s="12"/>
      <c r="V25" s="12"/>
      <c r="W25" s="12"/>
      <c r="X25" s="12"/>
      <c r="Y25" s="12"/>
      <c r="Z25" s="12"/>
      <c r="AA25" s="12"/>
      <c r="AB25" s="12"/>
      <c r="AC25" s="12"/>
    </row>
    <row r="26" spans="1:29" s="13" customFormat="1" x14ac:dyDescent="0.25">
      <c r="A26" s="6" t="s">
        <v>71</v>
      </c>
      <c r="B26" s="6" t="s">
        <v>72</v>
      </c>
      <c r="C26" s="115" t="s">
        <v>73</v>
      </c>
      <c r="D26" s="7" t="s">
        <v>74</v>
      </c>
      <c r="E26" s="115" t="s">
        <v>73</v>
      </c>
      <c r="F26" s="7" t="s">
        <v>75</v>
      </c>
      <c r="G26" s="52">
        <v>33901</v>
      </c>
      <c r="H26" s="116" t="str">
        <f>VLOOKUP(G26,[6]CLASIFICADOR!A$1:B$128,2,FALSE)</f>
        <v xml:space="preserve">SUBCONTRATACIÓN DE SERVICIOS CON TERCEROS </v>
      </c>
      <c r="I26" s="52"/>
      <c r="J26" s="52" t="s">
        <v>245</v>
      </c>
      <c r="K26" s="52" t="s">
        <v>76</v>
      </c>
      <c r="L26" s="53"/>
      <c r="M26" s="54" t="s">
        <v>79</v>
      </c>
      <c r="N26" s="52">
        <v>1</v>
      </c>
      <c r="O26" s="52">
        <v>45</v>
      </c>
      <c r="P26" s="57" t="s">
        <v>80</v>
      </c>
      <c r="Q26" s="47">
        <v>45</v>
      </c>
      <c r="R26" s="47">
        <v>45</v>
      </c>
      <c r="S26" s="12"/>
      <c r="T26" s="12"/>
      <c r="U26" s="12"/>
      <c r="V26" s="12"/>
      <c r="W26" s="12"/>
      <c r="X26" s="12"/>
      <c r="Y26" s="12"/>
      <c r="Z26" s="12"/>
      <c r="AA26" s="12"/>
      <c r="AB26" s="12"/>
      <c r="AC26" s="12"/>
    </row>
    <row r="27" spans="1:29" s="13" customFormat="1" ht="12.75" x14ac:dyDescent="0.25">
      <c r="A27" s="6" t="s">
        <v>71</v>
      </c>
      <c r="B27" s="6" t="s">
        <v>123</v>
      </c>
      <c r="C27" s="8" t="s">
        <v>73</v>
      </c>
      <c r="D27" s="7" t="s">
        <v>74</v>
      </c>
      <c r="E27" s="8" t="s">
        <v>73</v>
      </c>
      <c r="F27" s="7" t="s">
        <v>75</v>
      </c>
      <c r="G27" s="53">
        <v>31401</v>
      </c>
      <c r="H27" s="49" t="s">
        <v>98</v>
      </c>
      <c r="I27" s="50"/>
      <c r="J27" s="51" t="s">
        <v>131</v>
      </c>
      <c r="K27" s="12"/>
      <c r="L27" s="53"/>
      <c r="M27" s="54" t="s">
        <v>132</v>
      </c>
      <c r="N27" s="12">
        <v>3</v>
      </c>
      <c r="O27" s="12">
        <v>1399.9999999999998</v>
      </c>
      <c r="P27" s="12" t="s">
        <v>83</v>
      </c>
      <c r="Q27" s="12">
        <f t="shared" ref="Q27:R27" si="0">SUM(R27:AC27)</f>
        <v>0</v>
      </c>
      <c r="R27" s="12">
        <f t="shared" si="0"/>
        <v>0</v>
      </c>
      <c r="S27" s="12"/>
      <c r="T27" s="12"/>
      <c r="U27" s="12"/>
      <c r="V27" s="12"/>
      <c r="W27" s="12"/>
      <c r="X27" s="12"/>
      <c r="Y27" s="12"/>
      <c r="Z27" s="12"/>
      <c r="AA27" s="12"/>
      <c r="AB27" s="12"/>
      <c r="AC27" s="12"/>
    </row>
    <row r="28" spans="1:29" s="13" customFormat="1" ht="12.75" x14ac:dyDescent="0.25">
      <c r="A28" s="6" t="s">
        <v>71</v>
      </c>
      <c r="B28" s="6" t="s">
        <v>234</v>
      </c>
      <c r="C28" s="93" t="s">
        <v>73</v>
      </c>
      <c r="D28" s="93" t="s">
        <v>81</v>
      </c>
      <c r="E28" s="93" t="s">
        <v>140</v>
      </c>
      <c r="F28" s="97" t="s">
        <v>157</v>
      </c>
      <c r="G28" s="93">
        <v>26102</v>
      </c>
      <c r="H28" s="94" t="s">
        <v>158</v>
      </c>
      <c r="I28" s="50" t="s">
        <v>216</v>
      </c>
      <c r="J28" s="51" t="s">
        <v>228</v>
      </c>
      <c r="K28" s="12" t="s">
        <v>76</v>
      </c>
      <c r="L28" s="53" t="s">
        <v>76</v>
      </c>
      <c r="M28" s="54" t="s">
        <v>181</v>
      </c>
      <c r="N28" s="12">
        <v>13</v>
      </c>
      <c r="O28" s="12">
        <v>100</v>
      </c>
      <c r="P28" s="12" t="s">
        <v>261</v>
      </c>
      <c r="Q28" s="101">
        <v>1450</v>
      </c>
      <c r="R28" s="101">
        <v>1450</v>
      </c>
      <c r="S28" s="12"/>
      <c r="T28" s="12"/>
      <c r="U28" s="12"/>
      <c r="V28" s="12"/>
      <c r="W28" s="12"/>
      <c r="X28" s="12"/>
      <c r="Y28" s="12"/>
      <c r="Z28" s="12"/>
      <c r="AA28" s="12"/>
      <c r="AB28" s="12"/>
      <c r="AC28" s="12"/>
    </row>
    <row r="29" spans="1:29" s="13" customFormat="1" ht="12.75" x14ac:dyDescent="0.25">
      <c r="A29" s="6" t="s">
        <v>71</v>
      </c>
      <c r="B29" s="6" t="s">
        <v>234</v>
      </c>
      <c r="C29" s="93" t="s">
        <v>73</v>
      </c>
      <c r="D29" s="93" t="s">
        <v>81</v>
      </c>
      <c r="E29" s="93" t="s">
        <v>140</v>
      </c>
      <c r="F29" s="97" t="s">
        <v>157</v>
      </c>
      <c r="G29" s="93">
        <v>26102</v>
      </c>
      <c r="H29" s="94" t="s">
        <v>158</v>
      </c>
      <c r="I29" s="50" t="s">
        <v>235</v>
      </c>
      <c r="J29" s="51" t="s">
        <v>236</v>
      </c>
      <c r="K29" s="12" t="s">
        <v>76</v>
      </c>
      <c r="L29" s="53" t="s">
        <v>76</v>
      </c>
      <c r="M29" s="54" t="s">
        <v>181</v>
      </c>
      <c r="N29" s="12">
        <v>3</v>
      </c>
      <c r="O29" s="12">
        <v>50</v>
      </c>
      <c r="P29" s="12" t="s">
        <v>261</v>
      </c>
      <c r="Q29" s="101">
        <v>150</v>
      </c>
      <c r="R29" s="101">
        <v>150</v>
      </c>
      <c r="S29" s="12"/>
      <c r="T29" s="12"/>
      <c r="U29" s="12"/>
      <c r="V29" s="12"/>
      <c r="W29" s="12"/>
      <c r="X29" s="12"/>
      <c r="Y29" s="12"/>
      <c r="Z29" s="12"/>
      <c r="AA29" s="12"/>
      <c r="AB29" s="12"/>
      <c r="AC29" s="12"/>
    </row>
    <row r="30" spans="1:29" s="13" customFormat="1" x14ac:dyDescent="0.25">
      <c r="A30" s="6" t="s">
        <v>71</v>
      </c>
      <c r="B30" s="6" t="s">
        <v>234</v>
      </c>
      <c r="C30" s="93" t="s">
        <v>73</v>
      </c>
      <c r="D30" s="93" t="s">
        <v>81</v>
      </c>
      <c r="E30" s="93" t="s">
        <v>142</v>
      </c>
      <c r="F30" s="97" t="s">
        <v>96</v>
      </c>
      <c r="G30" s="93">
        <v>26102</v>
      </c>
      <c r="H30" s="94" t="s">
        <v>158</v>
      </c>
      <c r="I30" s="50" t="s">
        <v>246</v>
      </c>
      <c r="J30" s="51" t="s">
        <v>247</v>
      </c>
      <c r="K30" s="12" t="s">
        <v>76</v>
      </c>
      <c r="L30" s="53" t="s">
        <v>76</v>
      </c>
      <c r="M30" s="127" t="s">
        <v>181</v>
      </c>
      <c r="N30" s="127">
        <v>24</v>
      </c>
      <c r="O30" s="12">
        <v>300</v>
      </c>
      <c r="P30" s="12" t="s">
        <v>261</v>
      </c>
      <c r="Q30" s="101">
        <v>14346</v>
      </c>
      <c r="R30" s="101">
        <v>14346</v>
      </c>
      <c r="S30" s="12"/>
      <c r="T30" s="12"/>
      <c r="U30" s="12"/>
      <c r="V30" s="12"/>
      <c r="W30" s="12"/>
      <c r="X30" s="12"/>
      <c r="Y30" s="12"/>
      <c r="Z30" s="12"/>
      <c r="AA30" s="12"/>
      <c r="AB30" s="12"/>
      <c r="AC30" s="12"/>
    </row>
    <row r="31" spans="1:29" s="13" customFormat="1" x14ac:dyDescent="0.25">
      <c r="A31" s="6" t="s">
        <v>71</v>
      </c>
      <c r="B31" s="6" t="s">
        <v>234</v>
      </c>
      <c r="C31" s="93" t="s">
        <v>73</v>
      </c>
      <c r="D31" s="93" t="s">
        <v>81</v>
      </c>
      <c r="E31" s="93" t="s">
        <v>142</v>
      </c>
      <c r="F31" s="97" t="s">
        <v>96</v>
      </c>
      <c r="G31" s="93">
        <v>26102</v>
      </c>
      <c r="H31" s="94" t="s">
        <v>158</v>
      </c>
      <c r="I31" s="50" t="s">
        <v>147</v>
      </c>
      <c r="J31" s="51" t="s">
        <v>148</v>
      </c>
      <c r="K31" s="12" t="s">
        <v>76</v>
      </c>
      <c r="L31" s="53" t="s">
        <v>76</v>
      </c>
      <c r="M31" s="127" t="s">
        <v>181</v>
      </c>
      <c r="N31" s="127">
        <v>20</v>
      </c>
      <c r="O31" s="12">
        <v>200</v>
      </c>
      <c r="P31" s="12" t="s">
        <v>261</v>
      </c>
      <c r="Q31" s="101">
        <v>4000</v>
      </c>
      <c r="R31" s="101">
        <v>4000</v>
      </c>
      <c r="S31" s="12"/>
      <c r="T31" s="12"/>
      <c r="U31" s="12"/>
      <c r="V31" s="12"/>
      <c r="W31" s="12"/>
      <c r="X31" s="12"/>
      <c r="Y31" s="12"/>
      <c r="Z31" s="12"/>
      <c r="AA31" s="12"/>
      <c r="AB31" s="12"/>
      <c r="AC31" s="12"/>
    </row>
    <row r="32" spans="1:29" s="13" customFormat="1" x14ac:dyDescent="0.25">
      <c r="A32" s="6" t="s">
        <v>71</v>
      </c>
      <c r="B32" s="6" t="s">
        <v>234</v>
      </c>
      <c r="C32" s="93" t="s">
        <v>73</v>
      </c>
      <c r="D32" s="93" t="s">
        <v>81</v>
      </c>
      <c r="E32" s="93" t="s">
        <v>142</v>
      </c>
      <c r="F32" s="97" t="s">
        <v>96</v>
      </c>
      <c r="G32" s="93">
        <v>26102</v>
      </c>
      <c r="H32" s="94" t="s">
        <v>158</v>
      </c>
      <c r="I32" s="50" t="s">
        <v>216</v>
      </c>
      <c r="J32" s="51" t="s">
        <v>228</v>
      </c>
      <c r="K32" s="12" t="s">
        <v>76</v>
      </c>
      <c r="L32" s="53" t="s">
        <v>76</v>
      </c>
      <c r="M32" s="127" t="s">
        <v>181</v>
      </c>
      <c r="N32" s="127">
        <v>22</v>
      </c>
      <c r="O32" s="12">
        <v>100</v>
      </c>
      <c r="P32" s="12" t="s">
        <v>261</v>
      </c>
      <c r="Q32" s="101">
        <v>2200</v>
      </c>
      <c r="R32" s="101">
        <v>2200</v>
      </c>
      <c r="S32" s="12"/>
      <c r="T32" s="12"/>
      <c r="U32" s="12"/>
      <c r="V32" s="12"/>
      <c r="W32" s="12"/>
      <c r="X32" s="12"/>
      <c r="Y32" s="12"/>
      <c r="Z32" s="12"/>
      <c r="AA32" s="12"/>
      <c r="AB32" s="12"/>
      <c r="AC32" s="12"/>
    </row>
    <row r="33" spans="1:29" s="13" customFormat="1" x14ac:dyDescent="0.25">
      <c r="A33" s="6" t="s">
        <v>71</v>
      </c>
      <c r="B33" s="6" t="s">
        <v>234</v>
      </c>
      <c r="C33" s="93" t="s">
        <v>73</v>
      </c>
      <c r="D33" s="93" t="s">
        <v>81</v>
      </c>
      <c r="E33" s="93" t="s">
        <v>142</v>
      </c>
      <c r="F33" s="97" t="s">
        <v>96</v>
      </c>
      <c r="G33" s="93">
        <v>26102</v>
      </c>
      <c r="H33" s="94" t="s">
        <v>158</v>
      </c>
      <c r="I33" s="50" t="s">
        <v>235</v>
      </c>
      <c r="J33" s="51" t="s">
        <v>236</v>
      </c>
      <c r="K33" s="12" t="s">
        <v>76</v>
      </c>
      <c r="L33" s="53" t="s">
        <v>76</v>
      </c>
      <c r="M33" s="127" t="s">
        <v>181</v>
      </c>
      <c r="N33" s="127">
        <v>18</v>
      </c>
      <c r="O33" s="12">
        <v>50</v>
      </c>
      <c r="P33" s="12" t="s">
        <v>261</v>
      </c>
      <c r="Q33" s="101">
        <v>900</v>
      </c>
      <c r="R33" s="101">
        <v>900</v>
      </c>
      <c r="S33" s="12"/>
      <c r="T33" s="12"/>
      <c r="U33" s="12"/>
      <c r="V33" s="12"/>
      <c r="W33" s="12"/>
      <c r="X33" s="12"/>
      <c r="Y33" s="12"/>
      <c r="Z33" s="12"/>
      <c r="AA33" s="12"/>
      <c r="AB33" s="12"/>
      <c r="AC33" s="12"/>
    </row>
    <row r="34" spans="1:29" s="13" customFormat="1" x14ac:dyDescent="0.25">
      <c r="A34" s="6" t="s">
        <v>71</v>
      </c>
      <c r="B34" s="6" t="s">
        <v>234</v>
      </c>
      <c r="C34" s="93" t="s">
        <v>73</v>
      </c>
      <c r="D34" s="93" t="s">
        <v>81</v>
      </c>
      <c r="E34" s="93" t="s">
        <v>142</v>
      </c>
      <c r="F34" s="97" t="s">
        <v>96</v>
      </c>
      <c r="G34" s="93">
        <v>26102</v>
      </c>
      <c r="H34" s="94" t="s">
        <v>158</v>
      </c>
      <c r="I34" s="50" t="s">
        <v>237</v>
      </c>
      <c r="J34" s="51" t="s">
        <v>238</v>
      </c>
      <c r="K34" s="12" t="s">
        <v>76</v>
      </c>
      <c r="L34" s="53" t="s">
        <v>76</v>
      </c>
      <c r="M34" s="127" t="s">
        <v>181</v>
      </c>
      <c r="N34" s="127">
        <v>4</v>
      </c>
      <c r="O34" s="12">
        <v>10</v>
      </c>
      <c r="P34" s="12" t="s">
        <v>261</v>
      </c>
      <c r="Q34" s="101">
        <v>40</v>
      </c>
      <c r="R34" s="101">
        <v>40</v>
      </c>
      <c r="S34" s="12"/>
      <c r="T34" s="12"/>
      <c r="U34" s="12"/>
      <c r="V34" s="12"/>
      <c r="W34" s="12"/>
      <c r="X34" s="12"/>
      <c r="Y34" s="12"/>
      <c r="Z34" s="12"/>
      <c r="AA34" s="12"/>
      <c r="AB34" s="12"/>
      <c r="AC34" s="12"/>
    </row>
    <row r="35" spans="1:29" s="13" customFormat="1" x14ac:dyDescent="0.25">
      <c r="A35" s="6" t="s">
        <v>71</v>
      </c>
      <c r="B35" s="6" t="s">
        <v>234</v>
      </c>
      <c r="C35" s="93" t="s">
        <v>73</v>
      </c>
      <c r="D35" s="93" t="s">
        <v>81</v>
      </c>
      <c r="E35" s="93" t="s">
        <v>142</v>
      </c>
      <c r="F35" s="97" t="s">
        <v>96</v>
      </c>
      <c r="G35" s="93">
        <v>26102</v>
      </c>
      <c r="H35" s="94" t="s">
        <v>158</v>
      </c>
      <c r="I35" s="50" t="s">
        <v>262</v>
      </c>
      <c r="J35" s="51" t="s">
        <v>263</v>
      </c>
      <c r="K35" s="12" t="s">
        <v>76</v>
      </c>
      <c r="L35" s="53" t="s">
        <v>76</v>
      </c>
      <c r="M35" s="127" t="s">
        <v>181</v>
      </c>
      <c r="N35" s="127">
        <v>6</v>
      </c>
      <c r="O35" s="12">
        <v>1</v>
      </c>
      <c r="P35" s="12" t="s">
        <v>261</v>
      </c>
      <c r="Q35" s="101">
        <v>6</v>
      </c>
      <c r="R35" s="101">
        <v>6</v>
      </c>
      <c r="S35" s="12"/>
      <c r="T35" s="12"/>
      <c r="U35" s="12"/>
      <c r="V35" s="12"/>
      <c r="W35" s="12"/>
      <c r="X35" s="12"/>
      <c r="Y35" s="12"/>
      <c r="Z35" s="12"/>
      <c r="AA35" s="12"/>
      <c r="AB35" s="12"/>
      <c r="AC35" s="12"/>
    </row>
    <row r="36" spans="1:29" s="13" customFormat="1" ht="12.75" x14ac:dyDescent="0.25">
      <c r="A36" s="6" t="s">
        <v>71</v>
      </c>
      <c r="B36" s="6" t="s">
        <v>234</v>
      </c>
      <c r="C36" s="93" t="s">
        <v>73</v>
      </c>
      <c r="D36" s="93" t="s">
        <v>81</v>
      </c>
      <c r="E36" s="93" t="s">
        <v>142</v>
      </c>
      <c r="F36" s="97" t="s">
        <v>96</v>
      </c>
      <c r="G36" s="93">
        <v>26103</v>
      </c>
      <c r="H36" s="94" t="s">
        <v>153</v>
      </c>
      <c r="I36" s="50" t="s">
        <v>127</v>
      </c>
      <c r="J36" s="51" t="s">
        <v>128</v>
      </c>
      <c r="K36" s="12" t="s">
        <v>76</v>
      </c>
      <c r="L36" s="53" t="s">
        <v>76</v>
      </c>
      <c r="M36" s="54" t="s">
        <v>181</v>
      </c>
      <c r="N36" s="12">
        <v>10</v>
      </c>
      <c r="O36" s="58">
        <v>200</v>
      </c>
      <c r="P36" s="12" t="s">
        <v>261</v>
      </c>
      <c r="Q36" s="101">
        <v>3752</v>
      </c>
      <c r="R36" s="101">
        <v>3752</v>
      </c>
      <c r="S36" s="12"/>
      <c r="T36" s="12"/>
      <c r="U36" s="12"/>
      <c r="V36" s="12"/>
      <c r="W36" s="12"/>
      <c r="X36" s="12"/>
      <c r="Y36" s="12"/>
      <c r="Z36" s="12"/>
      <c r="AA36" s="12"/>
      <c r="AB36" s="12"/>
      <c r="AC36" s="12"/>
    </row>
    <row r="37" spans="1:29" s="13" customFormat="1" ht="12.75" x14ac:dyDescent="0.25">
      <c r="A37" s="6" t="s">
        <v>71</v>
      </c>
      <c r="B37" s="6" t="s">
        <v>234</v>
      </c>
      <c r="C37" s="93" t="s">
        <v>73</v>
      </c>
      <c r="D37" s="93" t="s">
        <v>81</v>
      </c>
      <c r="E37" s="93" t="s">
        <v>142</v>
      </c>
      <c r="F37" s="97" t="s">
        <v>96</v>
      </c>
      <c r="G37" s="93">
        <v>26103</v>
      </c>
      <c r="H37" s="94" t="s">
        <v>153</v>
      </c>
      <c r="I37" s="50" t="s">
        <v>129</v>
      </c>
      <c r="J37" s="51" t="s">
        <v>130</v>
      </c>
      <c r="K37" s="12" t="s">
        <v>76</v>
      </c>
      <c r="L37" s="53" t="s">
        <v>76</v>
      </c>
      <c r="M37" s="54" t="s">
        <v>181</v>
      </c>
      <c r="N37" s="12">
        <v>12</v>
      </c>
      <c r="O37" s="58">
        <v>100</v>
      </c>
      <c r="P37" s="12" t="s">
        <v>261</v>
      </c>
      <c r="Q37" s="101">
        <v>1200</v>
      </c>
      <c r="R37" s="101">
        <v>1200</v>
      </c>
      <c r="S37" s="12"/>
      <c r="T37" s="12"/>
      <c r="U37" s="12"/>
      <c r="V37" s="12"/>
      <c r="W37" s="12"/>
      <c r="X37" s="12"/>
      <c r="Y37" s="12"/>
      <c r="Z37" s="12"/>
      <c r="AA37" s="12"/>
      <c r="AB37" s="12"/>
      <c r="AC37" s="12"/>
    </row>
    <row r="38" spans="1:29" s="13" customFormat="1" ht="12.75" x14ac:dyDescent="0.25">
      <c r="A38" s="6" t="s">
        <v>71</v>
      </c>
      <c r="B38" s="6" t="s">
        <v>234</v>
      </c>
      <c r="C38" s="93" t="s">
        <v>73</v>
      </c>
      <c r="D38" s="93" t="s">
        <v>81</v>
      </c>
      <c r="E38" s="93" t="s">
        <v>142</v>
      </c>
      <c r="F38" s="97" t="s">
        <v>96</v>
      </c>
      <c r="G38" s="93">
        <v>26103</v>
      </c>
      <c r="H38" s="94" t="s">
        <v>153</v>
      </c>
      <c r="I38" s="50" t="s">
        <v>218</v>
      </c>
      <c r="J38" s="51" t="s">
        <v>219</v>
      </c>
      <c r="K38" s="12" t="s">
        <v>76</v>
      </c>
      <c r="L38" s="53" t="s">
        <v>76</v>
      </c>
      <c r="M38" s="54" t="s">
        <v>181</v>
      </c>
      <c r="N38" s="12">
        <v>11</v>
      </c>
      <c r="O38" s="58">
        <v>50</v>
      </c>
      <c r="P38" s="12" t="s">
        <v>261</v>
      </c>
      <c r="Q38" s="101">
        <v>550</v>
      </c>
      <c r="R38" s="101">
        <v>550</v>
      </c>
      <c r="S38" s="12"/>
      <c r="T38" s="12"/>
      <c r="U38" s="12"/>
      <c r="V38" s="12"/>
      <c r="W38" s="12"/>
      <c r="X38" s="12"/>
      <c r="Y38" s="12"/>
      <c r="Z38" s="12"/>
      <c r="AA38" s="12"/>
      <c r="AB38" s="12"/>
      <c r="AC38" s="12"/>
    </row>
    <row r="39" spans="1:29" s="13" customFormat="1" ht="12.75" x14ac:dyDescent="0.25">
      <c r="A39" s="6" t="s">
        <v>71</v>
      </c>
      <c r="B39" s="6" t="s">
        <v>234</v>
      </c>
      <c r="C39" s="93" t="s">
        <v>73</v>
      </c>
      <c r="D39" s="93" t="s">
        <v>81</v>
      </c>
      <c r="E39" s="93" t="s">
        <v>142</v>
      </c>
      <c r="F39" s="97" t="s">
        <v>96</v>
      </c>
      <c r="G39" s="93">
        <v>26103</v>
      </c>
      <c r="H39" s="94" t="s">
        <v>153</v>
      </c>
      <c r="I39" s="50" t="s">
        <v>220</v>
      </c>
      <c r="J39" s="51" t="s">
        <v>221</v>
      </c>
      <c r="K39" s="12" t="s">
        <v>76</v>
      </c>
      <c r="L39" s="53" t="s">
        <v>76</v>
      </c>
      <c r="M39" s="54" t="s">
        <v>181</v>
      </c>
      <c r="N39" s="12">
        <v>2</v>
      </c>
      <c r="O39" s="58">
        <v>1</v>
      </c>
      <c r="P39" s="12" t="s">
        <v>261</v>
      </c>
      <c r="Q39" s="101">
        <v>2</v>
      </c>
      <c r="R39" s="101">
        <v>2</v>
      </c>
      <c r="S39" s="12"/>
      <c r="T39" s="12"/>
      <c r="U39" s="12"/>
      <c r="V39" s="12"/>
      <c r="W39" s="12"/>
      <c r="X39" s="12"/>
      <c r="Y39" s="12"/>
      <c r="Z39" s="12"/>
      <c r="AA39" s="12"/>
      <c r="AB39" s="12"/>
      <c r="AC39" s="12"/>
    </row>
    <row r="40" spans="1:29" s="13" customFormat="1" ht="12.75" x14ac:dyDescent="0.2">
      <c r="A40" s="6" t="s">
        <v>71</v>
      </c>
      <c r="B40" s="97" t="s">
        <v>229</v>
      </c>
      <c r="C40" s="93" t="s">
        <v>73</v>
      </c>
      <c r="D40" s="93" t="s">
        <v>94</v>
      </c>
      <c r="E40" s="93" t="s">
        <v>73</v>
      </c>
      <c r="F40" s="97" t="s">
        <v>75</v>
      </c>
      <c r="G40" s="93">
        <v>26104</v>
      </c>
      <c r="H40" s="94" t="s">
        <v>173</v>
      </c>
      <c r="I40" s="47" t="s">
        <v>100</v>
      </c>
      <c r="J40" s="98" t="s">
        <v>264</v>
      </c>
      <c r="K40" s="93" t="s">
        <v>76</v>
      </c>
      <c r="L40" s="93"/>
      <c r="M40" s="93" t="s">
        <v>102</v>
      </c>
      <c r="N40" s="117">
        <v>1</v>
      </c>
      <c r="O40" s="117">
        <v>2000</v>
      </c>
      <c r="P40" s="93" t="s">
        <v>227</v>
      </c>
      <c r="Q40" s="93">
        <v>2000</v>
      </c>
      <c r="R40" s="93">
        <v>2000</v>
      </c>
      <c r="S40" s="12"/>
      <c r="T40" s="12"/>
      <c r="U40" s="12"/>
      <c r="V40" s="12"/>
      <c r="W40" s="12"/>
      <c r="X40" s="12"/>
      <c r="Y40" s="12"/>
      <c r="Z40" s="12"/>
      <c r="AA40" s="12"/>
      <c r="AB40" s="12"/>
      <c r="AC40" s="12"/>
    </row>
    <row r="41" spans="1:29" s="13" customFormat="1" ht="12.75" x14ac:dyDescent="0.25">
      <c r="A41" s="6" t="s">
        <v>71</v>
      </c>
      <c r="B41" s="97" t="s">
        <v>229</v>
      </c>
      <c r="C41" s="93" t="s">
        <v>73</v>
      </c>
      <c r="D41" s="93" t="s">
        <v>74</v>
      </c>
      <c r="E41" s="93" t="s">
        <v>73</v>
      </c>
      <c r="F41" s="97" t="s">
        <v>82</v>
      </c>
      <c r="G41" s="93">
        <v>31301</v>
      </c>
      <c r="H41" s="93" t="s">
        <v>163</v>
      </c>
      <c r="I41" s="93"/>
      <c r="J41" s="98" t="s">
        <v>265</v>
      </c>
      <c r="K41" s="93" t="s">
        <v>76</v>
      </c>
      <c r="L41" s="93"/>
      <c r="M41" s="93" t="s">
        <v>79</v>
      </c>
      <c r="N41" s="117">
        <v>1</v>
      </c>
      <c r="O41" s="117">
        <v>571</v>
      </c>
      <c r="P41" s="93" t="s">
        <v>227</v>
      </c>
      <c r="Q41" s="93">
        <v>650</v>
      </c>
      <c r="R41" s="93">
        <v>650</v>
      </c>
      <c r="S41" s="12"/>
      <c r="T41" s="12"/>
      <c r="U41" s="12"/>
      <c r="V41" s="12"/>
      <c r="W41" s="12"/>
      <c r="X41" s="12"/>
      <c r="Y41" s="12"/>
      <c r="Z41" s="12"/>
      <c r="AA41" s="12"/>
      <c r="AB41" s="12"/>
      <c r="AC41" s="12"/>
    </row>
    <row r="42" spans="1:29" s="13" customFormat="1" ht="12.75" x14ac:dyDescent="0.25">
      <c r="A42" s="6" t="s">
        <v>71</v>
      </c>
      <c r="B42" s="97" t="s">
        <v>229</v>
      </c>
      <c r="C42" s="93" t="s">
        <v>73</v>
      </c>
      <c r="D42" s="93" t="s">
        <v>74</v>
      </c>
      <c r="E42" s="93" t="s">
        <v>73</v>
      </c>
      <c r="F42" s="97" t="s">
        <v>75</v>
      </c>
      <c r="G42" s="93">
        <v>31401</v>
      </c>
      <c r="H42" s="94" t="s">
        <v>164</v>
      </c>
      <c r="I42" s="93"/>
      <c r="J42" s="128"/>
      <c r="K42" s="93" t="s">
        <v>76</v>
      </c>
      <c r="L42" s="93"/>
      <c r="M42" s="93"/>
      <c r="N42" s="117"/>
      <c r="O42" s="117"/>
      <c r="P42" s="93"/>
      <c r="Q42" s="93">
        <v>850</v>
      </c>
      <c r="R42" s="93">
        <v>850</v>
      </c>
      <c r="S42" s="12"/>
      <c r="T42" s="12"/>
      <c r="U42" s="12"/>
      <c r="V42" s="12"/>
      <c r="W42" s="12"/>
      <c r="X42" s="12"/>
      <c r="Y42" s="12"/>
      <c r="Z42" s="12"/>
      <c r="AA42" s="12"/>
      <c r="AB42" s="12"/>
      <c r="AC42" s="12"/>
    </row>
    <row r="43" spans="1:29" s="13" customFormat="1" ht="12.75" x14ac:dyDescent="0.2">
      <c r="A43" s="6" t="s">
        <v>71</v>
      </c>
      <c r="B43" s="97" t="s">
        <v>229</v>
      </c>
      <c r="C43" s="93" t="s">
        <v>73</v>
      </c>
      <c r="D43" s="93" t="s">
        <v>81</v>
      </c>
      <c r="E43" s="93" t="s">
        <v>140</v>
      </c>
      <c r="F43" s="97" t="s">
        <v>157</v>
      </c>
      <c r="G43" s="93">
        <v>21101</v>
      </c>
      <c r="H43" s="93" t="s">
        <v>152</v>
      </c>
      <c r="I43" s="47" t="s">
        <v>125</v>
      </c>
      <c r="J43" s="128" t="s">
        <v>178</v>
      </c>
      <c r="K43" s="93" t="s">
        <v>76</v>
      </c>
      <c r="L43" s="93"/>
      <c r="M43" s="93" t="s">
        <v>119</v>
      </c>
      <c r="N43" s="117">
        <v>3</v>
      </c>
      <c r="O43" s="117">
        <v>1667</v>
      </c>
      <c r="P43" s="93" t="s">
        <v>227</v>
      </c>
      <c r="Q43" s="93">
        <v>5000</v>
      </c>
      <c r="R43" s="93">
        <v>5000</v>
      </c>
      <c r="S43" s="12"/>
      <c r="T43" s="12"/>
      <c r="U43" s="12"/>
      <c r="V43" s="12"/>
      <c r="W43" s="12"/>
      <c r="X43" s="12"/>
      <c r="Y43" s="12"/>
      <c r="Z43" s="12"/>
      <c r="AA43" s="12"/>
      <c r="AB43" s="12"/>
      <c r="AC43" s="12"/>
    </row>
    <row r="44" spans="1:29" s="13" customFormat="1" ht="12.75" x14ac:dyDescent="0.2">
      <c r="A44" s="6" t="s">
        <v>71</v>
      </c>
      <c r="B44" s="97" t="s">
        <v>229</v>
      </c>
      <c r="C44" s="93" t="s">
        <v>73</v>
      </c>
      <c r="D44" s="93" t="s">
        <v>81</v>
      </c>
      <c r="E44" s="93" t="s">
        <v>140</v>
      </c>
      <c r="F44" s="97" t="s">
        <v>105</v>
      </c>
      <c r="G44" s="93">
        <v>26104</v>
      </c>
      <c r="H44" s="94" t="s">
        <v>173</v>
      </c>
      <c r="I44" s="47" t="s">
        <v>100</v>
      </c>
      <c r="J44" s="98" t="s">
        <v>264</v>
      </c>
      <c r="K44" s="93" t="s">
        <v>76</v>
      </c>
      <c r="L44" s="93"/>
      <c r="M44" s="93" t="s">
        <v>102</v>
      </c>
      <c r="N44" s="117">
        <v>1</v>
      </c>
      <c r="O44" s="117">
        <v>5000</v>
      </c>
      <c r="P44" s="93" t="s">
        <v>227</v>
      </c>
      <c r="Q44" s="93">
        <v>5000</v>
      </c>
      <c r="R44" s="93">
        <v>5000</v>
      </c>
      <c r="S44" s="12"/>
      <c r="T44" s="12"/>
      <c r="U44" s="12"/>
      <c r="V44" s="12"/>
      <c r="W44" s="12"/>
      <c r="X44" s="12"/>
      <c r="Y44" s="12"/>
      <c r="Z44" s="12"/>
      <c r="AA44" s="12"/>
      <c r="AB44" s="12"/>
      <c r="AC44" s="12"/>
    </row>
    <row r="45" spans="1:29" s="13" customFormat="1" ht="12.75" x14ac:dyDescent="0.2">
      <c r="A45" s="6" t="s">
        <v>71</v>
      </c>
      <c r="B45" s="97" t="s">
        <v>229</v>
      </c>
      <c r="C45" s="93" t="s">
        <v>73</v>
      </c>
      <c r="D45" s="93" t="s">
        <v>81</v>
      </c>
      <c r="E45" s="93" t="s">
        <v>142</v>
      </c>
      <c r="F45" s="97" t="s">
        <v>85</v>
      </c>
      <c r="G45" s="93">
        <v>21601</v>
      </c>
      <c r="H45" s="93" t="s">
        <v>149</v>
      </c>
      <c r="I45" s="47" t="s">
        <v>133</v>
      </c>
      <c r="J45" s="128" t="s">
        <v>166</v>
      </c>
      <c r="K45" s="93" t="s">
        <v>76</v>
      </c>
      <c r="L45" s="93"/>
      <c r="M45" s="94" t="s">
        <v>181</v>
      </c>
      <c r="N45" s="94">
        <v>3</v>
      </c>
      <c r="O45" s="117">
        <v>296</v>
      </c>
      <c r="P45" s="93" t="s">
        <v>227</v>
      </c>
      <c r="Q45" s="93">
        <v>12033</v>
      </c>
      <c r="R45" s="93">
        <v>12033</v>
      </c>
      <c r="S45" s="12"/>
      <c r="T45" s="12"/>
      <c r="U45" s="12"/>
      <c r="V45" s="12"/>
      <c r="W45" s="12"/>
      <c r="X45" s="12"/>
      <c r="Y45" s="12"/>
      <c r="Z45" s="12"/>
      <c r="AA45" s="12"/>
      <c r="AB45" s="12"/>
      <c r="AC45" s="12"/>
    </row>
    <row r="46" spans="1:29" s="13" customFormat="1" ht="12.75" x14ac:dyDescent="0.2">
      <c r="A46" s="6" t="s">
        <v>71</v>
      </c>
      <c r="B46" s="97" t="s">
        <v>229</v>
      </c>
      <c r="C46" s="93" t="s">
        <v>73</v>
      </c>
      <c r="D46" s="93" t="s">
        <v>81</v>
      </c>
      <c r="E46" s="93" t="s">
        <v>142</v>
      </c>
      <c r="F46" s="97" t="s">
        <v>85</v>
      </c>
      <c r="G46" s="93">
        <v>21601</v>
      </c>
      <c r="H46" s="93" t="s">
        <v>149</v>
      </c>
      <c r="I46" s="47" t="s">
        <v>266</v>
      </c>
      <c r="J46" s="128" t="s">
        <v>107</v>
      </c>
      <c r="K46" s="93" t="s">
        <v>76</v>
      </c>
      <c r="L46" s="93"/>
      <c r="M46" s="94" t="s">
        <v>267</v>
      </c>
      <c r="N46" s="94">
        <v>83</v>
      </c>
      <c r="O46" s="117">
        <v>83</v>
      </c>
      <c r="P46" s="93" t="s">
        <v>227</v>
      </c>
      <c r="Q46" s="129">
        <v>6922</v>
      </c>
      <c r="R46" s="129">
        <v>6922</v>
      </c>
      <c r="S46" s="12"/>
      <c r="T46" s="12"/>
      <c r="U46" s="12"/>
      <c r="V46" s="12"/>
      <c r="W46" s="12"/>
      <c r="X46" s="12"/>
      <c r="Y46" s="12"/>
      <c r="Z46" s="12"/>
      <c r="AA46" s="12"/>
      <c r="AB46" s="12"/>
      <c r="AC46" s="12"/>
    </row>
    <row r="47" spans="1:29" s="13" customFormat="1" ht="12.75" x14ac:dyDescent="0.2">
      <c r="A47" s="6" t="s">
        <v>71</v>
      </c>
      <c r="B47" s="97" t="s">
        <v>229</v>
      </c>
      <c r="C47" s="93" t="s">
        <v>73</v>
      </c>
      <c r="D47" s="93" t="s">
        <v>81</v>
      </c>
      <c r="E47" s="93" t="s">
        <v>142</v>
      </c>
      <c r="F47" s="97" t="s">
        <v>85</v>
      </c>
      <c r="G47" s="93">
        <v>21601</v>
      </c>
      <c r="H47" s="93" t="s">
        <v>149</v>
      </c>
      <c r="I47" s="47" t="s">
        <v>268</v>
      </c>
      <c r="J47" s="128" t="s">
        <v>269</v>
      </c>
      <c r="K47" s="93" t="s">
        <v>76</v>
      </c>
      <c r="L47" s="93"/>
      <c r="M47" s="94" t="s">
        <v>91</v>
      </c>
      <c r="N47" s="94">
        <v>60</v>
      </c>
      <c r="O47" s="117">
        <v>38</v>
      </c>
      <c r="P47" s="93" t="s">
        <v>227</v>
      </c>
      <c r="Q47" s="129">
        <v>2262</v>
      </c>
      <c r="R47" s="129">
        <v>2262</v>
      </c>
      <c r="S47" s="12"/>
      <c r="T47" s="12"/>
      <c r="U47" s="12"/>
      <c r="V47" s="12"/>
      <c r="W47" s="12"/>
      <c r="X47" s="12"/>
      <c r="Y47" s="12"/>
      <c r="Z47" s="12"/>
      <c r="AA47" s="12"/>
      <c r="AB47" s="12"/>
      <c r="AC47" s="12"/>
    </row>
    <row r="48" spans="1:29" s="13" customFormat="1" ht="12.75" x14ac:dyDescent="0.2">
      <c r="A48" s="6" t="s">
        <v>71</v>
      </c>
      <c r="B48" s="97" t="s">
        <v>229</v>
      </c>
      <c r="C48" s="93" t="s">
        <v>73</v>
      </c>
      <c r="D48" s="93" t="s">
        <v>81</v>
      </c>
      <c r="E48" s="93" t="s">
        <v>142</v>
      </c>
      <c r="F48" s="97" t="s">
        <v>85</v>
      </c>
      <c r="G48" s="93">
        <v>21601</v>
      </c>
      <c r="H48" s="93" t="s">
        <v>149</v>
      </c>
      <c r="I48" s="47" t="s">
        <v>230</v>
      </c>
      <c r="J48" s="128" t="s">
        <v>231</v>
      </c>
      <c r="K48" s="93" t="s">
        <v>76</v>
      </c>
      <c r="L48" s="93"/>
      <c r="M48" s="94" t="s">
        <v>193</v>
      </c>
      <c r="N48" s="94">
        <v>5</v>
      </c>
      <c r="O48" s="117">
        <v>60</v>
      </c>
      <c r="P48" s="93" t="s">
        <v>227</v>
      </c>
      <c r="Q48" s="129">
        <v>302</v>
      </c>
      <c r="R48" s="129">
        <v>302</v>
      </c>
      <c r="S48" s="12"/>
      <c r="T48" s="12"/>
      <c r="U48" s="12"/>
      <c r="V48" s="12"/>
      <c r="W48" s="12"/>
      <c r="X48" s="12"/>
      <c r="Y48" s="12"/>
      <c r="Z48" s="12"/>
      <c r="AA48" s="12"/>
      <c r="AB48" s="12"/>
      <c r="AC48" s="12"/>
    </row>
    <row r="49" spans="1:29" s="13" customFormat="1" ht="12.75" x14ac:dyDescent="0.2">
      <c r="A49" s="6" t="s">
        <v>71</v>
      </c>
      <c r="B49" s="97" t="s">
        <v>229</v>
      </c>
      <c r="C49" s="93" t="s">
        <v>73</v>
      </c>
      <c r="D49" s="93" t="s">
        <v>81</v>
      </c>
      <c r="E49" s="93" t="s">
        <v>142</v>
      </c>
      <c r="F49" s="97" t="s">
        <v>85</v>
      </c>
      <c r="G49" s="93">
        <v>21601</v>
      </c>
      <c r="H49" s="93" t="s">
        <v>149</v>
      </c>
      <c r="I49" s="47" t="s">
        <v>195</v>
      </c>
      <c r="J49" s="128" t="s">
        <v>166</v>
      </c>
      <c r="K49" s="93" t="s">
        <v>76</v>
      </c>
      <c r="L49" s="93"/>
      <c r="M49" s="94" t="s">
        <v>89</v>
      </c>
      <c r="N49" s="94">
        <v>3</v>
      </c>
      <c r="O49" s="117">
        <v>296</v>
      </c>
      <c r="P49" s="93" t="s">
        <v>227</v>
      </c>
      <c r="Q49" s="129">
        <v>887</v>
      </c>
      <c r="R49" s="129">
        <v>887</v>
      </c>
      <c r="S49" s="12"/>
      <c r="T49" s="12"/>
      <c r="U49" s="12"/>
      <c r="V49" s="12"/>
      <c r="W49" s="12"/>
      <c r="X49" s="12"/>
      <c r="Y49" s="12"/>
      <c r="Z49" s="12"/>
      <c r="AA49" s="12"/>
      <c r="AB49" s="12"/>
      <c r="AC49" s="12"/>
    </row>
    <row r="50" spans="1:29" s="13" customFormat="1" ht="12.75" x14ac:dyDescent="0.2">
      <c r="A50" s="6" t="s">
        <v>71</v>
      </c>
      <c r="B50" s="97" t="s">
        <v>229</v>
      </c>
      <c r="C50" s="93" t="s">
        <v>73</v>
      </c>
      <c r="D50" s="93" t="s">
        <v>81</v>
      </c>
      <c r="E50" s="93" t="s">
        <v>142</v>
      </c>
      <c r="F50" s="97" t="s">
        <v>85</v>
      </c>
      <c r="G50" s="93">
        <v>21601</v>
      </c>
      <c r="H50" s="93" t="s">
        <v>149</v>
      </c>
      <c r="I50" s="47" t="s">
        <v>108</v>
      </c>
      <c r="J50" s="128" t="s">
        <v>109</v>
      </c>
      <c r="K50" s="93" t="s">
        <v>76</v>
      </c>
      <c r="L50" s="93"/>
      <c r="M50" s="94" t="s">
        <v>181</v>
      </c>
      <c r="N50" s="94">
        <v>2</v>
      </c>
      <c r="O50" s="117">
        <v>65</v>
      </c>
      <c r="P50" s="93" t="s">
        <v>227</v>
      </c>
      <c r="Q50" s="129">
        <v>131</v>
      </c>
      <c r="R50" s="129">
        <v>131</v>
      </c>
      <c r="S50" s="12"/>
      <c r="T50" s="12"/>
      <c r="U50" s="12"/>
      <c r="V50" s="12"/>
      <c r="W50" s="12"/>
      <c r="X50" s="12"/>
      <c r="Y50" s="12"/>
      <c r="Z50" s="12"/>
      <c r="AA50" s="12"/>
      <c r="AB50" s="12"/>
      <c r="AC50" s="12"/>
    </row>
    <row r="51" spans="1:29" s="13" customFormat="1" ht="12.75" x14ac:dyDescent="0.2">
      <c r="A51" s="6" t="s">
        <v>71</v>
      </c>
      <c r="B51" s="97" t="s">
        <v>229</v>
      </c>
      <c r="C51" s="93" t="s">
        <v>73</v>
      </c>
      <c r="D51" s="93" t="s">
        <v>81</v>
      </c>
      <c r="E51" s="93" t="s">
        <v>142</v>
      </c>
      <c r="F51" s="97" t="s">
        <v>85</v>
      </c>
      <c r="G51" s="93">
        <v>21601</v>
      </c>
      <c r="H51" s="93" t="s">
        <v>149</v>
      </c>
      <c r="I51" s="47" t="s">
        <v>270</v>
      </c>
      <c r="J51" s="128" t="s">
        <v>271</v>
      </c>
      <c r="K51" s="93" t="s">
        <v>76</v>
      </c>
      <c r="L51" s="93"/>
      <c r="M51" s="94" t="s">
        <v>181</v>
      </c>
      <c r="N51" s="94">
        <v>2</v>
      </c>
      <c r="O51" s="117">
        <v>62</v>
      </c>
      <c r="P51" s="93" t="s">
        <v>227</v>
      </c>
      <c r="Q51" s="129">
        <v>124</v>
      </c>
      <c r="R51" s="129">
        <v>124</v>
      </c>
      <c r="S51" s="12"/>
      <c r="T51" s="12"/>
      <c r="U51" s="12"/>
      <c r="V51" s="12"/>
      <c r="W51" s="12"/>
      <c r="X51" s="12"/>
      <c r="Y51" s="12"/>
      <c r="Z51" s="12"/>
      <c r="AA51" s="12"/>
      <c r="AB51" s="12"/>
      <c r="AC51" s="12"/>
    </row>
    <row r="52" spans="1:29" s="13" customFormat="1" ht="12.75" x14ac:dyDescent="0.2">
      <c r="A52" s="6" t="s">
        <v>71</v>
      </c>
      <c r="B52" s="97" t="s">
        <v>229</v>
      </c>
      <c r="C52" s="93" t="s">
        <v>73</v>
      </c>
      <c r="D52" s="93" t="s">
        <v>81</v>
      </c>
      <c r="E52" s="93" t="s">
        <v>142</v>
      </c>
      <c r="F52" s="97" t="s">
        <v>85</v>
      </c>
      <c r="G52" s="93">
        <v>21601</v>
      </c>
      <c r="H52" s="93" t="s">
        <v>149</v>
      </c>
      <c r="I52" s="47" t="s">
        <v>189</v>
      </c>
      <c r="J52" s="128" t="s">
        <v>190</v>
      </c>
      <c r="K52" s="93" t="s">
        <v>76</v>
      </c>
      <c r="L52" s="93"/>
      <c r="M52" s="94" t="s">
        <v>181</v>
      </c>
      <c r="N52" s="94">
        <v>2</v>
      </c>
      <c r="O52" s="117">
        <v>255</v>
      </c>
      <c r="P52" s="93" t="s">
        <v>227</v>
      </c>
      <c r="Q52" s="129">
        <v>510</v>
      </c>
      <c r="R52" s="129">
        <v>510</v>
      </c>
      <c r="S52" s="12"/>
      <c r="T52" s="12"/>
      <c r="U52" s="12"/>
      <c r="V52" s="12"/>
      <c r="W52" s="12"/>
      <c r="X52" s="12"/>
      <c r="Y52" s="12"/>
      <c r="Z52" s="12"/>
      <c r="AA52" s="12"/>
      <c r="AB52" s="12"/>
      <c r="AC52" s="12"/>
    </row>
    <row r="53" spans="1:29" s="13" customFormat="1" ht="12.75" x14ac:dyDescent="0.2">
      <c r="A53" s="6" t="s">
        <v>71</v>
      </c>
      <c r="B53" s="97" t="s">
        <v>229</v>
      </c>
      <c r="C53" s="93" t="s">
        <v>73</v>
      </c>
      <c r="D53" s="93" t="s">
        <v>81</v>
      </c>
      <c r="E53" s="93" t="s">
        <v>142</v>
      </c>
      <c r="F53" s="97" t="s">
        <v>96</v>
      </c>
      <c r="G53" s="93">
        <v>21101</v>
      </c>
      <c r="H53" s="98" t="s">
        <v>152</v>
      </c>
      <c r="I53" s="47" t="s">
        <v>215</v>
      </c>
      <c r="J53" s="98" t="s">
        <v>272</v>
      </c>
      <c r="K53" s="93" t="s">
        <v>76</v>
      </c>
      <c r="L53" s="93"/>
      <c r="M53" s="94" t="s">
        <v>91</v>
      </c>
      <c r="N53" s="94">
        <v>5</v>
      </c>
      <c r="O53" s="117">
        <v>214</v>
      </c>
      <c r="P53" s="93" t="s">
        <v>227</v>
      </c>
      <c r="Q53" s="93">
        <v>10000</v>
      </c>
      <c r="R53" s="93">
        <v>10000</v>
      </c>
      <c r="S53" s="12"/>
      <c r="T53" s="12"/>
      <c r="U53" s="12"/>
      <c r="V53" s="12"/>
      <c r="W53" s="12"/>
      <c r="X53" s="12"/>
      <c r="Y53" s="12"/>
      <c r="Z53" s="12"/>
      <c r="AA53" s="12"/>
      <c r="AB53" s="12"/>
      <c r="AC53" s="12"/>
    </row>
    <row r="54" spans="1:29" s="13" customFormat="1" ht="12.75" x14ac:dyDescent="0.2">
      <c r="A54" s="6" t="s">
        <v>71</v>
      </c>
      <c r="B54" s="97" t="s">
        <v>229</v>
      </c>
      <c r="C54" s="93" t="s">
        <v>73</v>
      </c>
      <c r="D54" s="93" t="s">
        <v>81</v>
      </c>
      <c r="E54" s="93" t="s">
        <v>142</v>
      </c>
      <c r="F54" s="97" t="s">
        <v>96</v>
      </c>
      <c r="G54" s="93">
        <v>21101</v>
      </c>
      <c r="H54" s="93" t="s">
        <v>152</v>
      </c>
      <c r="I54" s="47" t="s">
        <v>112</v>
      </c>
      <c r="J54" s="128" t="s">
        <v>113</v>
      </c>
      <c r="K54" s="93" t="s">
        <v>76</v>
      </c>
      <c r="L54" s="93"/>
      <c r="M54" s="94" t="s">
        <v>119</v>
      </c>
      <c r="N54" s="94">
        <v>3</v>
      </c>
      <c r="O54" s="117">
        <v>75</v>
      </c>
      <c r="P54" s="93" t="s">
        <v>227</v>
      </c>
      <c r="Q54" s="129">
        <v>225</v>
      </c>
      <c r="R54" s="129">
        <v>225</v>
      </c>
      <c r="S54" s="12"/>
      <c r="T54" s="12"/>
      <c r="U54" s="12"/>
      <c r="V54" s="12"/>
      <c r="W54" s="12"/>
      <c r="X54" s="12"/>
      <c r="Y54" s="12"/>
      <c r="Z54" s="12"/>
      <c r="AA54" s="12"/>
      <c r="AB54" s="12"/>
      <c r="AC54" s="12"/>
    </row>
    <row r="55" spans="1:29" s="13" customFormat="1" ht="12.75" x14ac:dyDescent="0.2">
      <c r="A55" s="6" t="s">
        <v>71</v>
      </c>
      <c r="B55" s="97" t="s">
        <v>229</v>
      </c>
      <c r="C55" s="93" t="s">
        <v>73</v>
      </c>
      <c r="D55" s="93" t="s">
        <v>81</v>
      </c>
      <c r="E55" s="93" t="s">
        <v>142</v>
      </c>
      <c r="F55" s="97" t="s">
        <v>96</v>
      </c>
      <c r="G55" s="93">
        <v>21101</v>
      </c>
      <c r="H55" s="93" t="s">
        <v>152</v>
      </c>
      <c r="I55" s="47" t="s">
        <v>273</v>
      </c>
      <c r="J55" s="128" t="s">
        <v>274</v>
      </c>
      <c r="K55" s="93" t="s">
        <v>76</v>
      </c>
      <c r="L55" s="93"/>
      <c r="M55" s="94" t="s">
        <v>119</v>
      </c>
      <c r="N55" s="94">
        <v>22</v>
      </c>
      <c r="O55" s="117">
        <v>39</v>
      </c>
      <c r="P55" s="93" t="s">
        <v>227</v>
      </c>
      <c r="Q55" s="129">
        <v>869</v>
      </c>
      <c r="R55" s="129">
        <v>869</v>
      </c>
      <c r="S55" s="12"/>
      <c r="T55" s="12"/>
      <c r="U55" s="12"/>
      <c r="V55" s="12"/>
      <c r="W55" s="12"/>
      <c r="X55" s="12"/>
      <c r="Y55" s="12"/>
      <c r="Z55" s="12"/>
      <c r="AA55" s="12"/>
      <c r="AB55" s="12"/>
      <c r="AC55" s="12"/>
    </row>
    <row r="56" spans="1:29" s="13" customFormat="1" ht="12.75" x14ac:dyDescent="0.2">
      <c r="A56" s="6" t="s">
        <v>71</v>
      </c>
      <c r="B56" s="97" t="s">
        <v>229</v>
      </c>
      <c r="C56" s="93" t="s">
        <v>73</v>
      </c>
      <c r="D56" s="93" t="s">
        <v>81</v>
      </c>
      <c r="E56" s="93" t="s">
        <v>142</v>
      </c>
      <c r="F56" s="97" t="s">
        <v>96</v>
      </c>
      <c r="G56" s="93">
        <v>21101</v>
      </c>
      <c r="H56" s="94" t="s">
        <v>152</v>
      </c>
      <c r="I56" s="47" t="s">
        <v>120</v>
      </c>
      <c r="J56" s="98" t="s">
        <v>121</v>
      </c>
      <c r="K56" s="93" t="s">
        <v>76</v>
      </c>
      <c r="L56" s="93"/>
      <c r="M56" s="94" t="s">
        <v>181</v>
      </c>
      <c r="N56" s="94">
        <v>2</v>
      </c>
      <c r="O56" s="117">
        <v>140</v>
      </c>
      <c r="P56" s="93" t="s">
        <v>227</v>
      </c>
      <c r="Q56" s="129">
        <v>280</v>
      </c>
      <c r="R56" s="129">
        <v>280</v>
      </c>
      <c r="S56" s="12"/>
      <c r="T56" s="12"/>
      <c r="U56" s="12"/>
      <c r="V56" s="12"/>
      <c r="W56" s="12"/>
      <c r="X56" s="12"/>
      <c r="Y56" s="12"/>
      <c r="Z56" s="12"/>
      <c r="AA56" s="12"/>
      <c r="AB56" s="12"/>
      <c r="AC56" s="12"/>
    </row>
    <row r="57" spans="1:29" s="13" customFormat="1" ht="12.75" x14ac:dyDescent="0.2">
      <c r="A57" s="6" t="s">
        <v>71</v>
      </c>
      <c r="B57" s="97" t="s">
        <v>229</v>
      </c>
      <c r="C57" s="93" t="s">
        <v>73</v>
      </c>
      <c r="D57" s="93" t="s">
        <v>81</v>
      </c>
      <c r="E57" s="93" t="s">
        <v>142</v>
      </c>
      <c r="F57" s="97" t="s">
        <v>96</v>
      </c>
      <c r="G57" s="93">
        <v>21101</v>
      </c>
      <c r="H57" s="93" t="s">
        <v>152</v>
      </c>
      <c r="I57" s="47" t="s">
        <v>248</v>
      </c>
      <c r="J57" s="128" t="s">
        <v>275</v>
      </c>
      <c r="K57" s="93" t="s">
        <v>76</v>
      </c>
      <c r="L57" s="93"/>
      <c r="M57" s="94" t="s">
        <v>91</v>
      </c>
      <c r="N57" s="94">
        <v>61</v>
      </c>
      <c r="O57" s="117">
        <v>88</v>
      </c>
      <c r="P57" s="93" t="s">
        <v>227</v>
      </c>
      <c r="Q57" s="129">
        <v>5383</v>
      </c>
      <c r="R57" s="129">
        <v>5383</v>
      </c>
      <c r="S57" s="12"/>
      <c r="T57" s="12"/>
      <c r="U57" s="12"/>
      <c r="V57" s="12"/>
      <c r="W57" s="12"/>
      <c r="X57" s="12"/>
      <c r="Y57" s="12"/>
      <c r="Z57" s="12"/>
      <c r="AA57" s="12"/>
      <c r="AB57" s="12"/>
      <c r="AC57" s="12"/>
    </row>
    <row r="58" spans="1:29" s="13" customFormat="1" ht="12.75" x14ac:dyDescent="0.2">
      <c r="A58" s="6" t="s">
        <v>71</v>
      </c>
      <c r="B58" s="97" t="s">
        <v>229</v>
      </c>
      <c r="C58" s="93" t="s">
        <v>73</v>
      </c>
      <c r="D58" s="93" t="s">
        <v>81</v>
      </c>
      <c r="E58" s="93" t="s">
        <v>142</v>
      </c>
      <c r="F58" s="97" t="s">
        <v>96</v>
      </c>
      <c r="G58" s="93">
        <v>21101</v>
      </c>
      <c r="H58" s="93" t="s">
        <v>152</v>
      </c>
      <c r="I58" s="47" t="s">
        <v>110</v>
      </c>
      <c r="J58" s="98" t="s">
        <v>111</v>
      </c>
      <c r="K58" s="93" t="s">
        <v>76</v>
      </c>
      <c r="L58" s="93"/>
      <c r="M58" s="94" t="s">
        <v>181</v>
      </c>
      <c r="N58" s="94">
        <v>35</v>
      </c>
      <c r="O58" s="117">
        <v>62.07</v>
      </c>
      <c r="P58" s="93" t="s">
        <v>227</v>
      </c>
      <c r="Q58" s="129">
        <v>2173</v>
      </c>
      <c r="R58" s="129">
        <v>2173</v>
      </c>
      <c r="S58" s="12"/>
      <c r="T58" s="12"/>
      <c r="U58" s="12"/>
      <c r="V58" s="12"/>
      <c r="W58" s="12"/>
      <c r="X58" s="12"/>
      <c r="Y58" s="12"/>
      <c r="Z58" s="12"/>
      <c r="AA58" s="12"/>
      <c r="AB58" s="12"/>
      <c r="AC58" s="12"/>
    </row>
    <row r="59" spans="1:29" s="13" customFormat="1" ht="12.75" x14ac:dyDescent="0.2">
      <c r="A59" s="6" t="s">
        <v>71</v>
      </c>
      <c r="B59" s="97" t="s">
        <v>229</v>
      </c>
      <c r="C59" s="93" t="s">
        <v>73</v>
      </c>
      <c r="D59" s="93" t="s">
        <v>81</v>
      </c>
      <c r="E59" s="93" t="s">
        <v>142</v>
      </c>
      <c r="F59" s="97" t="s">
        <v>96</v>
      </c>
      <c r="G59" s="93">
        <v>21601</v>
      </c>
      <c r="H59" s="93" t="s">
        <v>149</v>
      </c>
      <c r="I59" s="47" t="s">
        <v>268</v>
      </c>
      <c r="J59" s="128" t="s">
        <v>276</v>
      </c>
      <c r="K59" s="93" t="s">
        <v>76</v>
      </c>
      <c r="L59" s="93"/>
      <c r="M59" s="93" t="s">
        <v>277</v>
      </c>
      <c r="N59" s="117">
        <v>84</v>
      </c>
      <c r="O59" s="117">
        <v>38</v>
      </c>
      <c r="P59" s="93" t="s">
        <v>227</v>
      </c>
      <c r="Q59" s="93">
        <v>3161</v>
      </c>
      <c r="R59" s="93">
        <v>3161</v>
      </c>
      <c r="S59" s="12"/>
      <c r="T59" s="12"/>
      <c r="U59" s="12"/>
      <c r="V59" s="12"/>
      <c r="W59" s="12"/>
      <c r="X59" s="12"/>
      <c r="Y59" s="12"/>
      <c r="Z59" s="12"/>
      <c r="AA59" s="12"/>
      <c r="AB59" s="12"/>
      <c r="AC59" s="12"/>
    </row>
    <row r="60" spans="1:29" s="13" customFormat="1" ht="12.75" x14ac:dyDescent="0.2">
      <c r="A60" s="6" t="s">
        <v>71</v>
      </c>
      <c r="B60" s="97" t="s">
        <v>229</v>
      </c>
      <c r="C60" s="93" t="s">
        <v>73</v>
      </c>
      <c r="D60" s="93" t="s">
        <v>81</v>
      </c>
      <c r="E60" s="93" t="s">
        <v>142</v>
      </c>
      <c r="F60" s="97" t="s">
        <v>96</v>
      </c>
      <c r="G60" s="93">
        <v>25301</v>
      </c>
      <c r="H60" s="94" t="s">
        <v>278</v>
      </c>
      <c r="I60" s="47" t="s">
        <v>279</v>
      </c>
      <c r="J60" s="128" t="s">
        <v>280</v>
      </c>
      <c r="K60" s="93" t="s">
        <v>76</v>
      </c>
      <c r="L60" s="93"/>
      <c r="M60" s="93" t="s">
        <v>281</v>
      </c>
      <c r="N60" s="117">
        <v>10</v>
      </c>
      <c r="O60" s="117">
        <v>2111</v>
      </c>
      <c r="P60" s="93" t="s">
        <v>227</v>
      </c>
      <c r="Q60" s="93">
        <v>2111</v>
      </c>
      <c r="R60" s="93">
        <v>2111</v>
      </c>
      <c r="S60" s="12"/>
      <c r="T60" s="12"/>
      <c r="U60" s="12"/>
      <c r="V60" s="12"/>
      <c r="W60" s="12"/>
      <c r="X60" s="12"/>
      <c r="Y60" s="12"/>
      <c r="Z60" s="12"/>
      <c r="AA60" s="12"/>
      <c r="AB60" s="12"/>
      <c r="AC60" s="12"/>
    </row>
    <row r="61" spans="1:29" s="13" customFormat="1" ht="12.75" x14ac:dyDescent="0.2">
      <c r="A61" s="6" t="s">
        <v>71</v>
      </c>
      <c r="B61" s="97" t="s">
        <v>229</v>
      </c>
      <c r="C61" s="93" t="s">
        <v>73</v>
      </c>
      <c r="D61" s="93" t="s">
        <v>81</v>
      </c>
      <c r="E61" s="93" t="s">
        <v>142</v>
      </c>
      <c r="F61" s="97" t="s">
        <v>96</v>
      </c>
      <c r="G61" s="93">
        <v>25401</v>
      </c>
      <c r="H61" s="94" t="s">
        <v>282</v>
      </c>
      <c r="I61" s="47" t="s">
        <v>86</v>
      </c>
      <c r="J61" s="128" t="s">
        <v>283</v>
      </c>
      <c r="K61" s="93" t="s">
        <v>76</v>
      </c>
      <c r="L61" s="93"/>
      <c r="M61" s="93" t="s">
        <v>281</v>
      </c>
      <c r="N61" s="117">
        <v>150</v>
      </c>
      <c r="O61" s="117">
        <v>3</v>
      </c>
      <c r="P61" s="93" t="s">
        <v>227</v>
      </c>
      <c r="Q61" s="93">
        <v>522</v>
      </c>
      <c r="R61" s="93">
        <v>522</v>
      </c>
      <c r="S61" s="12"/>
      <c r="T61" s="12"/>
      <c r="U61" s="12"/>
      <c r="V61" s="12"/>
      <c r="W61" s="12"/>
      <c r="X61" s="12"/>
      <c r="Y61" s="12"/>
      <c r="Z61" s="12"/>
      <c r="AA61" s="12"/>
      <c r="AB61" s="12"/>
      <c r="AC61" s="12"/>
    </row>
    <row r="62" spans="1:29" s="13" customFormat="1" ht="12.75" x14ac:dyDescent="0.2">
      <c r="A62" s="6" t="s">
        <v>71</v>
      </c>
      <c r="B62" s="97" t="s">
        <v>229</v>
      </c>
      <c r="C62" s="93"/>
      <c r="D62" s="93" t="s">
        <v>81</v>
      </c>
      <c r="E62" s="93" t="s">
        <v>142</v>
      </c>
      <c r="F62" s="97" t="s">
        <v>96</v>
      </c>
      <c r="G62" s="93">
        <v>25401</v>
      </c>
      <c r="H62" s="94" t="s">
        <v>282</v>
      </c>
      <c r="I62" s="47" t="s">
        <v>284</v>
      </c>
      <c r="J62" s="128" t="s">
        <v>285</v>
      </c>
      <c r="K62" s="93" t="s">
        <v>76</v>
      </c>
      <c r="L62" s="93"/>
      <c r="M62" s="93" t="s">
        <v>281</v>
      </c>
      <c r="N62" s="117">
        <v>3</v>
      </c>
      <c r="O62" s="117">
        <v>345</v>
      </c>
      <c r="P62" s="93" t="s">
        <v>227</v>
      </c>
      <c r="Q62" s="93">
        <v>1036</v>
      </c>
      <c r="R62" s="93">
        <v>1036</v>
      </c>
      <c r="S62" s="12"/>
      <c r="T62" s="12"/>
      <c r="U62" s="12"/>
      <c r="V62" s="12"/>
      <c r="W62" s="12"/>
      <c r="X62" s="12"/>
      <c r="Y62" s="12"/>
      <c r="Z62" s="12"/>
      <c r="AA62" s="12"/>
      <c r="AB62" s="12"/>
      <c r="AC62" s="12"/>
    </row>
    <row r="63" spans="1:29" s="13" customFormat="1" ht="12.75" x14ac:dyDescent="0.2">
      <c r="A63" s="6" t="s">
        <v>71</v>
      </c>
      <c r="B63" s="97" t="s">
        <v>229</v>
      </c>
      <c r="C63" s="93" t="s">
        <v>73</v>
      </c>
      <c r="D63" s="93" t="s">
        <v>81</v>
      </c>
      <c r="E63" s="93" t="s">
        <v>142</v>
      </c>
      <c r="F63" s="97" t="s">
        <v>96</v>
      </c>
      <c r="G63" s="93">
        <v>26102</v>
      </c>
      <c r="H63" s="94" t="s">
        <v>158</v>
      </c>
      <c r="I63" s="47" t="s">
        <v>168</v>
      </c>
      <c r="J63" s="98" t="s">
        <v>264</v>
      </c>
      <c r="K63" s="93" t="s">
        <v>76</v>
      </c>
      <c r="L63" s="93"/>
      <c r="M63" s="93" t="s">
        <v>102</v>
      </c>
      <c r="N63" s="117">
        <v>1</v>
      </c>
      <c r="O63" s="117">
        <v>5000</v>
      </c>
      <c r="P63" s="93" t="s">
        <v>227</v>
      </c>
      <c r="Q63" s="93">
        <v>11830</v>
      </c>
      <c r="R63" s="93">
        <v>11830</v>
      </c>
      <c r="S63" s="12"/>
      <c r="T63" s="12"/>
      <c r="U63" s="12"/>
      <c r="V63" s="12"/>
      <c r="W63" s="12"/>
      <c r="X63" s="12"/>
      <c r="Y63" s="12"/>
      <c r="Z63" s="12"/>
      <c r="AA63" s="12"/>
      <c r="AB63" s="12"/>
      <c r="AC63" s="12"/>
    </row>
    <row r="64" spans="1:29" s="13" customFormat="1" ht="12.75" x14ac:dyDescent="0.2">
      <c r="A64" s="6" t="s">
        <v>71</v>
      </c>
      <c r="B64" s="6" t="s">
        <v>171</v>
      </c>
      <c r="C64" s="47" t="s">
        <v>73</v>
      </c>
      <c r="D64" s="47" t="s">
        <v>74</v>
      </c>
      <c r="E64" s="108" t="s">
        <v>73</v>
      </c>
      <c r="F64" s="157" t="s">
        <v>75</v>
      </c>
      <c r="G64" s="130">
        <v>31401</v>
      </c>
      <c r="H64" s="47" t="s">
        <v>164</v>
      </c>
      <c r="I64" s="50"/>
      <c r="J64" s="131" t="s">
        <v>164</v>
      </c>
      <c r="K64" s="12" t="s">
        <v>172</v>
      </c>
      <c r="L64" s="53"/>
      <c r="M64" s="132" t="s">
        <v>286</v>
      </c>
      <c r="N64" s="57">
        <v>1</v>
      </c>
      <c r="O64" s="118">
        <v>1007.6</v>
      </c>
      <c r="P64" s="93" t="s">
        <v>227</v>
      </c>
      <c r="Q64" s="101">
        <f t="shared" ref="Q64" si="1">SUBTOTAL(9,R64:AC64)</f>
        <v>1007.6</v>
      </c>
      <c r="R64" s="12">
        <v>1007.6</v>
      </c>
      <c r="S64" s="12"/>
      <c r="T64" s="12"/>
      <c r="U64" s="12"/>
      <c r="V64" s="12"/>
      <c r="W64" s="12"/>
      <c r="X64" s="12"/>
      <c r="Y64" s="12"/>
      <c r="Z64" s="12"/>
      <c r="AA64" s="12"/>
      <c r="AB64" s="12"/>
      <c r="AC64" s="12"/>
    </row>
    <row r="65" spans="1:29" s="13" customFormat="1" ht="12.75" x14ac:dyDescent="0.25">
      <c r="A65" s="60" t="s">
        <v>71</v>
      </c>
      <c r="B65" s="97" t="s">
        <v>174</v>
      </c>
      <c r="C65" s="97" t="s">
        <v>73</v>
      </c>
      <c r="D65" s="97" t="s">
        <v>287</v>
      </c>
      <c r="E65" s="97" t="s">
        <v>232</v>
      </c>
      <c r="F65" s="97" t="s">
        <v>249</v>
      </c>
      <c r="G65" s="97">
        <v>26103</v>
      </c>
      <c r="H65" s="94" t="s">
        <v>158</v>
      </c>
      <c r="I65" s="10" t="s">
        <v>161</v>
      </c>
      <c r="J65" s="99" t="s">
        <v>288</v>
      </c>
      <c r="K65" s="133" t="s">
        <v>179</v>
      </c>
      <c r="L65" s="134" t="s">
        <v>78</v>
      </c>
      <c r="M65" s="135" t="s">
        <v>79</v>
      </c>
      <c r="N65" s="136">
        <v>1</v>
      </c>
      <c r="O65" s="137">
        <v>634</v>
      </c>
      <c r="P65" s="134" t="s">
        <v>176</v>
      </c>
      <c r="Q65" s="101">
        <v>634</v>
      </c>
      <c r="R65" s="101">
        <v>634</v>
      </c>
      <c r="S65" s="12"/>
      <c r="T65" s="12"/>
      <c r="U65" s="12"/>
      <c r="V65" s="12"/>
      <c r="W65" s="12"/>
      <c r="X65" s="12"/>
      <c r="Y65" s="12"/>
      <c r="Z65" s="12"/>
      <c r="AA65" s="12"/>
      <c r="AB65" s="12"/>
      <c r="AC65" s="12"/>
    </row>
    <row r="66" spans="1:29" s="13" customFormat="1" ht="12.75" x14ac:dyDescent="0.25">
      <c r="A66" s="60" t="s">
        <v>71</v>
      </c>
      <c r="B66" s="97" t="s">
        <v>174</v>
      </c>
      <c r="C66" s="97" t="s">
        <v>73</v>
      </c>
      <c r="D66" s="97" t="s">
        <v>94</v>
      </c>
      <c r="E66" s="97" t="s">
        <v>73</v>
      </c>
      <c r="F66" s="97" t="s">
        <v>75</v>
      </c>
      <c r="G66" s="97">
        <v>26103</v>
      </c>
      <c r="H66" s="94" t="s">
        <v>153</v>
      </c>
      <c r="I66" s="10" t="s">
        <v>161</v>
      </c>
      <c r="J66" s="99" t="s">
        <v>288</v>
      </c>
      <c r="K66" s="133" t="s">
        <v>179</v>
      </c>
      <c r="L66" s="134" t="s">
        <v>78</v>
      </c>
      <c r="M66" s="135" t="s">
        <v>79</v>
      </c>
      <c r="N66" s="136">
        <v>1</v>
      </c>
      <c r="O66" s="137">
        <v>8120</v>
      </c>
      <c r="P66" s="134" t="s">
        <v>176</v>
      </c>
      <c r="Q66" s="101">
        <v>8120</v>
      </c>
      <c r="R66" s="101">
        <v>8120</v>
      </c>
      <c r="S66" s="12"/>
      <c r="T66" s="12"/>
      <c r="U66" s="12"/>
      <c r="V66" s="12"/>
      <c r="W66" s="12"/>
      <c r="X66" s="12"/>
      <c r="Y66" s="12"/>
      <c r="Z66" s="12"/>
      <c r="AA66" s="12"/>
      <c r="AB66" s="12"/>
      <c r="AC66" s="12"/>
    </row>
    <row r="67" spans="1:29" s="13" customFormat="1" ht="12.75" x14ac:dyDescent="0.25">
      <c r="A67" s="60" t="s">
        <v>71</v>
      </c>
      <c r="B67" s="97" t="s">
        <v>174</v>
      </c>
      <c r="C67" s="97" t="s">
        <v>175</v>
      </c>
      <c r="D67" s="97" t="s">
        <v>94</v>
      </c>
      <c r="E67" s="97" t="s">
        <v>175</v>
      </c>
      <c r="F67" s="97" t="s">
        <v>75</v>
      </c>
      <c r="G67" s="97">
        <v>33901</v>
      </c>
      <c r="H67" s="94" t="s">
        <v>180</v>
      </c>
      <c r="I67" s="10"/>
      <c r="J67" s="99" t="s">
        <v>250</v>
      </c>
      <c r="K67" s="11" t="s">
        <v>179</v>
      </c>
      <c r="L67" s="12" t="s">
        <v>78</v>
      </c>
      <c r="M67" s="74" t="s">
        <v>79</v>
      </c>
      <c r="N67" s="100">
        <v>1</v>
      </c>
      <c r="O67" s="58">
        <v>329.67</v>
      </c>
      <c r="P67" s="12" t="s">
        <v>176</v>
      </c>
      <c r="Q67" s="101">
        <v>329.67</v>
      </c>
      <c r="R67" s="101">
        <v>330</v>
      </c>
      <c r="S67" s="12"/>
      <c r="T67" s="12"/>
      <c r="U67" s="12"/>
      <c r="V67" s="12"/>
      <c r="W67" s="12"/>
      <c r="X67" s="12"/>
      <c r="Y67" s="12"/>
      <c r="Z67" s="12"/>
      <c r="AA67" s="12"/>
      <c r="AB67" s="12"/>
      <c r="AC67" s="12"/>
    </row>
    <row r="68" spans="1:29" s="13" customFormat="1" ht="12.75" x14ac:dyDescent="0.25">
      <c r="A68" s="60" t="s">
        <v>71</v>
      </c>
      <c r="B68" s="97" t="s">
        <v>174</v>
      </c>
      <c r="C68" s="97" t="s">
        <v>175</v>
      </c>
      <c r="D68" s="97" t="s">
        <v>94</v>
      </c>
      <c r="E68" s="97" t="s">
        <v>175</v>
      </c>
      <c r="F68" s="97" t="s">
        <v>75</v>
      </c>
      <c r="G68" s="97">
        <v>33901</v>
      </c>
      <c r="H68" s="94" t="s">
        <v>180</v>
      </c>
      <c r="I68" s="10"/>
      <c r="J68" s="99" t="s">
        <v>250</v>
      </c>
      <c r="K68" s="11" t="s">
        <v>179</v>
      </c>
      <c r="L68" s="12" t="s">
        <v>78</v>
      </c>
      <c r="M68" s="74" t="s">
        <v>79</v>
      </c>
      <c r="N68" s="100">
        <v>1</v>
      </c>
      <c r="O68" s="58">
        <v>20.329999999999998</v>
      </c>
      <c r="P68" s="12" t="s">
        <v>176</v>
      </c>
      <c r="Q68" s="101">
        <v>20.329999999999998</v>
      </c>
      <c r="R68" s="101">
        <v>20</v>
      </c>
      <c r="S68" s="12"/>
      <c r="T68" s="12"/>
      <c r="U68" s="12"/>
      <c r="V68" s="12"/>
      <c r="W68" s="12"/>
      <c r="X68" s="12"/>
      <c r="Y68" s="12"/>
      <c r="Z68" s="12"/>
      <c r="AA68" s="12"/>
      <c r="AB68" s="12"/>
      <c r="AC68" s="12"/>
    </row>
    <row r="69" spans="1:29" s="13" customFormat="1" ht="12.75" x14ac:dyDescent="0.25">
      <c r="A69" s="60" t="s">
        <v>71</v>
      </c>
      <c r="B69" s="97" t="s">
        <v>174</v>
      </c>
      <c r="C69" s="97" t="s">
        <v>175</v>
      </c>
      <c r="D69" s="97" t="s">
        <v>106</v>
      </c>
      <c r="E69" s="97">
        <v>119</v>
      </c>
      <c r="F69" s="97" t="s">
        <v>251</v>
      </c>
      <c r="G69" s="97">
        <v>25401</v>
      </c>
      <c r="H69" s="94" t="s">
        <v>150</v>
      </c>
      <c r="I69" s="10" t="s">
        <v>86</v>
      </c>
      <c r="J69" s="73" t="s">
        <v>143</v>
      </c>
      <c r="K69" s="11"/>
      <c r="L69" s="12"/>
      <c r="M69" s="74" t="s">
        <v>87</v>
      </c>
      <c r="N69" s="100">
        <v>200</v>
      </c>
      <c r="O69" s="58">
        <v>7.99</v>
      </c>
      <c r="P69" s="12" t="s">
        <v>176</v>
      </c>
      <c r="Q69" s="101">
        <v>7.99</v>
      </c>
      <c r="R69" s="101">
        <v>7.99</v>
      </c>
      <c r="S69" s="12"/>
      <c r="T69" s="12"/>
      <c r="U69" s="12"/>
      <c r="V69" s="12"/>
      <c r="W69" s="12"/>
      <c r="X69" s="12"/>
      <c r="Y69" s="12"/>
      <c r="Z69" s="12"/>
      <c r="AA69" s="12"/>
      <c r="AB69" s="12"/>
      <c r="AC69" s="12"/>
    </row>
    <row r="70" spans="1:29" s="13" customFormat="1" ht="12.75" x14ac:dyDescent="0.25">
      <c r="A70" s="60" t="s">
        <v>71</v>
      </c>
      <c r="B70" s="97" t="s">
        <v>174</v>
      </c>
      <c r="C70" s="97" t="s">
        <v>175</v>
      </c>
      <c r="D70" s="97" t="s">
        <v>106</v>
      </c>
      <c r="E70" s="97">
        <v>119</v>
      </c>
      <c r="F70" s="97" t="s">
        <v>251</v>
      </c>
      <c r="G70" s="97">
        <v>25401</v>
      </c>
      <c r="H70" s="94" t="s">
        <v>150</v>
      </c>
      <c r="I70" s="10" t="s">
        <v>86</v>
      </c>
      <c r="J70" s="73" t="s">
        <v>143</v>
      </c>
      <c r="K70" s="11"/>
      <c r="L70" s="12"/>
      <c r="M70" s="74" t="s">
        <v>87</v>
      </c>
      <c r="N70" s="100">
        <v>1</v>
      </c>
      <c r="O70" s="58">
        <v>8.65</v>
      </c>
      <c r="P70" s="12" t="s">
        <v>176</v>
      </c>
      <c r="Q70" s="101">
        <v>8.65</v>
      </c>
      <c r="R70" s="101">
        <v>8.65</v>
      </c>
      <c r="S70" s="12"/>
      <c r="T70" s="12"/>
      <c r="U70" s="12"/>
      <c r="V70" s="12"/>
      <c r="W70" s="12"/>
      <c r="X70" s="12"/>
      <c r="Y70" s="12"/>
      <c r="Z70" s="12"/>
      <c r="AA70" s="12"/>
      <c r="AB70" s="12"/>
      <c r="AC70" s="12"/>
    </row>
    <row r="71" spans="1:29" s="13" customFormat="1" ht="12.75" x14ac:dyDescent="0.25">
      <c r="A71" s="60" t="s">
        <v>71</v>
      </c>
      <c r="B71" s="97" t="s">
        <v>174</v>
      </c>
      <c r="C71" s="97" t="s">
        <v>175</v>
      </c>
      <c r="D71" s="97" t="s">
        <v>106</v>
      </c>
      <c r="E71" s="97">
        <v>119</v>
      </c>
      <c r="F71" s="97" t="s">
        <v>251</v>
      </c>
      <c r="G71" s="97">
        <v>25401</v>
      </c>
      <c r="H71" s="94" t="s">
        <v>150</v>
      </c>
      <c r="I71" s="10" t="s">
        <v>135</v>
      </c>
      <c r="J71" s="73" t="s">
        <v>88</v>
      </c>
      <c r="K71" s="11"/>
      <c r="L71" s="12"/>
      <c r="M71" s="74" t="s">
        <v>87</v>
      </c>
      <c r="N71" s="100">
        <v>137</v>
      </c>
      <c r="O71" s="58">
        <v>94.99</v>
      </c>
      <c r="P71" s="12" t="s">
        <v>176</v>
      </c>
      <c r="Q71" s="101">
        <v>94.99</v>
      </c>
      <c r="R71" s="101">
        <v>94.99</v>
      </c>
      <c r="S71" s="12"/>
      <c r="T71" s="12"/>
      <c r="U71" s="12"/>
      <c r="V71" s="12"/>
      <c r="W71" s="12"/>
      <c r="X71" s="12"/>
      <c r="Y71" s="12"/>
      <c r="Z71" s="12"/>
      <c r="AA71" s="12"/>
      <c r="AB71" s="12"/>
      <c r="AC71" s="12"/>
    </row>
    <row r="72" spans="1:29" s="13" customFormat="1" ht="12.75" x14ac:dyDescent="0.25">
      <c r="A72" s="60" t="s">
        <v>71</v>
      </c>
      <c r="B72" s="97" t="s">
        <v>174</v>
      </c>
      <c r="C72" s="97" t="s">
        <v>175</v>
      </c>
      <c r="D72" s="97" t="s">
        <v>106</v>
      </c>
      <c r="E72" s="97">
        <v>119</v>
      </c>
      <c r="F72" s="97" t="s">
        <v>251</v>
      </c>
      <c r="G72" s="97">
        <v>21601</v>
      </c>
      <c r="H72" s="93" t="s">
        <v>149</v>
      </c>
      <c r="I72" s="10" t="s">
        <v>90</v>
      </c>
      <c r="J72" s="73" t="s">
        <v>134</v>
      </c>
      <c r="K72" s="11"/>
      <c r="L72" s="12"/>
      <c r="M72" s="74" t="s">
        <v>87</v>
      </c>
      <c r="N72" s="100">
        <v>64</v>
      </c>
      <c r="O72" s="58">
        <v>88</v>
      </c>
      <c r="P72" s="12" t="s">
        <v>176</v>
      </c>
      <c r="Q72" s="101">
        <v>88</v>
      </c>
      <c r="R72" s="101">
        <v>88</v>
      </c>
      <c r="S72" s="12"/>
      <c r="T72" s="12"/>
      <c r="U72" s="12"/>
      <c r="V72" s="12"/>
      <c r="W72" s="12"/>
      <c r="X72" s="12"/>
      <c r="Y72" s="12"/>
      <c r="Z72" s="12"/>
      <c r="AA72" s="12"/>
      <c r="AB72" s="12"/>
      <c r="AC72" s="12"/>
    </row>
    <row r="73" spans="1:29" s="13" customFormat="1" ht="12.75" x14ac:dyDescent="0.25">
      <c r="A73" s="60" t="s">
        <v>71</v>
      </c>
      <c r="B73" s="97" t="s">
        <v>174</v>
      </c>
      <c r="C73" s="97" t="s">
        <v>175</v>
      </c>
      <c r="D73" s="97" t="s">
        <v>106</v>
      </c>
      <c r="E73" s="97" t="s">
        <v>233</v>
      </c>
      <c r="F73" s="97" t="s">
        <v>251</v>
      </c>
      <c r="G73" s="97">
        <v>21101</v>
      </c>
      <c r="H73" s="93" t="s">
        <v>152</v>
      </c>
      <c r="I73" s="10" t="s">
        <v>116</v>
      </c>
      <c r="J73" s="73" t="s">
        <v>117</v>
      </c>
      <c r="K73" s="11"/>
      <c r="L73" s="12"/>
      <c r="M73" s="74" t="s">
        <v>87</v>
      </c>
      <c r="N73" s="100">
        <v>11</v>
      </c>
      <c r="O73" s="58">
        <v>3.89</v>
      </c>
      <c r="P73" s="12" t="s">
        <v>176</v>
      </c>
      <c r="Q73" s="101">
        <v>3.89</v>
      </c>
      <c r="R73" s="101">
        <v>3.89</v>
      </c>
      <c r="S73" s="12"/>
      <c r="T73" s="12"/>
      <c r="U73" s="12"/>
      <c r="V73" s="12"/>
      <c r="W73" s="12"/>
      <c r="X73" s="12"/>
      <c r="Y73" s="12"/>
      <c r="Z73" s="12"/>
      <c r="AA73" s="12"/>
      <c r="AB73" s="12"/>
      <c r="AC73" s="12"/>
    </row>
    <row r="74" spans="1:29" s="13" customFormat="1" ht="12.75" x14ac:dyDescent="0.25">
      <c r="A74" s="60" t="s">
        <v>71</v>
      </c>
      <c r="B74" s="97" t="s">
        <v>174</v>
      </c>
      <c r="C74" s="97" t="s">
        <v>175</v>
      </c>
      <c r="D74" s="97" t="s">
        <v>106</v>
      </c>
      <c r="E74" s="97" t="s">
        <v>233</v>
      </c>
      <c r="F74" s="97" t="s">
        <v>251</v>
      </c>
      <c r="G74" s="97">
        <v>21101</v>
      </c>
      <c r="H74" s="93" t="s">
        <v>152</v>
      </c>
      <c r="I74" s="10" t="s">
        <v>114</v>
      </c>
      <c r="J74" s="73" t="s">
        <v>115</v>
      </c>
      <c r="K74" s="11"/>
      <c r="L74" s="12"/>
      <c r="M74" s="74" t="s">
        <v>87</v>
      </c>
      <c r="N74" s="100">
        <v>21</v>
      </c>
      <c r="O74" s="58">
        <v>2.46</v>
      </c>
      <c r="P74" s="12" t="s">
        <v>176</v>
      </c>
      <c r="Q74" s="101">
        <v>2.46</v>
      </c>
      <c r="R74" s="101">
        <v>2.46</v>
      </c>
      <c r="S74" s="12"/>
      <c r="T74" s="12"/>
      <c r="U74" s="12"/>
      <c r="V74" s="12"/>
      <c r="W74" s="12"/>
      <c r="X74" s="12"/>
      <c r="Y74" s="12"/>
      <c r="Z74" s="12"/>
      <c r="AA74" s="12"/>
      <c r="AB74" s="12"/>
      <c r="AC74" s="12"/>
    </row>
    <row r="75" spans="1:29" s="13" customFormat="1" ht="12.75" x14ac:dyDescent="0.25">
      <c r="A75" s="60" t="s">
        <v>71</v>
      </c>
      <c r="B75" s="60" t="s">
        <v>183</v>
      </c>
      <c r="C75" s="61" t="s">
        <v>73</v>
      </c>
      <c r="D75" s="62" t="s">
        <v>74</v>
      </c>
      <c r="E75" s="61" t="s">
        <v>73</v>
      </c>
      <c r="F75" s="62" t="s">
        <v>75</v>
      </c>
      <c r="G75" s="63">
        <v>31401</v>
      </c>
      <c r="H75" s="87" t="s">
        <v>98</v>
      </c>
      <c r="I75" s="64"/>
      <c r="J75" s="88" t="s">
        <v>98</v>
      </c>
      <c r="K75" s="66"/>
      <c r="L75" s="67"/>
      <c r="M75" s="68" t="s">
        <v>93</v>
      </c>
      <c r="N75" s="70">
        <v>1</v>
      </c>
      <c r="O75" s="119">
        <v>2050</v>
      </c>
      <c r="P75" s="89" t="s">
        <v>165</v>
      </c>
      <c r="Q75" s="69">
        <v>2050</v>
      </c>
      <c r="R75" s="69">
        <v>2050</v>
      </c>
      <c r="S75" s="12"/>
      <c r="T75" s="12"/>
      <c r="U75" s="12"/>
      <c r="V75" s="12"/>
      <c r="W75" s="12"/>
      <c r="X75" s="12"/>
      <c r="Y75" s="12"/>
      <c r="Z75" s="12"/>
      <c r="AA75" s="12"/>
      <c r="AB75" s="12"/>
      <c r="AC75" s="12"/>
    </row>
    <row r="76" spans="1:29" s="13" customFormat="1" ht="12.75" x14ac:dyDescent="0.25">
      <c r="A76" s="60" t="s">
        <v>71</v>
      </c>
      <c r="B76" s="60" t="s">
        <v>183</v>
      </c>
      <c r="C76" s="61" t="s">
        <v>73</v>
      </c>
      <c r="D76" s="62" t="s">
        <v>81</v>
      </c>
      <c r="E76" s="61" t="s">
        <v>142</v>
      </c>
      <c r="F76" s="62" t="s">
        <v>96</v>
      </c>
      <c r="G76" s="63">
        <v>33401</v>
      </c>
      <c r="H76" s="87" t="s">
        <v>194</v>
      </c>
      <c r="I76" s="64"/>
      <c r="J76" s="87" t="s">
        <v>194</v>
      </c>
      <c r="K76" s="66"/>
      <c r="L76" s="67"/>
      <c r="M76" s="68" t="s">
        <v>93</v>
      </c>
      <c r="N76" s="70">
        <v>1</v>
      </c>
      <c r="O76" s="66">
        <v>778</v>
      </c>
      <c r="P76" s="89" t="s">
        <v>165</v>
      </c>
      <c r="Q76" s="69">
        <v>778</v>
      </c>
      <c r="R76" s="69">
        <v>778</v>
      </c>
      <c r="S76" s="12"/>
      <c r="T76" s="12"/>
      <c r="U76" s="12"/>
      <c r="V76" s="12"/>
      <c r="W76" s="12"/>
      <c r="X76" s="12"/>
      <c r="Y76" s="12"/>
      <c r="Z76" s="12"/>
      <c r="AA76" s="12"/>
      <c r="AB76" s="12"/>
      <c r="AC76" s="12"/>
    </row>
    <row r="77" spans="1:29" s="13" customFormat="1" ht="12.75" x14ac:dyDescent="0.25">
      <c r="A77" s="60" t="s">
        <v>71</v>
      </c>
      <c r="B77" s="60" t="s">
        <v>183</v>
      </c>
      <c r="C77" s="61" t="s">
        <v>73</v>
      </c>
      <c r="D77" s="62" t="s">
        <v>81</v>
      </c>
      <c r="E77" s="61">
        <v>88</v>
      </c>
      <c r="F77" s="62" t="s">
        <v>96</v>
      </c>
      <c r="G77" s="63">
        <v>36101</v>
      </c>
      <c r="H77" s="87" t="s">
        <v>289</v>
      </c>
      <c r="I77" s="64"/>
      <c r="J77" s="88" t="s">
        <v>290</v>
      </c>
      <c r="K77" s="66"/>
      <c r="L77" s="67"/>
      <c r="M77" s="68" t="s">
        <v>93</v>
      </c>
      <c r="N77" s="66">
        <v>1</v>
      </c>
      <c r="O77" s="66">
        <v>8740</v>
      </c>
      <c r="P77" s="89" t="s">
        <v>165</v>
      </c>
      <c r="Q77" s="12">
        <f>N77*O77</f>
        <v>8740</v>
      </c>
      <c r="R77" s="12">
        <v>8740</v>
      </c>
      <c r="S77" s="12"/>
      <c r="T77" s="12"/>
      <c r="U77" s="12"/>
      <c r="V77" s="12"/>
      <c r="W77" s="12"/>
      <c r="X77" s="12"/>
      <c r="Y77" s="12"/>
      <c r="Z77" s="12"/>
      <c r="AA77" s="12"/>
      <c r="AB77" s="12"/>
      <c r="AC77" s="12"/>
    </row>
    <row r="78" spans="1:29" s="13" customFormat="1" x14ac:dyDescent="0.25">
      <c r="A78" s="60" t="s">
        <v>71</v>
      </c>
      <c r="B78" s="6" t="s">
        <v>196</v>
      </c>
      <c r="C78" s="61" t="s">
        <v>73</v>
      </c>
      <c r="D78" s="7" t="s">
        <v>74</v>
      </c>
      <c r="E78" s="8">
        <v>1</v>
      </c>
      <c r="F78" s="7" t="s">
        <v>75</v>
      </c>
      <c r="G78" s="53">
        <v>21101</v>
      </c>
      <c r="H78" s="51" t="s">
        <v>197</v>
      </c>
      <c r="I78" s="103" t="s">
        <v>291</v>
      </c>
      <c r="J78" s="47" t="s">
        <v>292</v>
      </c>
      <c r="K78" s="12"/>
      <c r="L78" s="53"/>
      <c r="M78" s="71" t="s">
        <v>181</v>
      </c>
      <c r="N78">
        <v>8</v>
      </c>
      <c r="O78" s="138">
        <v>63.75</v>
      </c>
      <c r="P78" s="12" t="s">
        <v>198</v>
      </c>
      <c r="Q78" s="12">
        <f>N78*O78</f>
        <v>510</v>
      </c>
      <c r="R78" s="12">
        <v>510</v>
      </c>
      <c r="S78" s="12"/>
      <c r="T78" s="12"/>
      <c r="U78" s="12"/>
      <c r="V78" s="12"/>
      <c r="W78" s="12"/>
      <c r="X78" s="12"/>
      <c r="Y78" s="12"/>
      <c r="Z78" s="12"/>
      <c r="AA78" s="12"/>
      <c r="AB78" s="12"/>
      <c r="AC78" s="12"/>
    </row>
    <row r="79" spans="1:29" s="13" customFormat="1" x14ac:dyDescent="0.25">
      <c r="A79" s="60" t="s">
        <v>71</v>
      </c>
      <c r="B79" s="6" t="s">
        <v>196</v>
      </c>
      <c r="C79" s="61" t="s">
        <v>73</v>
      </c>
      <c r="D79" s="7" t="s">
        <v>74</v>
      </c>
      <c r="E79" s="8">
        <v>1</v>
      </c>
      <c r="F79" s="7" t="s">
        <v>75</v>
      </c>
      <c r="G79" s="53">
        <v>21101</v>
      </c>
      <c r="H79" s="11" t="s">
        <v>197</v>
      </c>
      <c r="I79" s="103" t="s">
        <v>293</v>
      </c>
      <c r="J79" s="47" t="s">
        <v>294</v>
      </c>
      <c r="K79" s="12"/>
      <c r="L79" s="53"/>
      <c r="M79" s="71" t="s">
        <v>181</v>
      </c>
      <c r="N79" s="12">
        <v>7</v>
      </c>
      <c r="O79" s="138">
        <v>63.8</v>
      </c>
      <c r="P79" s="12" t="s">
        <v>198</v>
      </c>
      <c r="Q79" s="12">
        <f>N79*O79</f>
        <v>446.59999999999997</v>
      </c>
      <c r="R79" s="12">
        <v>447</v>
      </c>
      <c r="S79" s="12"/>
      <c r="T79" s="12"/>
      <c r="U79" s="12"/>
      <c r="V79" s="12"/>
      <c r="W79" s="12"/>
      <c r="X79" s="12"/>
      <c r="Y79" s="12"/>
      <c r="Z79" s="12"/>
      <c r="AA79" s="12"/>
      <c r="AB79" s="12"/>
      <c r="AC79" s="12"/>
    </row>
    <row r="80" spans="1:29" s="13" customFormat="1" ht="12.75" x14ac:dyDescent="0.2">
      <c r="A80" s="60" t="s">
        <v>71</v>
      </c>
      <c r="B80" s="6" t="s">
        <v>196</v>
      </c>
      <c r="C80" s="61" t="s">
        <v>73</v>
      </c>
      <c r="D80" s="7" t="s">
        <v>74</v>
      </c>
      <c r="E80" s="8">
        <v>1</v>
      </c>
      <c r="F80" s="7" t="s">
        <v>75</v>
      </c>
      <c r="G80" s="53">
        <v>21101</v>
      </c>
      <c r="H80" s="11" t="s">
        <v>197</v>
      </c>
      <c r="I80" s="103" t="s">
        <v>124</v>
      </c>
      <c r="J80" s="47" t="s">
        <v>159</v>
      </c>
      <c r="K80" s="12"/>
      <c r="L80" s="53"/>
      <c r="M80" s="71" t="s">
        <v>181</v>
      </c>
      <c r="N80" s="12">
        <v>5</v>
      </c>
      <c r="O80" s="72">
        <v>881.6</v>
      </c>
      <c r="P80" s="12" t="s">
        <v>198</v>
      </c>
      <c r="Q80" s="12">
        <f>N80*O80</f>
        <v>4408</v>
      </c>
      <c r="R80" s="12">
        <v>4408</v>
      </c>
      <c r="S80" s="12"/>
      <c r="T80" s="12"/>
      <c r="U80" s="12"/>
      <c r="V80" s="12"/>
      <c r="W80" s="12"/>
      <c r="X80" s="12"/>
      <c r="Y80" s="12"/>
      <c r="Z80" s="12"/>
      <c r="AA80" s="12"/>
      <c r="AB80" s="12"/>
      <c r="AC80" s="12"/>
    </row>
    <row r="81" spans="1:29" s="13" customFormat="1" ht="12.75" x14ac:dyDescent="0.25">
      <c r="A81" s="60" t="s">
        <v>71</v>
      </c>
      <c r="B81" s="6" t="s">
        <v>196</v>
      </c>
      <c r="C81" s="61" t="s">
        <v>73</v>
      </c>
      <c r="D81" s="7" t="s">
        <v>74</v>
      </c>
      <c r="E81" s="8">
        <v>1</v>
      </c>
      <c r="F81" s="7" t="s">
        <v>75</v>
      </c>
      <c r="G81" s="53">
        <v>21101</v>
      </c>
      <c r="H81" s="11" t="s">
        <v>197</v>
      </c>
      <c r="I81" s="73" t="s">
        <v>145</v>
      </c>
      <c r="J81" s="51" t="s">
        <v>146</v>
      </c>
      <c r="K81" s="12"/>
      <c r="L81" s="53"/>
      <c r="M81" s="71" t="s">
        <v>182</v>
      </c>
      <c r="N81" s="12">
        <v>8</v>
      </c>
      <c r="O81" s="72">
        <v>69</v>
      </c>
      <c r="P81" s="12" t="s">
        <v>198</v>
      </c>
      <c r="Q81" s="12">
        <f t="shared" ref="Q81:Q85" si="2">N81*O81</f>
        <v>552</v>
      </c>
      <c r="R81" s="12">
        <v>552</v>
      </c>
      <c r="S81" s="12"/>
      <c r="T81" s="12"/>
      <c r="U81" s="12"/>
      <c r="V81" s="12"/>
      <c r="W81" s="12"/>
      <c r="X81" s="12"/>
      <c r="Y81" s="12"/>
      <c r="Z81" s="12"/>
      <c r="AA81" s="12"/>
      <c r="AB81" s="12"/>
      <c r="AC81" s="12"/>
    </row>
    <row r="82" spans="1:29" s="13" customFormat="1" ht="12.75" x14ac:dyDescent="0.25">
      <c r="A82" s="60" t="s">
        <v>71</v>
      </c>
      <c r="B82" s="6" t="s">
        <v>196</v>
      </c>
      <c r="C82" s="61" t="s">
        <v>73</v>
      </c>
      <c r="D82" s="7" t="s">
        <v>74</v>
      </c>
      <c r="E82" s="8">
        <v>1</v>
      </c>
      <c r="F82" s="7" t="s">
        <v>75</v>
      </c>
      <c r="G82" s="53">
        <v>21101</v>
      </c>
      <c r="H82" s="11" t="s">
        <v>197</v>
      </c>
      <c r="I82" s="73" t="s">
        <v>177</v>
      </c>
      <c r="J82" s="11" t="s">
        <v>118</v>
      </c>
      <c r="K82" s="12"/>
      <c r="L82" s="74"/>
      <c r="M82" s="75" t="s">
        <v>181</v>
      </c>
      <c r="N82" s="12">
        <v>24</v>
      </c>
      <c r="O82" s="55">
        <v>16</v>
      </c>
      <c r="P82" s="12" t="s">
        <v>198</v>
      </c>
      <c r="Q82" s="12">
        <f t="shared" si="2"/>
        <v>384</v>
      </c>
      <c r="R82" s="12">
        <v>384</v>
      </c>
      <c r="S82" s="12"/>
      <c r="T82" s="12"/>
      <c r="U82" s="12"/>
      <c r="V82" s="12"/>
      <c r="W82" s="12"/>
      <c r="X82" s="12"/>
      <c r="Y82" s="12"/>
      <c r="Z82" s="12"/>
      <c r="AA82" s="12"/>
      <c r="AB82" s="12"/>
      <c r="AC82" s="12"/>
    </row>
    <row r="83" spans="1:29" s="13" customFormat="1" ht="12.75" x14ac:dyDescent="0.25">
      <c r="A83" s="60" t="s">
        <v>71</v>
      </c>
      <c r="B83" s="6" t="s">
        <v>196</v>
      </c>
      <c r="C83" s="61" t="s">
        <v>73</v>
      </c>
      <c r="D83" s="7" t="s">
        <v>74</v>
      </c>
      <c r="E83" s="8">
        <v>1</v>
      </c>
      <c r="F83" s="7" t="s">
        <v>75</v>
      </c>
      <c r="G83" s="53">
        <v>21101</v>
      </c>
      <c r="H83" s="11" t="s">
        <v>197</v>
      </c>
      <c r="I83" s="73" t="s">
        <v>184</v>
      </c>
      <c r="J83" s="11" t="s">
        <v>185</v>
      </c>
      <c r="K83" s="12"/>
      <c r="L83" s="74"/>
      <c r="M83" s="75" t="s">
        <v>91</v>
      </c>
      <c r="N83" s="12">
        <v>5</v>
      </c>
      <c r="O83" s="55">
        <v>191.09</v>
      </c>
      <c r="P83" s="12" t="s">
        <v>198</v>
      </c>
      <c r="Q83" s="12">
        <f t="shared" si="2"/>
        <v>955.45</v>
      </c>
      <c r="R83" s="12">
        <v>955</v>
      </c>
      <c r="S83" s="12"/>
      <c r="T83" s="12"/>
      <c r="U83" s="12"/>
      <c r="V83" s="12"/>
      <c r="W83" s="12"/>
      <c r="X83" s="12"/>
      <c r="Y83" s="12"/>
      <c r="Z83" s="12"/>
      <c r="AA83" s="12"/>
      <c r="AB83" s="12"/>
      <c r="AC83" s="12"/>
    </row>
    <row r="84" spans="1:29" s="13" customFormat="1" ht="12.75" x14ac:dyDescent="0.25">
      <c r="A84" s="60" t="s">
        <v>71</v>
      </c>
      <c r="B84" s="6" t="s">
        <v>196</v>
      </c>
      <c r="C84" s="61" t="s">
        <v>73</v>
      </c>
      <c r="D84" s="7" t="s">
        <v>74</v>
      </c>
      <c r="E84" s="8">
        <v>1</v>
      </c>
      <c r="F84" s="7" t="s">
        <v>75</v>
      </c>
      <c r="G84" s="53">
        <v>21101</v>
      </c>
      <c r="H84" s="11" t="s">
        <v>197</v>
      </c>
      <c r="I84" s="73" t="s">
        <v>295</v>
      </c>
      <c r="J84" s="11" t="s">
        <v>296</v>
      </c>
      <c r="K84" s="12"/>
      <c r="L84" s="74"/>
      <c r="M84" s="75" t="s">
        <v>181</v>
      </c>
      <c r="N84" s="12">
        <v>100</v>
      </c>
      <c r="O84" s="55">
        <v>4.6100000000000003</v>
      </c>
      <c r="P84" s="12" t="s">
        <v>198</v>
      </c>
      <c r="Q84" s="12">
        <f t="shared" si="2"/>
        <v>461.00000000000006</v>
      </c>
      <c r="R84" s="12">
        <v>461</v>
      </c>
      <c r="S84" s="12"/>
      <c r="T84" s="12"/>
      <c r="U84" s="12"/>
      <c r="V84" s="12"/>
      <c r="W84" s="12"/>
      <c r="X84" s="12"/>
      <c r="Y84" s="12"/>
      <c r="Z84" s="12"/>
      <c r="AA84" s="12"/>
      <c r="AB84" s="12"/>
      <c r="AC84" s="12"/>
    </row>
    <row r="85" spans="1:29" s="13" customFormat="1" ht="12.75" x14ac:dyDescent="0.25">
      <c r="A85" s="60" t="s">
        <v>71</v>
      </c>
      <c r="B85" s="6" t="s">
        <v>196</v>
      </c>
      <c r="C85" s="61" t="s">
        <v>73</v>
      </c>
      <c r="D85" s="7" t="s">
        <v>74</v>
      </c>
      <c r="E85" s="8">
        <v>1</v>
      </c>
      <c r="F85" s="7" t="s">
        <v>75</v>
      </c>
      <c r="G85" s="53">
        <v>21101</v>
      </c>
      <c r="H85" s="11" t="s">
        <v>197</v>
      </c>
      <c r="I85" s="10" t="s">
        <v>124</v>
      </c>
      <c r="J85" s="50" t="s">
        <v>199</v>
      </c>
      <c r="K85" s="12"/>
      <c r="L85" s="53"/>
      <c r="M85" s="71" t="s">
        <v>200</v>
      </c>
      <c r="N85" s="12">
        <v>6</v>
      </c>
      <c r="O85" s="72">
        <v>996</v>
      </c>
      <c r="P85" s="12" t="s">
        <v>198</v>
      </c>
      <c r="Q85" s="12">
        <f t="shared" si="2"/>
        <v>5976</v>
      </c>
      <c r="R85" s="12">
        <v>5976</v>
      </c>
      <c r="S85" s="12"/>
      <c r="T85" s="12"/>
      <c r="U85" s="12"/>
      <c r="V85" s="12"/>
      <c r="W85" s="12"/>
      <c r="X85" s="12"/>
      <c r="Y85" s="12"/>
      <c r="Z85" s="12"/>
      <c r="AA85" s="12"/>
      <c r="AB85" s="12"/>
      <c r="AC85" s="12"/>
    </row>
    <row r="86" spans="1:29" s="13" customFormat="1" ht="12.75" x14ac:dyDescent="0.25">
      <c r="A86" s="60" t="s">
        <v>71</v>
      </c>
      <c r="B86" s="6" t="s">
        <v>196</v>
      </c>
      <c r="C86" s="61" t="s">
        <v>73</v>
      </c>
      <c r="D86" s="7" t="s">
        <v>74</v>
      </c>
      <c r="E86" s="8">
        <v>1</v>
      </c>
      <c r="F86" s="7" t="s">
        <v>75</v>
      </c>
      <c r="G86" s="53">
        <v>21601</v>
      </c>
      <c r="H86" s="10" t="s">
        <v>186</v>
      </c>
      <c r="I86" s="73" t="s">
        <v>187</v>
      </c>
      <c r="J86" s="51" t="s">
        <v>188</v>
      </c>
      <c r="K86" s="12"/>
      <c r="L86" s="74"/>
      <c r="M86" s="71" t="s">
        <v>181</v>
      </c>
      <c r="N86" s="12">
        <v>10</v>
      </c>
      <c r="O86" s="55">
        <v>68.209999999999994</v>
      </c>
      <c r="P86" s="12" t="s">
        <v>198</v>
      </c>
      <c r="Q86" s="12">
        <v>1500</v>
      </c>
      <c r="R86" s="12">
        <v>1500</v>
      </c>
      <c r="S86" s="12"/>
      <c r="T86" s="12"/>
      <c r="U86" s="12"/>
      <c r="V86" s="12"/>
      <c r="W86" s="12"/>
      <c r="X86" s="12"/>
      <c r="Y86" s="12"/>
      <c r="Z86" s="12"/>
      <c r="AA86" s="12"/>
      <c r="AB86" s="12"/>
      <c r="AC86" s="12"/>
    </row>
    <row r="87" spans="1:29" s="13" customFormat="1" x14ac:dyDescent="0.25">
      <c r="A87" s="60" t="s">
        <v>71</v>
      </c>
      <c r="B87" s="6" t="s">
        <v>196</v>
      </c>
      <c r="C87" s="61" t="s">
        <v>73</v>
      </c>
      <c r="D87" s="7" t="s">
        <v>74</v>
      </c>
      <c r="E87" s="8">
        <v>1</v>
      </c>
      <c r="F87" s="7" t="s">
        <v>75</v>
      </c>
      <c r="G87" s="53">
        <v>21601</v>
      </c>
      <c r="H87" s="10" t="s">
        <v>186</v>
      </c>
      <c r="I87" s="52" t="s">
        <v>126</v>
      </c>
      <c r="J87" s="52" t="s">
        <v>107</v>
      </c>
      <c r="K87" s="76"/>
      <c r="L87" s="53"/>
      <c r="M87" s="71" t="s">
        <v>119</v>
      </c>
      <c r="N87" s="12">
        <v>2</v>
      </c>
      <c r="O87" s="72">
        <v>406</v>
      </c>
      <c r="P87" s="12" t="s">
        <v>198</v>
      </c>
      <c r="Q87" s="55">
        <v>812</v>
      </c>
      <c r="R87" s="55">
        <v>812</v>
      </c>
      <c r="S87" s="12"/>
      <c r="T87" s="12"/>
      <c r="U87" s="12"/>
      <c r="V87" s="12"/>
      <c r="W87" s="12"/>
      <c r="X87" s="12"/>
      <c r="Y87" s="12"/>
      <c r="Z87" s="12"/>
      <c r="AA87" s="12"/>
      <c r="AB87" s="12"/>
      <c r="AC87" s="12"/>
    </row>
    <row r="88" spans="1:29" s="13" customFormat="1" x14ac:dyDescent="0.25">
      <c r="A88" s="60" t="s">
        <v>71</v>
      </c>
      <c r="B88" s="6" t="s">
        <v>196</v>
      </c>
      <c r="C88" s="61" t="s">
        <v>73</v>
      </c>
      <c r="D88" s="7" t="s">
        <v>74</v>
      </c>
      <c r="E88" s="8">
        <v>1</v>
      </c>
      <c r="F88" s="7" t="s">
        <v>75</v>
      </c>
      <c r="G88" s="53">
        <v>22104</v>
      </c>
      <c r="H88" s="95" t="s">
        <v>160</v>
      </c>
      <c r="I88" s="47" t="s">
        <v>191</v>
      </c>
      <c r="J88" s="47" t="s">
        <v>141</v>
      </c>
      <c r="K88" s="52"/>
      <c r="L88" s="76"/>
      <c r="M88" s="52" t="s">
        <v>91</v>
      </c>
      <c r="N88">
        <v>6</v>
      </c>
      <c r="O88" s="72">
        <v>140.19999999999999</v>
      </c>
      <c r="P88" s="12" t="s">
        <v>198</v>
      </c>
      <c r="Q88" s="12">
        <v>1500</v>
      </c>
      <c r="R88" s="12">
        <v>1500</v>
      </c>
      <c r="S88" s="12"/>
      <c r="T88" s="12"/>
      <c r="U88" s="12"/>
      <c r="V88" s="12"/>
      <c r="W88" s="12"/>
      <c r="X88" s="12"/>
      <c r="Y88" s="12"/>
      <c r="Z88" s="12"/>
      <c r="AA88" s="12"/>
      <c r="AB88" s="12"/>
      <c r="AC88" s="12"/>
    </row>
    <row r="89" spans="1:29" s="13" customFormat="1" x14ac:dyDescent="0.25">
      <c r="A89" s="60" t="s">
        <v>71</v>
      </c>
      <c r="B89" s="6" t="s">
        <v>196</v>
      </c>
      <c r="C89" s="61" t="s">
        <v>73</v>
      </c>
      <c r="D89" s="7" t="s">
        <v>74</v>
      </c>
      <c r="E89" s="8">
        <v>1</v>
      </c>
      <c r="F89" s="7" t="s">
        <v>75</v>
      </c>
      <c r="G89" s="53">
        <v>22104</v>
      </c>
      <c r="H89" s="95" t="s">
        <v>160</v>
      </c>
      <c r="I89" s="47" t="s">
        <v>297</v>
      </c>
      <c r="J89" s="47" t="s">
        <v>298</v>
      </c>
      <c r="K89" s="76"/>
      <c r="L89" s="52"/>
      <c r="M89" s="52" t="s">
        <v>181</v>
      </c>
      <c r="N89" s="12">
        <v>5</v>
      </c>
      <c r="O89" s="72">
        <v>125.8</v>
      </c>
      <c r="P89" s="12" t="s">
        <v>198</v>
      </c>
      <c r="Q89" s="55">
        <v>629</v>
      </c>
      <c r="R89" s="55">
        <v>629</v>
      </c>
      <c r="S89" s="12"/>
      <c r="T89" s="12"/>
      <c r="U89" s="12"/>
      <c r="V89" s="12"/>
      <c r="W89" s="12"/>
      <c r="X89" s="12"/>
      <c r="Y89" s="12"/>
      <c r="Z89" s="12"/>
      <c r="AA89" s="12"/>
      <c r="AB89" s="12"/>
      <c r="AC89" s="12"/>
    </row>
    <row r="90" spans="1:29" s="13" customFormat="1" x14ac:dyDescent="0.25">
      <c r="A90" s="60" t="s">
        <v>71</v>
      </c>
      <c r="B90" s="6" t="s">
        <v>196</v>
      </c>
      <c r="C90" s="61" t="s">
        <v>73</v>
      </c>
      <c r="D90" s="7" t="s">
        <v>74</v>
      </c>
      <c r="E90" s="8">
        <v>1</v>
      </c>
      <c r="F90" s="7" t="s">
        <v>75</v>
      </c>
      <c r="G90" s="53">
        <v>26102</v>
      </c>
      <c r="H90" s="95" t="s">
        <v>158</v>
      </c>
      <c r="I90" s="73" t="s">
        <v>161</v>
      </c>
      <c r="J90" s="51" t="s">
        <v>162</v>
      </c>
      <c r="K90" s="76"/>
      <c r="L90" s="52"/>
      <c r="M90" s="52" t="s">
        <v>201</v>
      </c>
      <c r="N90" s="12">
        <v>1</v>
      </c>
      <c r="O90" s="72">
        <v>5000</v>
      </c>
      <c r="P90" s="12" t="s">
        <v>198</v>
      </c>
      <c r="Q90" s="12">
        <v>50000</v>
      </c>
      <c r="R90" s="12">
        <v>50000</v>
      </c>
      <c r="S90" s="12"/>
      <c r="T90" s="12"/>
      <c r="U90" s="12"/>
      <c r="V90" s="12"/>
      <c r="W90" s="12"/>
      <c r="X90" s="12"/>
      <c r="Y90" s="12"/>
      <c r="Z90" s="12"/>
      <c r="AA90" s="12"/>
      <c r="AB90" s="12"/>
      <c r="AC90" s="12"/>
    </row>
    <row r="91" spans="1:29" s="13" customFormat="1" x14ac:dyDescent="0.25">
      <c r="A91" s="60" t="s">
        <v>71</v>
      </c>
      <c r="B91" s="6" t="s">
        <v>196</v>
      </c>
      <c r="C91" s="61" t="s">
        <v>73</v>
      </c>
      <c r="D91" s="7" t="s">
        <v>74</v>
      </c>
      <c r="E91" s="8">
        <v>1</v>
      </c>
      <c r="F91" s="7" t="s">
        <v>75</v>
      </c>
      <c r="G91" s="92">
        <v>31401</v>
      </c>
      <c r="H91" s="94" t="s">
        <v>164</v>
      </c>
      <c r="I91" s="47"/>
      <c r="J91" s="47"/>
      <c r="K91" s="76"/>
      <c r="L91" s="52"/>
      <c r="M91" s="52" t="s">
        <v>201</v>
      </c>
      <c r="N91" s="12">
        <v>1</v>
      </c>
      <c r="O91" s="72">
        <v>1500</v>
      </c>
      <c r="P91" s="12" t="s">
        <v>198</v>
      </c>
      <c r="Q91" s="12">
        <v>15000</v>
      </c>
      <c r="R91" s="12">
        <v>15000</v>
      </c>
      <c r="S91" s="12"/>
      <c r="T91" s="12"/>
      <c r="U91" s="12"/>
      <c r="V91" s="12"/>
      <c r="W91" s="12"/>
      <c r="X91" s="12"/>
      <c r="Y91" s="12"/>
      <c r="Z91" s="12"/>
      <c r="AA91" s="12"/>
      <c r="AB91" s="12"/>
      <c r="AC91" s="12"/>
    </row>
    <row r="92" spans="1:29" s="13" customFormat="1" ht="12.75" x14ac:dyDescent="0.25">
      <c r="A92" s="60" t="s">
        <v>71</v>
      </c>
      <c r="B92" s="112" t="s">
        <v>196</v>
      </c>
      <c r="C92" s="61" t="s">
        <v>73</v>
      </c>
      <c r="D92" s="80" t="s">
        <v>74</v>
      </c>
      <c r="E92" s="79">
        <v>1</v>
      </c>
      <c r="F92" s="80" t="s">
        <v>82</v>
      </c>
      <c r="G92" s="120">
        <v>33801</v>
      </c>
      <c r="H92" s="109" t="s">
        <v>155</v>
      </c>
      <c r="I92" s="121"/>
      <c r="J92" s="110" t="s">
        <v>202</v>
      </c>
      <c r="K92" s="122"/>
      <c r="L92" s="139"/>
      <c r="M92" s="123" t="s">
        <v>201</v>
      </c>
      <c r="N92" s="114">
        <v>1</v>
      </c>
      <c r="O92" s="140">
        <v>14625</v>
      </c>
      <c r="P92" s="114" t="s">
        <v>198</v>
      </c>
      <c r="Q92" s="114">
        <v>175500</v>
      </c>
      <c r="R92" s="114">
        <v>175500</v>
      </c>
      <c r="S92" s="12"/>
      <c r="T92" s="12"/>
      <c r="U92" s="12"/>
      <c r="V92" s="12"/>
      <c r="W92" s="12"/>
      <c r="X92" s="12"/>
      <c r="Y92" s="12"/>
      <c r="Z92" s="12"/>
      <c r="AA92" s="12"/>
      <c r="AB92" s="12"/>
      <c r="AC92" s="12"/>
    </row>
    <row r="93" spans="1:29" s="13" customFormat="1" ht="12.75" x14ac:dyDescent="0.25">
      <c r="A93" s="60" t="s">
        <v>71</v>
      </c>
      <c r="B93" s="6" t="s">
        <v>196</v>
      </c>
      <c r="C93" s="61" t="s">
        <v>73</v>
      </c>
      <c r="D93" s="7" t="s">
        <v>74</v>
      </c>
      <c r="E93" s="8">
        <v>1</v>
      </c>
      <c r="F93" s="7" t="s">
        <v>82</v>
      </c>
      <c r="G93" s="53">
        <v>32201</v>
      </c>
      <c r="H93" s="94" t="s">
        <v>156</v>
      </c>
      <c r="I93" s="141"/>
      <c r="J93" s="51" t="s">
        <v>203</v>
      </c>
      <c r="K93" s="12"/>
      <c r="L93" s="53"/>
      <c r="M93" s="71" t="s">
        <v>201</v>
      </c>
      <c r="N93" s="12">
        <v>1</v>
      </c>
      <c r="O93" s="77">
        <v>80957</v>
      </c>
      <c r="P93" s="12" t="s">
        <v>198</v>
      </c>
      <c r="Q93" s="101">
        <v>971494</v>
      </c>
      <c r="R93" s="101">
        <v>971494</v>
      </c>
      <c r="S93" s="12"/>
      <c r="T93" s="12"/>
      <c r="U93" s="12"/>
      <c r="V93" s="12"/>
      <c r="W93" s="12"/>
      <c r="X93" s="12"/>
      <c r="Y93" s="12"/>
      <c r="Z93" s="12"/>
      <c r="AA93" s="12"/>
      <c r="AB93" s="12"/>
      <c r="AC93" s="12"/>
    </row>
    <row r="94" spans="1:29" s="13" customFormat="1" ht="12.75" x14ac:dyDescent="0.25">
      <c r="A94" s="60" t="s">
        <v>71</v>
      </c>
      <c r="B94" s="6" t="s">
        <v>196</v>
      </c>
      <c r="C94" s="61" t="s">
        <v>73</v>
      </c>
      <c r="D94" s="7" t="s">
        <v>74</v>
      </c>
      <c r="E94" s="8">
        <v>1</v>
      </c>
      <c r="F94" s="7" t="s">
        <v>75</v>
      </c>
      <c r="G94" s="93">
        <v>32601</v>
      </c>
      <c r="H94" s="94" t="s">
        <v>154</v>
      </c>
      <c r="I94" s="92"/>
      <c r="J94" s="51" t="s">
        <v>204</v>
      </c>
      <c r="K94" s="12"/>
      <c r="L94" s="53"/>
      <c r="M94" s="71" t="s">
        <v>201</v>
      </c>
      <c r="N94" s="12">
        <v>1</v>
      </c>
      <c r="O94" s="72">
        <v>2465</v>
      </c>
      <c r="P94" s="12" t="s">
        <v>198</v>
      </c>
      <c r="Q94" s="101">
        <v>29580</v>
      </c>
      <c r="R94" s="101">
        <v>29580</v>
      </c>
      <c r="S94" s="12"/>
      <c r="T94" s="12"/>
      <c r="U94" s="12"/>
      <c r="V94" s="12"/>
      <c r="W94" s="12"/>
      <c r="X94" s="12"/>
      <c r="Y94" s="12"/>
      <c r="Z94" s="12"/>
      <c r="AA94" s="12"/>
      <c r="AB94" s="12"/>
      <c r="AC94" s="12"/>
    </row>
    <row r="95" spans="1:29" s="13" customFormat="1" ht="12.75" x14ac:dyDescent="0.25">
      <c r="A95" s="60" t="s">
        <v>71</v>
      </c>
      <c r="B95" s="6" t="s">
        <v>196</v>
      </c>
      <c r="C95" s="61" t="s">
        <v>73</v>
      </c>
      <c r="D95" s="7" t="s">
        <v>74</v>
      </c>
      <c r="E95" s="8">
        <v>1</v>
      </c>
      <c r="F95" s="7" t="s">
        <v>75</v>
      </c>
      <c r="G95" s="93">
        <v>33901</v>
      </c>
      <c r="H95" s="94" t="s">
        <v>180</v>
      </c>
      <c r="I95" s="141"/>
      <c r="J95" s="51" t="s">
        <v>205</v>
      </c>
      <c r="K95" s="12"/>
      <c r="L95" s="53"/>
      <c r="M95" s="71" t="s">
        <v>201</v>
      </c>
      <c r="N95" s="12">
        <v>1</v>
      </c>
      <c r="O95" s="72">
        <v>180</v>
      </c>
      <c r="P95" s="12" t="s">
        <v>198</v>
      </c>
      <c r="Q95" s="12">
        <v>1800</v>
      </c>
      <c r="R95" s="12">
        <v>1800</v>
      </c>
      <c r="S95" s="12"/>
      <c r="T95" s="12"/>
      <c r="U95" s="12"/>
      <c r="V95" s="12"/>
      <c r="W95" s="12"/>
      <c r="X95" s="12"/>
      <c r="Y95" s="12"/>
      <c r="Z95" s="12"/>
      <c r="AA95" s="12"/>
      <c r="AB95" s="12"/>
      <c r="AC95" s="12"/>
    </row>
    <row r="96" spans="1:29" s="13" customFormat="1" ht="12.75" x14ac:dyDescent="0.25">
      <c r="A96" s="60" t="s">
        <v>71</v>
      </c>
      <c r="B96" s="6" t="s">
        <v>196</v>
      </c>
      <c r="C96" s="61" t="s">
        <v>73</v>
      </c>
      <c r="D96" s="7" t="s">
        <v>74</v>
      </c>
      <c r="E96" s="8">
        <v>1</v>
      </c>
      <c r="F96" s="7" t="s">
        <v>82</v>
      </c>
      <c r="G96" s="93">
        <v>35801</v>
      </c>
      <c r="H96" s="142" t="s">
        <v>151</v>
      </c>
      <c r="I96" s="50"/>
      <c r="J96" s="51" t="s">
        <v>206</v>
      </c>
      <c r="K96" s="12"/>
      <c r="L96" s="53"/>
      <c r="M96" s="71" t="s">
        <v>201</v>
      </c>
      <c r="N96" s="12">
        <v>1</v>
      </c>
      <c r="O96" s="77">
        <v>5309</v>
      </c>
      <c r="P96" s="78"/>
      <c r="Q96" s="12">
        <v>63708</v>
      </c>
      <c r="R96" s="12">
        <v>63708</v>
      </c>
      <c r="S96" s="12"/>
      <c r="T96" s="12"/>
      <c r="U96" s="12"/>
      <c r="V96" s="12"/>
      <c r="W96" s="12"/>
      <c r="X96" s="12"/>
      <c r="Y96" s="12"/>
      <c r="Z96" s="12"/>
      <c r="AA96" s="12"/>
      <c r="AB96" s="12"/>
      <c r="AC96" s="12"/>
    </row>
    <row r="97" spans="1:29" s="13" customFormat="1" ht="12.75" x14ac:dyDescent="0.25">
      <c r="A97" s="60" t="s">
        <v>71</v>
      </c>
      <c r="B97" s="6" t="s">
        <v>196</v>
      </c>
      <c r="C97" s="61" t="s">
        <v>73</v>
      </c>
      <c r="D97" s="7" t="s">
        <v>81</v>
      </c>
      <c r="E97" s="8">
        <v>45</v>
      </c>
      <c r="F97" s="7" t="s">
        <v>75</v>
      </c>
      <c r="G97" s="93">
        <v>21101</v>
      </c>
      <c r="H97" s="143" t="s">
        <v>197</v>
      </c>
      <c r="I97" s="10" t="s">
        <v>299</v>
      </c>
      <c r="J97" s="50" t="s">
        <v>199</v>
      </c>
      <c r="K97" s="12"/>
      <c r="L97" s="53"/>
      <c r="M97" s="71" t="s">
        <v>200</v>
      </c>
      <c r="N97" s="12">
        <v>5</v>
      </c>
      <c r="O97" s="72">
        <v>996</v>
      </c>
      <c r="P97" s="12" t="s">
        <v>198</v>
      </c>
      <c r="Q97" s="12">
        <v>5000</v>
      </c>
      <c r="R97" s="12">
        <v>5000</v>
      </c>
      <c r="S97" s="12"/>
      <c r="T97" s="12"/>
      <c r="U97" s="12"/>
      <c r="V97" s="12"/>
      <c r="W97" s="12"/>
      <c r="X97" s="12"/>
      <c r="Y97" s="12"/>
      <c r="Z97" s="12"/>
      <c r="AA97" s="12"/>
      <c r="AB97" s="12"/>
      <c r="AC97" s="12"/>
    </row>
    <row r="98" spans="1:29" s="13" customFormat="1" ht="12.75" x14ac:dyDescent="0.2">
      <c r="A98" s="60" t="s">
        <v>71</v>
      </c>
      <c r="B98" s="6" t="s">
        <v>196</v>
      </c>
      <c r="C98" s="61" t="s">
        <v>73</v>
      </c>
      <c r="D98" s="7" t="s">
        <v>81</v>
      </c>
      <c r="E98" s="8">
        <v>88</v>
      </c>
      <c r="F98" s="97" t="s">
        <v>85</v>
      </c>
      <c r="G98" s="93">
        <v>119</v>
      </c>
      <c r="H98" s="92" t="s">
        <v>300</v>
      </c>
      <c r="I98" s="47" t="s">
        <v>284</v>
      </c>
      <c r="J98" s="47" t="s">
        <v>285</v>
      </c>
      <c r="K98" s="12"/>
      <c r="L98" s="53"/>
      <c r="M98" s="71" t="s">
        <v>207</v>
      </c>
      <c r="N98" s="12">
        <v>4</v>
      </c>
      <c r="O98" s="77">
        <v>1496.4</v>
      </c>
      <c r="P98" s="12" t="s">
        <v>198</v>
      </c>
      <c r="Q98" s="12">
        <v>13000</v>
      </c>
      <c r="R98" s="12">
        <v>13000</v>
      </c>
      <c r="S98" s="12"/>
      <c r="T98" s="12"/>
      <c r="U98" s="12"/>
      <c r="V98" s="12"/>
      <c r="W98" s="12"/>
      <c r="X98" s="12"/>
      <c r="Y98" s="12"/>
      <c r="Z98" s="12"/>
      <c r="AA98" s="12"/>
      <c r="AB98" s="12"/>
      <c r="AC98" s="12"/>
    </row>
    <row r="99" spans="1:29" s="13" customFormat="1" ht="12.75" x14ac:dyDescent="0.2">
      <c r="A99" s="60" t="s">
        <v>71</v>
      </c>
      <c r="B99" s="6" t="s">
        <v>196</v>
      </c>
      <c r="C99" s="61" t="s">
        <v>73</v>
      </c>
      <c r="D99" s="7" t="s">
        <v>81</v>
      </c>
      <c r="E99" s="8">
        <v>88</v>
      </c>
      <c r="F99" s="97" t="s">
        <v>85</v>
      </c>
      <c r="G99" s="93">
        <v>119</v>
      </c>
      <c r="H99" s="92" t="s">
        <v>300</v>
      </c>
      <c r="I99" s="47" t="s">
        <v>167</v>
      </c>
      <c r="J99" s="47" t="s">
        <v>144</v>
      </c>
      <c r="K99" s="12"/>
      <c r="L99" s="53"/>
      <c r="M99" s="71" t="s">
        <v>207</v>
      </c>
      <c r="N99" s="12">
        <v>44</v>
      </c>
      <c r="O99" s="77">
        <v>125</v>
      </c>
      <c r="P99" s="12" t="s">
        <v>198</v>
      </c>
      <c r="Q99" s="12">
        <v>5500</v>
      </c>
      <c r="R99" s="12">
        <v>5500</v>
      </c>
      <c r="S99" s="12"/>
      <c r="T99" s="12"/>
      <c r="U99" s="12"/>
      <c r="V99" s="12"/>
      <c r="W99" s="12"/>
      <c r="X99" s="12"/>
      <c r="Y99" s="12"/>
      <c r="Z99" s="12"/>
      <c r="AA99" s="12"/>
      <c r="AB99" s="12"/>
      <c r="AC99" s="12"/>
    </row>
    <row r="100" spans="1:29" s="13" customFormat="1" ht="12.75" x14ac:dyDescent="0.2">
      <c r="A100" s="60" t="s">
        <v>71</v>
      </c>
      <c r="B100" s="6" t="s">
        <v>196</v>
      </c>
      <c r="C100" s="61" t="s">
        <v>73</v>
      </c>
      <c r="D100" s="7" t="s">
        <v>81</v>
      </c>
      <c r="E100" s="8">
        <v>88</v>
      </c>
      <c r="F100" s="97" t="s">
        <v>85</v>
      </c>
      <c r="G100" s="93">
        <v>119</v>
      </c>
      <c r="H100" s="92" t="s">
        <v>300</v>
      </c>
      <c r="I100" s="47" t="s">
        <v>86</v>
      </c>
      <c r="J100" s="47" t="s">
        <v>143</v>
      </c>
      <c r="K100" s="12"/>
      <c r="L100" s="53"/>
      <c r="M100" s="71" t="s">
        <v>207</v>
      </c>
      <c r="N100" s="12">
        <v>50</v>
      </c>
      <c r="O100" s="77">
        <v>30</v>
      </c>
      <c r="P100" s="12" t="s">
        <v>198</v>
      </c>
      <c r="Q100" s="12">
        <v>1500</v>
      </c>
      <c r="R100" s="12">
        <v>1500</v>
      </c>
      <c r="S100" s="12"/>
      <c r="T100" s="12"/>
      <c r="U100" s="12"/>
      <c r="V100" s="12"/>
      <c r="W100" s="12"/>
      <c r="X100" s="12"/>
      <c r="Y100" s="12"/>
      <c r="Z100" s="12"/>
      <c r="AA100" s="12"/>
      <c r="AB100" s="12"/>
      <c r="AC100" s="12"/>
    </row>
    <row r="101" spans="1:29" s="13" customFormat="1" ht="12.75" x14ac:dyDescent="0.2">
      <c r="A101" s="60" t="s">
        <v>71</v>
      </c>
      <c r="B101" s="6" t="s">
        <v>196</v>
      </c>
      <c r="C101" s="61" t="s">
        <v>73</v>
      </c>
      <c r="D101" s="7" t="s">
        <v>81</v>
      </c>
      <c r="E101" s="8">
        <v>88</v>
      </c>
      <c r="F101" s="156" t="s">
        <v>96</v>
      </c>
      <c r="G101" s="92">
        <v>21101</v>
      </c>
      <c r="H101" s="144" t="s">
        <v>186</v>
      </c>
      <c r="I101" s="47" t="s">
        <v>293</v>
      </c>
      <c r="J101" s="47" t="s">
        <v>294</v>
      </c>
      <c r="K101" s="12"/>
      <c r="L101" s="53"/>
      <c r="M101" s="71" t="s">
        <v>301</v>
      </c>
      <c r="N101" s="12">
        <v>7</v>
      </c>
      <c r="O101" s="77">
        <v>64</v>
      </c>
      <c r="P101" s="12" t="s">
        <v>198</v>
      </c>
      <c r="Q101" s="12">
        <v>442</v>
      </c>
      <c r="R101" s="12">
        <v>442</v>
      </c>
      <c r="S101" s="12"/>
      <c r="T101" s="12"/>
      <c r="U101" s="12"/>
      <c r="V101" s="12"/>
      <c r="W101" s="12"/>
      <c r="X101" s="12"/>
      <c r="Y101" s="12"/>
      <c r="Z101" s="12"/>
      <c r="AA101" s="12"/>
      <c r="AB101" s="12"/>
      <c r="AC101" s="12"/>
    </row>
    <row r="102" spans="1:29" s="13" customFormat="1" ht="12.75" x14ac:dyDescent="0.25">
      <c r="A102" s="60" t="s">
        <v>71</v>
      </c>
      <c r="B102" s="6" t="s">
        <v>196</v>
      </c>
      <c r="C102" s="61" t="s">
        <v>73</v>
      </c>
      <c r="D102" s="7" t="s">
        <v>81</v>
      </c>
      <c r="E102" s="8">
        <v>88</v>
      </c>
      <c r="F102" s="97" t="s">
        <v>96</v>
      </c>
      <c r="G102" s="93">
        <v>26102</v>
      </c>
      <c r="H102" s="142" t="s">
        <v>158</v>
      </c>
      <c r="I102" s="73" t="s">
        <v>161</v>
      </c>
      <c r="J102" s="51" t="s">
        <v>162</v>
      </c>
      <c r="K102" s="12"/>
      <c r="L102" s="53"/>
      <c r="M102" s="71" t="s">
        <v>201</v>
      </c>
      <c r="N102" s="12">
        <v>1</v>
      </c>
      <c r="O102" s="77">
        <v>4750</v>
      </c>
      <c r="P102" s="12" t="s">
        <v>198</v>
      </c>
      <c r="Q102" s="96">
        <v>53404</v>
      </c>
      <c r="R102" s="96">
        <v>53404</v>
      </c>
      <c r="S102" s="12"/>
      <c r="T102" s="12"/>
      <c r="U102" s="12"/>
      <c r="V102" s="12"/>
      <c r="W102" s="12"/>
      <c r="X102" s="12"/>
      <c r="Y102" s="12"/>
      <c r="Z102" s="12"/>
      <c r="AA102" s="12"/>
      <c r="AB102" s="12"/>
      <c r="AC102" s="12"/>
    </row>
    <row r="103" spans="1:29" s="13" customFormat="1" ht="12.75" x14ac:dyDescent="0.25">
      <c r="A103" s="60" t="s">
        <v>71</v>
      </c>
      <c r="B103" s="6" t="s">
        <v>196</v>
      </c>
      <c r="C103" s="61" t="s">
        <v>73</v>
      </c>
      <c r="D103" s="7" t="s">
        <v>81</v>
      </c>
      <c r="E103" s="8">
        <v>88</v>
      </c>
      <c r="F103" s="97" t="s">
        <v>96</v>
      </c>
      <c r="G103" s="93">
        <v>31401</v>
      </c>
      <c r="H103" s="143" t="s">
        <v>208</v>
      </c>
      <c r="I103" s="50"/>
      <c r="J103" s="11" t="s">
        <v>208</v>
      </c>
      <c r="K103" s="12"/>
      <c r="L103" s="53"/>
      <c r="M103" s="71" t="s">
        <v>201</v>
      </c>
      <c r="N103" s="12">
        <v>1</v>
      </c>
      <c r="O103" s="77">
        <v>800</v>
      </c>
      <c r="P103" s="12" t="s">
        <v>198</v>
      </c>
      <c r="Q103" s="96">
        <v>9600</v>
      </c>
      <c r="R103" s="96">
        <v>9600</v>
      </c>
      <c r="S103" s="12"/>
      <c r="T103" s="12"/>
      <c r="U103" s="12"/>
      <c r="V103" s="12"/>
      <c r="W103" s="12"/>
      <c r="X103" s="12"/>
      <c r="Y103" s="12"/>
      <c r="Z103" s="12"/>
      <c r="AA103" s="12"/>
      <c r="AB103" s="12"/>
      <c r="AC103" s="12"/>
    </row>
    <row r="104" spans="1:29" s="13" customFormat="1" ht="12.75" x14ac:dyDescent="0.25">
      <c r="A104" s="60" t="s">
        <v>71</v>
      </c>
      <c r="B104" s="6" t="s">
        <v>196</v>
      </c>
      <c r="C104" s="61" t="s">
        <v>73</v>
      </c>
      <c r="D104" s="7" t="s">
        <v>81</v>
      </c>
      <c r="E104" s="8">
        <v>88</v>
      </c>
      <c r="F104" s="97" t="s">
        <v>96</v>
      </c>
      <c r="G104" s="93">
        <v>32201</v>
      </c>
      <c r="H104" s="145" t="s">
        <v>209</v>
      </c>
      <c r="I104" s="50"/>
      <c r="J104" s="51" t="s">
        <v>210</v>
      </c>
      <c r="K104" s="12"/>
      <c r="L104" s="53"/>
      <c r="M104" s="71" t="s">
        <v>201</v>
      </c>
      <c r="N104" s="12"/>
      <c r="O104" s="77">
        <v>47468</v>
      </c>
      <c r="P104" s="12" t="s">
        <v>198</v>
      </c>
      <c r="Q104" s="96">
        <v>577533</v>
      </c>
      <c r="R104" s="96">
        <v>577533</v>
      </c>
      <c r="S104" s="12"/>
      <c r="T104" s="12"/>
      <c r="U104" s="12"/>
      <c r="V104" s="12"/>
      <c r="W104" s="12"/>
      <c r="X104" s="12"/>
      <c r="Y104" s="12"/>
      <c r="Z104" s="12"/>
      <c r="AA104" s="12"/>
      <c r="AB104" s="12"/>
      <c r="AC104" s="12"/>
    </row>
    <row r="105" spans="1:29" s="13" customFormat="1" ht="12.75" x14ac:dyDescent="0.25">
      <c r="A105" s="60" t="s">
        <v>71</v>
      </c>
      <c r="B105" s="6" t="s">
        <v>196</v>
      </c>
      <c r="C105" s="61" t="s">
        <v>73</v>
      </c>
      <c r="D105" s="7" t="s">
        <v>81</v>
      </c>
      <c r="E105" s="8">
        <v>88</v>
      </c>
      <c r="F105" s="97" t="s">
        <v>96</v>
      </c>
      <c r="G105" s="93">
        <v>35801</v>
      </c>
      <c r="H105" s="11" t="s">
        <v>211</v>
      </c>
      <c r="I105" s="50"/>
      <c r="J105" s="51" t="s">
        <v>212</v>
      </c>
      <c r="K105" s="12"/>
      <c r="L105" s="53"/>
      <c r="M105" s="71" t="s">
        <v>201</v>
      </c>
      <c r="N105" s="12"/>
      <c r="O105" s="72"/>
      <c r="P105" s="12" t="s">
        <v>198</v>
      </c>
      <c r="Q105" s="96">
        <v>75228</v>
      </c>
      <c r="R105" s="96">
        <v>75228</v>
      </c>
      <c r="S105" s="12"/>
      <c r="T105" s="12"/>
      <c r="U105" s="12"/>
      <c r="V105" s="12"/>
      <c r="W105" s="12"/>
      <c r="X105" s="12"/>
      <c r="Y105" s="12"/>
      <c r="Z105" s="12"/>
      <c r="AA105" s="12"/>
      <c r="AB105" s="12"/>
      <c r="AC105" s="12"/>
    </row>
    <row r="106" spans="1:29" s="13" customFormat="1" ht="12.75" x14ac:dyDescent="0.2">
      <c r="A106" s="60" t="s">
        <v>71</v>
      </c>
      <c r="B106" s="6" t="s">
        <v>196</v>
      </c>
      <c r="C106" s="61" t="s">
        <v>73</v>
      </c>
      <c r="D106" s="7" t="s">
        <v>74</v>
      </c>
      <c r="E106" s="8">
        <v>1</v>
      </c>
      <c r="F106" s="97" t="s">
        <v>85</v>
      </c>
      <c r="G106" s="93">
        <v>25401</v>
      </c>
      <c r="H106" s="95" t="s">
        <v>150</v>
      </c>
      <c r="I106" s="47" t="s">
        <v>167</v>
      </c>
      <c r="J106" s="47" t="s">
        <v>144</v>
      </c>
      <c r="K106" s="12"/>
      <c r="L106" s="53"/>
      <c r="M106" s="71" t="s">
        <v>207</v>
      </c>
      <c r="N106" s="12">
        <v>20</v>
      </c>
      <c r="O106" s="72">
        <v>90</v>
      </c>
      <c r="P106" s="12" t="s">
        <v>198</v>
      </c>
      <c r="Q106" s="96">
        <v>8384</v>
      </c>
      <c r="R106" s="96">
        <v>8384</v>
      </c>
      <c r="S106" s="12"/>
      <c r="T106" s="12"/>
      <c r="U106" s="12"/>
      <c r="V106" s="12"/>
      <c r="W106" s="12"/>
      <c r="X106" s="12"/>
      <c r="Y106" s="12"/>
      <c r="Z106" s="12"/>
      <c r="AA106" s="12"/>
      <c r="AB106" s="12"/>
      <c r="AC106" s="12"/>
    </row>
    <row r="107" spans="1:29" s="13" customFormat="1" x14ac:dyDescent="0.25">
      <c r="A107" s="60" t="s">
        <v>71</v>
      </c>
      <c r="B107" s="6" t="s">
        <v>196</v>
      </c>
      <c r="C107" s="61" t="s">
        <v>73</v>
      </c>
      <c r="D107" s="7" t="s">
        <v>74</v>
      </c>
      <c r="E107" s="8">
        <v>1</v>
      </c>
      <c r="F107" s="97" t="s">
        <v>85</v>
      </c>
      <c r="G107" s="146">
        <v>25401</v>
      </c>
      <c r="H107" s="95" t="s">
        <v>150</v>
      </c>
      <c r="I107" s="47" t="s">
        <v>86</v>
      </c>
      <c r="J107" s="47" t="s">
        <v>143</v>
      </c>
      <c r="K107" s="78"/>
      <c r="L107" s="53"/>
      <c r="M107" t="s">
        <v>181</v>
      </c>
      <c r="N107" s="12">
        <v>10</v>
      </c>
      <c r="O107" s="72">
        <v>295.8</v>
      </c>
      <c r="P107" s="12" t="s">
        <v>198</v>
      </c>
      <c r="Q107" s="96">
        <v>2958</v>
      </c>
      <c r="R107" s="96">
        <v>2958</v>
      </c>
      <c r="S107" s="12"/>
      <c r="T107" s="12"/>
      <c r="U107" s="12"/>
      <c r="V107" s="12"/>
      <c r="W107" s="12"/>
      <c r="X107" s="12"/>
      <c r="Y107" s="12"/>
      <c r="Z107" s="12"/>
      <c r="AA107" s="12"/>
      <c r="AB107" s="12"/>
      <c r="AC107" s="12"/>
    </row>
    <row r="108" spans="1:29" s="13" customFormat="1" ht="12.75" x14ac:dyDescent="0.25">
      <c r="A108" s="60" t="s">
        <v>71</v>
      </c>
      <c r="B108" s="6" t="s">
        <v>196</v>
      </c>
      <c r="C108" s="61" t="s">
        <v>73</v>
      </c>
      <c r="D108" s="7" t="s">
        <v>74</v>
      </c>
      <c r="E108" s="8">
        <v>1</v>
      </c>
      <c r="F108" s="97" t="s">
        <v>85</v>
      </c>
      <c r="G108" s="146">
        <v>25401</v>
      </c>
      <c r="H108" s="95" t="s">
        <v>150</v>
      </c>
      <c r="I108" s="64" t="s">
        <v>192</v>
      </c>
      <c r="J108" s="65" t="s">
        <v>88</v>
      </c>
      <c r="K108" s="12"/>
      <c r="L108" s="53"/>
      <c r="M108" s="71"/>
      <c r="N108" s="12">
        <v>3</v>
      </c>
      <c r="O108" s="72">
        <v>1148</v>
      </c>
      <c r="P108" s="12" t="s">
        <v>198</v>
      </c>
      <c r="Q108" s="111">
        <v>3444</v>
      </c>
      <c r="R108" s="111">
        <v>3444</v>
      </c>
      <c r="S108" s="12"/>
      <c r="T108" s="12"/>
      <c r="U108" s="12"/>
      <c r="V108" s="12"/>
      <c r="W108" s="12"/>
      <c r="X108" s="12"/>
      <c r="Y108" s="12"/>
      <c r="Z108" s="12"/>
      <c r="AA108" s="12"/>
      <c r="AB108" s="12"/>
      <c r="AC108" s="12"/>
    </row>
    <row r="109" spans="1:29" s="13" customFormat="1" x14ac:dyDescent="0.25">
      <c r="A109" s="59" t="s">
        <v>71</v>
      </c>
      <c r="B109" s="112" t="s">
        <v>213</v>
      </c>
      <c r="C109" s="61" t="s">
        <v>73</v>
      </c>
      <c r="D109" s="112" t="s">
        <v>74</v>
      </c>
      <c r="E109" s="112">
        <v>1</v>
      </c>
      <c r="F109" s="112" t="s">
        <v>75</v>
      </c>
      <c r="G109" s="112">
        <v>21101</v>
      </c>
      <c r="H109" s="11" t="s">
        <v>152</v>
      </c>
      <c r="I109" s="50" t="s">
        <v>110</v>
      </c>
      <c r="J109" s="10" t="s">
        <v>302</v>
      </c>
      <c r="K109" s="12" t="s">
        <v>252</v>
      </c>
      <c r="L109" s="53"/>
      <c r="M109" s="71" t="s">
        <v>181</v>
      </c>
      <c r="N109" s="12">
        <v>2</v>
      </c>
      <c r="O109" s="124">
        <v>32.450000000000003</v>
      </c>
      <c r="P109" s="12" t="s">
        <v>198</v>
      </c>
      <c r="Q109" s="147">
        <v>64.900000000000006</v>
      </c>
      <c r="R109" s="147">
        <v>64.900000000000006</v>
      </c>
      <c r="S109" s="148"/>
      <c r="T109" s="148"/>
      <c r="U109" s="148"/>
      <c r="V109" s="148"/>
      <c r="W109" s="148"/>
      <c r="X109" s="148"/>
      <c r="Y109" s="148"/>
      <c r="Z109" s="148"/>
      <c r="AA109" s="148"/>
      <c r="AB109" s="148"/>
      <c r="AC109" s="148"/>
    </row>
    <row r="110" spans="1:29" s="13" customFormat="1" x14ac:dyDescent="0.25">
      <c r="A110" s="59" t="s">
        <v>71</v>
      </c>
      <c r="B110" s="112" t="s">
        <v>213</v>
      </c>
      <c r="C110" s="61" t="s">
        <v>73</v>
      </c>
      <c r="D110" s="112" t="s">
        <v>74</v>
      </c>
      <c r="E110" s="112">
        <v>1</v>
      </c>
      <c r="F110" s="112" t="s">
        <v>75</v>
      </c>
      <c r="G110" s="112">
        <v>21101</v>
      </c>
      <c r="H110" s="11" t="s">
        <v>152</v>
      </c>
      <c r="I110" s="50" t="s">
        <v>184</v>
      </c>
      <c r="J110" s="10" t="s">
        <v>303</v>
      </c>
      <c r="K110" s="12" t="s">
        <v>252</v>
      </c>
      <c r="L110" s="53"/>
      <c r="M110" s="71" t="s">
        <v>181</v>
      </c>
      <c r="N110" s="12">
        <v>2</v>
      </c>
      <c r="O110" s="124">
        <v>142.78</v>
      </c>
      <c r="P110" s="12" t="s">
        <v>198</v>
      </c>
      <c r="Q110" s="147">
        <v>285.56</v>
      </c>
      <c r="R110" s="147">
        <v>285.56</v>
      </c>
      <c r="S110" s="148"/>
      <c r="T110" s="148"/>
      <c r="U110" s="148"/>
      <c r="V110" s="148"/>
      <c r="W110" s="148"/>
      <c r="X110" s="148"/>
      <c r="Y110" s="148"/>
      <c r="Z110" s="148"/>
      <c r="AA110" s="148"/>
      <c r="AB110" s="148"/>
      <c r="AC110" s="148"/>
    </row>
    <row r="111" spans="1:29" s="13" customFormat="1" ht="12.75" x14ac:dyDescent="0.25">
      <c r="A111" s="59" t="s">
        <v>71</v>
      </c>
      <c r="B111" s="113" t="s">
        <v>213</v>
      </c>
      <c r="C111" s="61" t="s">
        <v>73</v>
      </c>
      <c r="D111" s="113" t="s">
        <v>94</v>
      </c>
      <c r="E111" s="113">
        <v>1</v>
      </c>
      <c r="F111" s="113" t="s">
        <v>75</v>
      </c>
      <c r="G111" s="113">
        <v>21101</v>
      </c>
      <c r="H111" s="11" t="s">
        <v>152</v>
      </c>
      <c r="I111" s="50" t="s">
        <v>110</v>
      </c>
      <c r="J111" s="10" t="s">
        <v>302</v>
      </c>
      <c r="K111" s="12" t="s">
        <v>252</v>
      </c>
      <c r="L111" s="53"/>
      <c r="M111" s="71" t="s">
        <v>181</v>
      </c>
      <c r="N111" s="12">
        <v>6</v>
      </c>
      <c r="O111" s="125">
        <v>32.44</v>
      </c>
      <c r="P111" s="12" t="s">
        <v>198</v>
      </c>
      <c r="Q111" s="149">
        <v>194.64</v>
      </c>
      <c r="R111" s="149">
        <v>194.64</v>
      </c>
      <c r="S111" s="12"/>
      <c r="T111" s="12"/>
      <c r="U111" s="12"/>
      <c r="V111" s="12"/>
      <c r="W111" s="12"/>
      <c r="X111" s="12"/>
      <c r="Y111" s="12"/>
      <c r="Z111" s="12"/>
      <c r="AA111" s="12"/>
      <c r="AB111" s="12"/>
      <c r="AC111" s="12"/>
    </row>
    <row r="112" spans="1:29" s="13" customFormat="1" ht="12.75" x14ac:dyDescent="0.25">
      <c r="A112" s="59" t="s">
        <v>71</v>
      </c>
      <c r="B112" s="113" t="s">
        <v>213</v>
      </c>
      <c r="C112" s="61" t="s">
        <v>73</v>
      </c>
      <c r="D112" s="113" t="s">
        <v>94</v>
      </c>
      <c r="E112" s="113">
        <v>1</v>
      </c>
      <c r="F112" s="113" t="s">
        <v>75</v>
      </c>
      <c r="G112" s="113">
        <v>21101</v>
      </c>
      <c r="H112" s="11" t="s">
        <v>152</v>
      </c>
      <c r="I112" s="50" t="s">
        <v>184</v>
      </c>
      <c r="J112" s="10" t="s">
        <v>304</v>
      </c>
      <c r="K112" s="12" t="s">
        <v>252</v>
      </c>
      <c r="L112" s="53"/>
      <c r="M112" s="71" t="s">
        <v>214</v>
      </c>
      <c r="N112" s="12">
        <v>1</v>
      </c>
      <c r="O112" s="125">
        <v>142.79</v>
      </c>
      <c r="P112" s="12" t="s">
        <v>198</v>
      </c>
      <c r="Q112" s="149">
        <v>142.79</v>
      </c>
      <c r="R112" s="149">
        <v>142.79</v>
      </c>
      <c r="S112" s="12"/>
      <c r="T112" s="12"/>
      <c r="U112" s="12"/>
      <c r="V112" s="12"/>
      <c r="W112" s="12"/>
      <c r="X112" s="12"/>
      <c r="Y112" s="12"/>
      <c r="Z112" s="12"/>
      <c r="AA112" s="12"/>
      <c r="AB112" s="12"/>
      <c r="AC112" s="12"/>
    </row>
    <row r="113" spans="1:29" s="13" customFormat="1" ht="12.75" x14ac:dyDescent="0.25">
      <c r="A113" s="59" t="s">
        <v>71</v>
      </c>
      <c r="B113" s="113" t="s">
        <v>213</v>
      </c>
      <c r="C113" s="61" t="s">
        <v>73</v>
      </c>
      <c r="D113" s="113" t="s">
        <v>94</v>
      </c>
      <c r="E113" s="113">
        <v>1</v>
      </c>
      <c r="F113" s="113" t="s">
        <v>75</v>
      </c>
      <c r="G113" s="113">
        <v>21101</v>
      </c>
      <c r="H113" s="11" t="s">
        <v>152</v>
      </c>
      <c r="I113" s="50" t="s">
        <v>305</v>
      </c>
      <c r="J113" s="10" t="s">
        <v>306</v>
      </c>
      <c r="K113" s="12" t="s">
        <v>252</v>
      </c>
      <c r="L113" s="53"/>
      <c r="M113" s="71" t="s">
        <v>214</v>
      </c>
      <c r="N113" s="12">
        <v>20</v>
      </c>
      <c r="O113" s="125">
        <v>82.03</v>
      </c>
      <c r="P113" s="12" t="s">
        <v>198</v>
      </c>
      <c r="Q113" s="149">
        <v>1640.6</v>
      </c>
      <c r="R113" s="149">
        <v>1640.6</v>
      </c>
      <c r="S113" s="12"/>
      <c r="T113" s="12"/>
      <c r="U113" s="12"/>
      <c r="V113" s="12"/>
      <c r="W113" s="12"/>
      <c r="X113" s="12"/>
      <c r="Y113" s="12"/>
      <c r="Z113" s="12"/>
      <c r="AA113" s="12"/>
      <c r="AB113" s="12"/>
      <c r="AC113" s="12"/>
    </row>
    <row r="114" spans="1:29" s="13" customFormat="1" ht="12.75" x14ac:dyDescent="0.25">
      <c r="A114" s="59" t="s">
        <v>71</v>
      </c>
      <c r="B114" s="113" t="s">
        <v>213</v>
      </c>
      <c r="C114" s="61" t="s">
        <v>73</v>
      </c>
      <c r="D114" s="113" t="s">
        <v>94</v>
      </c>
      <c r="E114" s="113">
        <v>1</v>
      </c>
      <c r="F114" s="113" t="s">
        <v>75</v>
      </c>
      <c r="G114" s="113">
        <v>21101</v>
      </c>
      <c r="H114" s="11" t="s">
        <v>152</v>
      </c>
      <c r="I114" s="50" t="s">
        <v>307</v>
      </c>
      <c r="J114" s="10" t="s">
        <v>308</v>
      </c>
      <c r="K114" s="12" t="s">
        <v>252</v>
      </c>
      <c r="L114" s="53"/>
      <c r="M114" s="71" t="s">
        <v>181</v>
      </c>
      <c r="N114" s="12">
        <v>23</v>
      </c>
      <c r="O114" s="125">
        <v>5.466652174</v>
      </c>
      <c r="P114" s="12" t="s">
        <v>198</v>
      </c>
      <c r="Q114" s="149">
        <v>125.733000002</v>
      </c>
      <c r="R114" s="149">
        <v>125.733000002</v>
      </c>
      <c r="S114" s="12"/>
      <c r="T114" s="12"/>
      <c r="U114" s="12"/>
      <c r="V114" s="12"/>
      <c r="W114" s="12"/>
      <c r="X114" s="12"/>
      <c r="Y114" s="12"/>
      <c r="Z114" s="12"/>
      <c r="AA114" s="12"/>
      <c r="AB114" s="12"/>
      <c r="AC114" s="12"/>
    </row>
    <row r="115" spans="1:29" s="13" customFormat="1" ht="12.75" x14ac:dyDescent="0.25">
      <c r="A115" s="59" t="s">
        <v>71</v>
      </c>
      <c r="B115" s="113" t="s">
        <v>213</v>
      </c>
      <c r="C115" s="61" t="s">
        <v>73</v>
      </c>
      <c r="D115" s="113" t="s">
        <v>94</v>
      </c>
      <c r="E115" s="113">
        <v>1</v>
      </c>
      <c r="F115" s="113" t="s">
        <v>75</v>
      </c>
      <c r="G115" s="113">
        <v>21101</v>
      </c>
      <c r="H115" s="11" t="s">
        <v>152</v>
      </c>
      <c r="I115" s="50" t="s">
        <v>309</v>
      </c>
      <c r="J115" s="10" t="s">
        <v>310</v>
      </c>
      <c r="K115" s="12" t="s">
        <v>252</v>
      </c>
      <c r="L115" s="53"/>
      <c r="M115" s="71" t="s">
        <v>181</v>
      </c>
      <c r="N115" s="12">
        <v>11</v>
      </c>
      <c r="O115" s="125">
        <v>116</v>
      </c>
      <c r="P115" s="12" t="s">
        <v>198</v>
      </c>
      <c r="Q115" s="149">
        <v>1276</v>
      </c>
      <c r="R115" s="149">
        <v>1276</v>
      </c>
      <c r="S115" s="12"/>
      <c r="T115" s="12"/>
      <c r="U115" s="12"/>
      <c r="V115" s="12"/>
      <c r="W115" s="12"/>
      <c r="X115" s="12"/>
      <c r="Y115" s="12"/>
      <c r="Z115" s="12"/>
      <c r="AA115" s="12"/>
      <c r="AB115" s="12"/>
      <c r="AC115" s="12"/>
    </row>
    <row r="116" spans="1:29" s="13" customFormat="1" ht="12.75" x14ac:dyDescent="0.25">
      <c r="A116" s="59" t="s">
        <v>71</v>
      </c>
      <c r="B116" s="113" t="s">
        <v>213</v>
      </c>
      <c r="C116" s="61" t="s">
        <v>73</v>
      </c>
      <c r="D116" s="113" t="s">
        <v>94</v>
      </c>
      <c r="E116" s="113">
        <v>1</v>
      </c>
      <c r="F116" s="113" t="s">
        <v>75</v>
      </c>
      <c r="G116" s="113">
        <v>21101</v>
      </c>
      <c r="H116" s="11" t="s">
        <v>152</v>
      </c>
      <c r="I116" s="50" t="s">
        <v>311</v>
      </c>
      <c r="J116" s="10" t="s">
        <v>312</v>
      </c>
      <c r="K116" s="12" t="s">
        <v>252</v>
      </c>
      <c r="L116" s="53"/>
      <c r="M116" s="71" t="s">
        <v>181</v>
      </c>
      <c r="N116" s="12">
        <v>11</v>
      </c>
      <c r="O116" s="125">
        <v>75.400000000000006</v>
      </c>
      <c r="P116" s="12" t="s">
        <v>198</v>
      </c>
      <c r="Q116" s="149">
        <v>829.40000000000009</v>
      </c>
      <c r="R116" s="149">
        <v>829.40000000000009</v>
      </c>
      <c r="S116" s="12"/>
      <c r="T116" s="12"/>
      <c r="U116" s="12"/>
      <c r="V116" s="12"/>
      <c r="W116" s="12"/>
      <c r="X116" s="12"/>
      <c r="Y116" s="12"/>
      <c r="Z116" s="12"/>
      <c r="AA116" s="12"/>
      <c r="AB116" s="12"/>
      <c r="AC116" s="12"/>
    </row>
    <row r="117" spans="1:29" s="13" customFormat="1" ht="12.75" x14ac:dyDescent="0.25">
      <c r="A117" s="59" t="s">
        <v>71</v>
      </c>
      <c r="B117" s="112" t="s">
        <v>213</v>
      </c>
      <c r="C117" s="61" t="s">
        <v>73</v>
      </c>
      <c r="D117" s="150" t="s">
        <v>81</v>
      </c>
      <c r="E117" s="151">
        <v>88</v>
      </c>
      <c r="F117" s="150" t="s">
        <v>96</v>
      </c>
      <c r="G117" s="113">
        <v>21101</v>
      </c>
      <c r="H117" s="11" t="s">
        <v>152</v>
      </c>
      <c r="I117" s="10" t="s">
        <v>124</v>
      </c>
      <c r="J117" s="50" t="s">
        <v>199</v>
      </c>
      <c r="K117" s="12" t="s">
        <v>252</v>
      </c>
      <c r="L117" s="53"/>
      <c r="M117" s="71" t="s">
        <v>200</v>
      </c>
      <c r="N117" s="12">
        <v>16</v>
      </c>
      <c r="O117" s="124">
        <v>85.57</v>
      </c>
      <c r="P117" s="12" t="s">
        <v>198</v>
      </c>
      <c r="Q117" s="152">
        <v>1369.12</v>
      </c>
      <c r="R117" s="152">
        <v>1369.12</v>
      </c>
      <c r="S117" s="12"/>
      <c r="T117" s="12"/>
      <c r="U117" s="12"/>
      <c r="V117" s="12"/>
      <c r="W117" s="12"/>
      <c r="X117" s="12"/>
      <c r="Y117" s="12"/>
      <c r="Z117" s="12"/>
      <c r="AA117" s="12"/>
      <c r="AB117" s="12"/>
      <c r="AC117" s="12"/>
    </row>
    <row r="118" spans="1:29" s="13" customFormat="1" ht="12.75" x14ac:dyDescent="0.25">
      <c r="A118" s="59" t="s">
        <v>71</v>
      </c>
      <c r="B118" s="6" t="s">
        <v>213</v>
      </c>
      <c r="C118" s="61" t="s">
        <v>73</v>
      </c>
      <c r="D118" s="7" t="s">
        <v>74</v>
      </c>
      <c r="E118" s="8">
        <v>1</v>
      </c>
      <c r="F118" s="7" t="s">
        <v>82</v>
      </c>
      <c r="G118" s="53">
        <v>31301</v>
      </c>
      <c r="H118" s="11" t="s">
        <v>163</v>
      </c>
      <c r="I118" s="50"/>
      <c r="J118" s="49" t="s">
        <v>313</v>
      </c>
      <c r="K118" s="12" t="s">
        <v>252</v>
      </c>
      <c r="L118" s="53"/>
      <c r="M118" s="71" t="s">
        <v>182</v>
      </c>
      <c r="N118" s="12">
        <v>1</v>
      </c>
      <c r="O118" s="124">
        <v>1185</v>
      </c>
      <c r="P118" s="12" t="s">
        <v>198</v>
      </c>
      <c r="Q118" s="147">
        <f>O118*N118</f>
        <v>1185</v>
      </c>
      <c r="R118" s="147">
        <v>1185</v>
      </c>
      <c r="S118" s="55"/>
      <c r="T118" s="55"/>
      <c r="U118" s="55"/>
      <c r="V118" s="55"/>
      <c r="W118" s="55"/>
      <c r="X118" s="55"/>
      <c r="Y118" s="55"/>
      <c r="Z118" s="55"/>
      <c r="AA118" s="55"/>
      <c r="AB118" s="55"/>
      <c r="AC118" s="55"/>
    </row>
    <row r="119" spans="1:29" s="13" customFormat="1" x14ac:dyDescent="0.25">
      <c r="A119" s="81" t="s">
        <v>71</v>
      </c>
      <c r="B119" s="81" t="s">
        <v>217</v>
      </c>
      <c r="C119" s="61" t="s">
        <v>73</v>
      </c>
      <c r="D119" s="104" t="s">
        <v>74</v>
      </c>
      <c r="E119" s="61" t="s">
        <v>73</v>
      </c>
      <c r="F119" s="62" t="s">
        <v>75</v>
      </c>
      <c r="G119" s="104">
        <v>31401</v>
      </c>
      <c r="H119" s="105" t="s">
        <v>164</v>
      </c>
      <c r="I119" s="102"/>
      <c r="J119" s="106" t="s">
        <v>223</v>
      </c>
      <c r="K119" s="89" t="s">
        <v>77</v>
      </c>
      <c r="L119" s="82" t="s">
        <v>78</v>
      </c>
      <c r="M119" s="83" t="s">
        <v>222</v>
      </c>
      <c r="N119" s="70">
        <v>1</v>
      </c>
      <c r="O119" s="84">
        <v>2088</v>
      </c>
      <c r="P119" s="89" t="s">
        <v>80</v>
      </c>
      <c r="Q119" s="66">
        <v>2800</v>
      </c>
      <c r="R119" s="66">
        <v>2800</v>
      </c>
      <c r="S119" s="12"/>
      <c r="T119" s="12"/>
      <c r="U119" s="12"/>
      <c r="V119" s="12"/>
      <c r="W119" s="12"/>
      <c r="X119" s="12"/>
      <c r="Y119" s="12"/>
      <c r="Z119" s="12"/>
      <c r="AA119" s="12"/>
      <c r="AB119" s="12"/>
      <c r="AC119" s="12"/>
    </row>
    <row r="120" spans="1:29" s="13" customFormat="1" x14ac:dyDescent="0.25">
      <c r="A120" s="81" t="s">
        <v>71</v>
      </c>
      <c r="B120" s="81" t="s">
        <v>226</v>
      </c>
      <c r="C120" s="61" t="s">
        <v>73</v>
      </c>
      <c r="D120" s="104" t="s">
        <v>74</v>
      </c>
      <c r="E120" s="61" t="s">
        <v>73</v>
      </c>
      <c r="F120" s="62" t="s">
        <v>75</v>
      </c>
      <c r="G120" s="104">
        <v>31401</v>
      </c>
      <c r="H120" s="105" t="s">
        <v>164</v>
      </c>
      <c r="I120" s="102"/>
      <c r="J120" s="106" t="s">
        <v>223</v>
      </c>
      <c r="K120" s="89" t="s">
        <v>77</v>
      </c>
      <c r="L120" s="82" t="s">
        <v>78</v>
      </c>
      <c r="M120" s="53" t="s">
        <v>182</v>
      </c>
      <c r="N120" s="54">
        <v>1</v>
      </c>
      <c r="O120" s="153">
        <v>648.01700000000005</v>
      </c>
      <c r="P120" s="12" t="s">
        <v>83</v>
      </c>
      <c r="Q120" s="66">
        <v>648</v>
      </c>
      <c r="R120" s="66">
        <v>648</v>
      </c>
      <c r="S120" s="12"/>
      <c r="T120" s="12"/>
      <c r="U120" s="12"/>
      <c r="V120" s="12"/>
      <c r="W120" s="12"/>
      <c r="X120" s="12"/>
      <c r="Y120" s="12"/>
      <c r="Z120" s="12"/>
      <c r="AA120" s="12"/>
      <c r="AB120" s="12"/>
      <c r="AC120" s="12"/>
    </row>
    <row r="121" spans="1:29" s="13" customFormat="1" ht="12.75" x14ac:dyDescent="0.2">
      <c r="A121" s="59" t="s">
        <v>71</v>
      </c>
      <c r="B121" s="59" t="s">
        <v>224</v>
      </c>
      <c r="C121" s="8" t="s">
        <v>73</v>
      </c>
      <c r="D121" s="7" t="s">
        <v>74</v>
      </c>
      <c r="E121" s="8" t="s">
        <v>73</v>
      </c>
      <c r="F121" s="7" t="s">
        <v>75</v>
      </c>
      <c r="G121" s="53">
        <v>31301</v>
      </c>
      <c r="H121" s="154" t="s">
        <v>314</v>
      </c>
      <c r="I121" s="50" t="s">
        <v>76</v>
      </c>
      <c r="J121" s="47" t="s">
        <v>315</v>
      </c>
      <c r="K121" s="12" t="s">
        <v>316</v>
      </c>
      <c r="L121" s="53"/>
      <c r="M121" s="47" t="s">
        <v>93</v>
      </c>
      <c r="N121" s="47">
        <v>243.1</v>
      </c>
      <c r="O121" s="47">
        <v>243.1</v>
      </c>
      <c r="P121" s="12" t="s">
        <v>198</v>
      </c>
      <c r="Q121" s="47">
        <v>243.1</v>
      </c>
      <c r="R121" s="47">
        <v>243.1</v>
      </c>
      <c r="S121" s="12"/>
      <c r="T121" s="12"/>
      <c r="U121" s="12"/>
      <c r="V121" s="12"/>
      <c r="W121" s="12"/>
      <c r="X121" s="12"/>
      <c r="Y121" s="12"/>
      <c r="Z121" s="12"/>
      <c r="AA121" s="12"/>
      <c r="AB121" s="12"/>
      <c r="AC121" s="12"/>
    </row>
    <row r="122" spans="1:29" s="13" customFormat="1" ht="12.75" x14ac:dyDescent="0.2">
      <c r="A122" s="59" t="s">
        <v>71</v>
      </c>
      <c r="B122" s="59" t="s">
        <v>224</v>
      </c>
      <c r="C122" s="8" t="s">
        <v>73</v>
      </c>
      <c r="D122" s="7" t="s">
        <v>94</v>
      </c>
      <c r="E122" s="8" t="s">
        <v>73</v>
      </c>
      <c r="F122" s="7" t="s">
        <v>75</v>
      </c>
      <c r="G122" s="53">
        <v>21101</v>
      </c>
      <c r="H122" s="47" t="s">
        <v>317</v>
      </c>
      <c r="I122" s="47" t="s">
        <v>318</v>
      </c>
      <c r="J122" s="47" t="s">
        <v>319</v>
      </c>
      <c r="K122" s="12" t="s">
        <v>316</v>
      </c>
      <c r="L122" s="53"/>
      <c r="M122" s="47" t="s">
        <v>181</v>
      </c>
      <c r="N122" s="47">
        <v>5</v>
      </c>
      <c r="O122" s="47">
        <v>1500</v>
      </c>
      <c r="P122" s="12" t="s">
        <v>198</v>
      </c>
      <c r="Q122" s="47">
        <v>1500</v>
      </c>
      <c r="R122" s="47">
        <v>1500</v>
      </c>
      <c r="S122" s="12"/>
      <c r="T122" s="12"/>
      <c r="U122" s="12"/>
      <c r="V122" s="12"/>
      <c r="W122" s="12"/>
      <c r="X122" s="12"/>
      <c r="Y122" s="12"/>
      <c r="Z122" s="12"/>
      <c r="AA122" s="12"/>
      <c r="AB122" s="12"/>
      <c r="AC122" s="12"/>
    </row>
    <row r="123" spans="1:29" s="13" customFormat="1" ht="12.75" x14ac:dyDescent="0.2">
      <c r="A123" s="59" t="s">
        <v>71</v>
      </c>
      <c r="B123" s="59" t="s">
        <v>224</v>
      </c>
      <c r="C123" s="8" t="s">
        <v>73</v>
      </c>
      <c r="D123" s="7" t="s">
        <v>94</v>
      </c>
      <c r="E123" s="8" t="s">
        <v>73</v>
      </c>
      <c r="F123" s="7" t="s">
        <v>75</v>
      </c>
      <c r="G123" s="53">
        <v>21101</v>
      </c>
      <c r="H123" s="47" t="s">
        <v>317</v>
      </c>
      <c r="I123" s="47" t="s">
        <v>320</v>
      </c>
      <c r="J123" s="47" t="s">
        <v>321</v>
      </c>
      <c r="K123" s="12" t="s">
        <v>316</v>
      </c>
      <c r="L123" s="53"/>
      <c r="M123" s="47" t="s">
        <v>181</v>
      </c>
      <c r="N123" s="47">
        <v>5</v>
      </c>
      <c r="O123" s="47">
        <v>100</v>
      </c>
      <c r="P123" s="12" t="s">
        <v>198</v>
      </c>
      <c r="Q123" s="47">
        <v>100</v>
      </c>
      <c r="R123" s="47">
        <v>100</v>
      </c>
      <c r="S123" s="12"/>
      <c r="T123" s="12"/>
      <c r="U123" s="12"/>
      <c r="V123" s="12"/>
      <c r="W123" s="12"/>
      <c r="X123" s="12"/>
      <c r="Y123" s="12"/>
      <c r="Z123" s="12"/>
      <c r="AA123" s="12"/>
      <c r="AB123" s="12"/>
      <c r="AC123" s="12"/>
    </row>
    <row r="124" spans="1:29" s="13" customFormat="1" ht="12.75" x14ac:dyDescent="0.2">
      <c r="A124" s="59" t="s">
        <v>71</v>
      </c>
      <c r="B124" s="59" t="s">
        <v>224</v>
      </c>
      <c r="C124" s="8" t="s">
        <v>73</v>
      </c>
      <c r="D124" s="7" t="s">
        <v>94</v>
      </c>
      <c r="E124" s="8" t="s">
        <v>73</v>
      </c>
      <c r="F124" s="7" t="s">
        <v>75</v>
      </c>
      <c r="G124" s="53">
        <v>21101</v>
      </c>
      <c r="H124" s="47" t="s">
        <v>317</v>
      </c>
      <c r="I124" s="47" t="s">
        <v>137</v>
      </c>
      <c r="J124" s="47" t="s">
        <v>138</v>
      </c>
      <c r="K124" s="12" t="s">
        <v>316</v>
      </c>
      <c r="L124" s="53"/>
      <c r="M124" s="47" t="s">
        <v>181</v>
      </c>
      <c r="N124" s="47">
        <v>5</v>
      </c>
      <c r="O124" s="47">
        <v>150</v>
      </c>
      <c r="P124" s="12" t="s">
        <v>198</v>
      </c>
      <c r="Q124" s="47">
        <v>150</v>
      </c>
      <c r="R124" s="47">
        <v>150</v>
      </c>
      <c r="S124" s="12"/>
      <c r="T124" s="12"/>
      <c r="U124" s="12"/>
      <c r="V124" s="12"/>
      <c r="W124" s="12"/>
      <c r="X124" s="12"/>
      <c r="Y124" s="12"/>
      <c r="Z124" s="12"/>
      <c r="AA124" s="12"/>
      <c r="AB124" s="12"/>
      <c r="AC124" s="12"/>
    </row>
    <row r="125" spans="1:29" s="13" customFormat="1" ht="12.75" x14ac:dyDescent="0.2">
      <c r="A125" s="59" t="s">
        <v>71</v>
      </c>
      <c r="B125" s="59" t="s">
        <v>224</v>
      </c>
      <c r="C125" s="8" t="s">
        <v>73</v>
      </c>
      <c r="D125" s="7" t="s">
        <v>94</v>
      </c>
      <c r="E125" s="8" t="s">
        <v>73</v>
      </c>
      <c r="F125" s="7" t="s">
        <v>75</v>
      </c>
      <c r="G125" s="53">
        <v>21101</v>
      </c>
      <c r="H125" s="47" t="s">
        <v>317</v>
      </c>
      <c r="I125" s="47" t="s">
        <v>322</v>
      </c>
      <c r="J125" s="47" t="s">
        <v>323</v>
      </c>
      <c r="K125" s="12" t="s">
        <v>316</v>
      </c>
      <c r="L125" s="53"/>
      <c r="M125" s="47" t="s">
        <v>119</v>
      </c>
      <c r="N125" s="47">
        <v>9</v>
      </c>
      <c r="O125" s="47">
        <v>450</v>
      </c>
      <c r="P125" s="12" t="s">
        <v>198</v>
      </c>
      <c r="Q125" s="47">
        <v>450</v>
      </c>
      <c r="R125" s="47">
        <v>450</v>
      </c>
      <c r="S125" s="12"/>
      <c r="T125" s="12"/>
      <c r="U125" s="12"/>
      <c r="V125" s="12"/>
      <c r="W125" s="12"/>
      <c r="X125" s="12"/>
      <c r="Y125" s="12"/>
      <c r="Z125" s="12"/>
      <c r="AA125" s="12"/>
      <c r="AB125" s="12"/>
      <c r="AC125" s="12"/>
    </row>
    <row r="126" spans="1:29" s="13" customFormat="1" ht="12.75" x14ac:dyDescent="0.2">
      <c r="A126" s="59" t="s">
        <v>71</v>
      </c>
      <c r="B126" s="59" t="s">
        <v>224</v>
      </c>
      <c r="C126" s="8" t="s">
        <v>73</v>
      </c>
      <c r="D126" s="7" t="s">
        <v>95</v>
      </c>
      <c r="E126" s="8" t="s">
        <v>136</v>
      </c>
      <c r="F126" s="7" t="s">
        <v>75</v>
      </c>
      <c r="G126" s="53">
        <v>26104</v>
      </c>
      <c r="H126" s="47" t="s">
        <v>173</v>
      </c>
      <c r="I126" s="47" t="s">
        <v>100</v>
      </c>
      <c r="J126" s="47" t="s">
        <v>101</v>
      </c>
      <c r="K126" s="12" t="s">
        <v>316</v>
      </c>
      <c r="L126" s="53"/>
      <c r="M126" s="47" t="s">
        <v>102</v>
      </c>
      <c r="N126" s="47">
        <v>600</v>
      </c>
      <c r="O126" s="47">
        <v>600</v>
      </c>
      <c r="P126" s="12" t="s">
        <v>198</v>
      </c>
      <c r="Q126" s="47">
        <v>600</v>
      </c>
      <c r="R126" s="47">
        <v>600</v>
      </c>
      <c r="S126" s="12"/>
      <c r="T126" s="12"/>
      <c r="U126" s="12"/>
      <c r="V126" s="12"/>
      <c r="W126" s="12"/>
      <c r="X126" s="12"/>
      <c r="Y126" s="12"/>
      <c r="Z126" s="12"/>
      <c r="AA126" s="12"/>
      <c r="AB126" s="12"/>
      <c r="AC126" s="12"/>
    </row>
    <row r="127" spans="1:29" s="13" customFormat="1" ht="12.75" x14ac:dyDescent="0.2">
      <c r="A127" s="59" t="s">
        <v>71</v>
      </c>
      <c r="B127" s="59" t="s">
        <v>224</v>
      </c>
      <c r="C127" s="8" t="s">
        <v>73</v>
      </c>
      <c r="D127" s="7" t="s">
        <v>95</v>
      </c>
      <c r="E127" s="8" t="s">
        <v>136</v>
      </c>
      <c r="F127" s="7" t="s">
        <v>75</v>
      </c>
      <c r="G127" s="53">
        <v>26104</v>
      </c>
      <c r="H127" s="47" t="s">
        <v>173</v>
      </c>
      <c r="I127" s="47" t="s">
        <v>100</v>
      </c>
      <c r="J127" s="47" t="s">
        <v>101</v>
      </c>
      <c r="K127" s="12" t="s">
        <v>316</v>
      </c>
      <c r="L127" s="53"/>
      <c r="M127" s="47" t="s">
        <v>102</v>
      </c>
      <c r="N127" s="47">
        <v>900</v>
      </c>
      <c r="O127" s="47">
        <v>900</v>
      </c>
      <c r="P127" s="12" t="s">
        <v>198</v>
      </c>
      <c r="Q127" s="47">
        <v>900</v>
      </c>
      <c r="R127" s="47">
        <v>900</v>
      </c>
      <c r="S127" s="12"/>
      <c r="T127" s="12"/>
      <c r="U127" s="12"/>
      <c r="V127" s="12"/>
      <c r="W127" s="12"/>
      <c r="X127" s="12"/>
      <c r="Y127" s="12"/>
      <c r="Z127" s="12"/>
      <c r="AA127" s="12"/>
      <c r="AB127" s="12"/>
      <c r="AC127" s="12"/>
    </row>
    <row r="128" spans="1:29" s="13" customFormat="1" ht="12.75" x14ac:dyDescent="0.2">
      <c r="A128" s="59" t="s">
        <v>71</v>
      </c>
      <c r="B128" s="59" t="s">
        <v>224</v>
      </c>
      <c r="C128" s="8" t="s">
        <v>73</v>
      </c>
      <c r="D128" s="7" t="s">
        <v>95</v>
      </c>
      <c r="E128" s="8" t="s">
        <v>136</v>
      </c>
      <c r="F128" s="7" t="s">
        <v>75</v>
      </c>
      <c r="G128" s="53">
        <v>26104</v>
      </c>
      <c r="H128" s="47" t="s">
        <v>173</v>
      </c>
      <c r="I128" s="47" t="s">
        <v>100</v>
      </c>
      <c r="J128" s="47" t="s">
        <v>101</v>
      </c>
      <c r="K128" s="12" t="s">
        <v>316</v>
      </c>
      <c r="L128" s="53"/>
      <c r="M128" s="47" t="s">
        <v>102</v>
      </c>
      <c r="N128" s="47">
        <v>840.27</v>
      </c>
      <c r="O128" s="47">
        <v>840.27</v>
      </c>
      <c r="P128" s="12" t="s">
        <v>198</v>
      </c>
      <c r="Q128" s="47">
        <v>840.27</v>
      </c>
      <c r="R128" s="47">
        <v>840.27</v>
      </c>
      <c r="S128" s="12"/>
      <c r="T128" s="12"/>
      <c r="U128" s="12"/>
      <c r="V128" s="12"/>
      <c r="W128" s="12"/>
      <c r="X128" s="12"/>
      <c r="Y128" s="12"/>
      <c r="Z128" s="12"/>
      <c r="AA128" s="12"/>
      <c r="AB128" s="12"/>
      <c r="AC128" s="12"/>
    </row>
    <row r="129" spans="1:30" s="13" customFormat="1" ht="12.75" x14ac:dyDescent="0.2">
      <c r="A129" s="59" t="s">
        <v>71</v>
      </c>
      <c r="B129" s="59" t="s">
        <v>224</v>
      </c>
      <c r="C129" s="8" t="s">
        <v>73</v>
      </c>
      <c r="D129" s="7" t="s">
        <v>74</v>
      </c>
      <c r="E129" s="8" t="s">
        <v>73</v>
      </c>
      <c r="F129" s="7" t="s">
        <v>75</v>
      </c>
      <c r="G129" s="53">
        <v>26104</v>
      </c>
      <c r="H129" s="47" t="s">
        <v>317</v>
      </c>
      <c r="I129" s="47" t="s">
        <v>100</v>
      </c>
      <c r="J129" s="47" t="s">
        <v>101</v>
      </c>
      <c r="K129" s="12" t="s">
        <v>316</v>
      </c>
      <c r="L129" s="53"/>
      <c r="M129" s="47" t="s">
        <v>102</v>
      </c>
      <c r="N129" s="47">
        <v>1000</v>
      </c>
      <c r="O129" s="47">
        <v>1000</v>
      </c>
      <c r="P129" s="12" t="s">
        <v>198</v>
      </c>
      <c r="Q129" s="47">
        <v>1000</v>
      </c>
      <c r="R129" s="47">
        <v>1000</v>
      </c>
      <c r="S129" s="12"/>
      <c r="T129" s="12"/>
      <c r="U129" s="12"/>
      <c r="V129" s="12"/>
      <c r="W129" s="12"/>
      <c r="X129" s="12"/>
      <c r="Y129" s="12"/>
      <c r="Z129" s="12"/>
      <c r="AA129" s="12"/>
      <c r="AB129" s="12"/>
      <c r="AC129" s="12"/>
    </row>
    <row r="130" spans="1:30" s="13" customFormat="1" ht="12.75" x14ac:dyDescent="0.2">
      <c r="A130" s="59" t="s">
        <v>71</v>
      </c>
      <c r="B130" s="59" t="s">
        <v>224</v>
      </c>
      <c r="C130" s="8" t="s">
        <v>73</v>
      </c>
      <c r="D130" s="7" t="s">
        <v>94</v>
      </c>
      <c r="E130" s="8" t="s">
        <v>73</v>
      </c>
      <c r="F130" s="7" t="s">
        <v>75</v>
      </c>
      <c r="G130" s="53">
        <v>26104</v>
      </c>
      <c r="H130" s="47" t="s">
        <v>173</v>
      </c>
      <c r="I130" s="47" t="s">
        <v>100</v>
      </c>
      <c r="J130" s="47" t="s">
        <v>101</v>
      </c>
      <c r="K130" s="12" t="s">
        <v>316</v>
      </c>
      <c r="L130" s="53"/>
      <c r="M130" s="47" t="s">
        <v>102</v>
      </c>
      <c r="N130" s="47">
        <v>800</v>
      </c>
      <c r="O130" s="47">
        <v>800</v>
      </c>
      <c r="P130" s="12" t="s">
        <v>198</v>
      </c>
      <c r="Q130" s="47">
        <v>800</v>
      </c>
      <c r="R130" s="47">
        <v>800</v>
      </c>
      <c r="S130" s="12"/>
      <c r="T130" s="12"/>
      <c r="U130" s="12"/>
      <c r="V130" s="12"/>
      <c r="W130" s="12"/>
      <c r="X130" s="12"/>
      <c r="Y130" s="12"/>
      <c r="Z130" s="12"/>
      <c r="AA130" s="12"/>
      <c r="AB130" s="12"/>
      <c r="AC130" s="12"/>
    </row>
    <row r="131" spans="1:30" s="13" customFormat="1" ht="12.75" x14ac:dyDescent="0.2">
      <c r="A131" s="59" t="s">
        <v>71</v>
      </c>
      <c r="B131" s="59" t="s">
        <v>224</v>
      </c>
      <c r="C131" s="8" t="s">
        <v>73</v>
      </c>
      <c r="D131" s="7" t="s">
        <v>106</v>
      </c>
      <c r="E131" s="8" t="s">
        <v>139</v>
      </c>
      <c r="F131" s="7" t="s">
        <v>75</v>
      </c>
      <c r="G131" s="53">
        <v>26104</v>
      </c>
      <c r="H131" s="47" t="s">
        <v>173</v>
      </c>
      <c r="I131" s="47" t="s">
        <v>100</v>
      </c>
      <c r="J131" s="47" t="s">
        <v>101</v>
      </c>
      <c r="K131" s="12" t="s">
        <v>316</v>
      </c>
      <c r="L131" s="53"/>
      <c r="M131" s="47" t="s">
        <v>102</v>
      </c>
      <c r="N131" s="47">
        <v>600</v>
      </c>
      <c r="O131" s="47">
        <v>600</v>
      </c>
      <c r="P131" s="12" t="s">
        <v>198</v>
      </c>
      <c r="Q131" s="47">
        <v>600</v>
      </c>
      <c r="R131" s="47">
        <v>600</v>
      </c>
      <c r="S131" s="12"/>
      <c r="T131" s="12"/>
      <c r="U131" s="12"/>
      <c r="V131" s="12"/>
      <c r="W131" s="12"/>
      <c r="X131" s="12"/>
      <c r="Y131" s="12"/>
      <c r="Z131" s="12"/>
      <c r="AA131" s="12"/>
      <c r="AB131" s="12"/>
      <c r="AC131" s="12"/>
    </row>
    <row r="132" spans="1:30" s="13" customFormat="1" ht="12.75" x14ac:dyDescent="0.2">
      <c r="A132" s="59" t="s">
        <v>71</v>
      </c>
      <c r="B132" s="59" t="s">
        <v>224</v>
      </c>
      <c r="C132" s="8" t="s">
        <v>73</v>
      </c>
      <c r="D132" s="7" t="s">
        <v>106</v>
      </c>
      <c r="E132" s="8" t="s">
        <v>139</v>
      </c>
      <c r="F132" s="7" t="s">
        <v>75</v>
      </c>
      <c r="G132" s="53">
        <v>26104</v>
      </c>
      <c r="H132" s="47" t="s">
        <v>173</v>
      </c>
      <c r="I132" s="47" t="s">
        <v>100</v>
      </c>
      <c r="J132" s="47" t="s">
        <v>101</v>
      </c>
      <c r="K132" s="12" t="s">
        <v>316</v>
      </c>
      <c r="L132" s="53"/>
      <c r="M132" s="47" t="s">
        <v>102</v>
      </c>
      <c r="N132" s="47">
        <v>900</v>
      </c>
      <c r="O132" s="47">
        <v>900</v>
      </c>
      <c r="P132" s="12" t="s">
        <v>198</v>
      </c>
      <c r="Q132" s="47">
        <v>900</v>
      </c>
      <c r="R132" s="47">
        <v>900</v>
      </c>
      <c r="S132" s="12"/>
      <c r="T132" s="12"/>
      <c r="U132" s="12"/>
      <c r="V132" s="12"/>
      <c r="W132" s="12"/>
      <c r="X132" s="12"/>
      <c r="Y132" s="12"/>
      <c r="Z132" s="12"/>
      <c r="AA132" s="12"/>
      <c r="AB132" s="12"/>
      <c r="AC132" s="12"/>
    </row>
    <row r="133" spans="1:30" s="13" customFormat="1" ht="12.75" x14ac:dyDescent="0.2">
      <c r="A133" s="59" t="s">
        <v>71</v>
      </c>
      <c r="B133" s="59" t="s">
        <v>224</v>
      </c>
      <c r="C133" s="8" t="s">
        <v>73</v>
      </c>
      <c r="D133" s="7" t="s">
        <v>81</v>
      </c>
      <c r="E133" s="8" t="s">
        <v>140</v>
      </c>
      <c r="F133" s="7" t="s">
        <v>75</v>
      </c>
      <c r="G133" s="53">
        <v>21101</v>
      </c>
      <c r="H133" s="47" t="s">
        <v>317</v>
      </c>
      <c r="I133" s="47" t="s">
        <v>324</v>
      </c>
      <c r="J133" s="47" t="s">
        <v>325</v>
      </c>
      <c r="K133" s="12" t="s">
        <v>316</v>
      </c>
      <c r="L133" s="53"/>
      <c r="M133" s="47" t="s">
        <v>181</v>
      </c>
      <c r="N133" s="47">
        <v>5</v>
      </c>
      <c r="O133" s="47">
        <v>100</v>
      </c>
      <c r="P133" s="12" t="s">
        <v>198</v>
      </c>
      <c r="Q133" s="47">
        <v>100</v>
      </c>
      <c r="R133" s="47">
        <v>100</v>
      </c>
      <c r="S133" s="12"/>
      <c r="T133" s="12"/>
      <c r="U133" s="12"/>
      <c r="V133" s="12"/>
      <c r="W133" s="12"/>
      <c r="X133" s="12"/>
      <c r="Y133" s="12"/>
      <c r="Z133" s="12"/>
      <c r="AA133" s="12"/>
      <c r="AB133" s="12"/>
      <c r="AC133" s="12"/>
      <c r="AD133" s="48"/>
    </row>
    <row r="134" spans="1:30" s="13" customFormat="1" ht="12.75" x14ac:dyDescent="0.2">
      <c r="A134" s="59" t="s">
        <v>71</v>
      </c>
      <c r="B134" s="59" t="s">
        <v>224</v>
      </c>
      <c r="C134" s="8" t="s">
        <v>73</v>
      </c>
      <c r="D134" s="7" t="s">
        <v>81</v>
      </c>
      <c r="E134" s="8" t="s">
        <v>140</v>
      </c>
      <c r="F134" s="7" t="s">
        <v>75</v>
      </c>
      <c r="G134" s="53">
        <v>21101</v>
      </c>
      <c r="H134" s="47" t="s">
        <v>317</v>
      </c>
      <c r="I134" s="47" t="s">
        <v>110</v>
      </c>
      <c r="J134" s="47" t="s">
        <v>111</v>
      </c>
      <c r="K134" s="12" t="s">
        <v>316</v>
      </c>
      <c r="L134" s="53"/>
      <c r="M134" s="47" t="s">
        <v>181</v>
      </c>
      <c r="N134" s="47">
        <v>8</v>
      </c>
      <c r="O134" s="47">
        <v>560</v>
      </c>
      <c r="P134" s="12" t="s">
        <v>198</v>
      </c>
      <c r="Q134" s="47">
        <v>560</v>
      </c>
      <c r="R134" s="47">
        <v>560</v>
      </c>
      <c r="S134" s="12"/>
      <c r="T134" s="12"/>
      <c r="U134" s="12"/>
      <c r="V134" s="12"/>
      <c r="W134" s="12"/>
      <c r="X134" s="12"/>
      <c r="Y134" s="12"/>
      <c r="Z134" s="12"/>
      <c r="AA134" s="12"/>
      <c r="AB134" s="12"/>
      <c r="AC134" s="12"/>
    </row>
    <row r="135" spans="1:30" s="13" customFormat="1" ht="12.75" x14ac:dyDescent="0.2">
      <c r="A135" s="59" t="s">
        <v>71</v>
      </c>
      <c r="B135" s="59" t="s">
        <v>224</v>
      </c>
      <c r="C135" s="8" t="s">
        <v>73</v>
      </c>
      <c r="D135" s="7" t="s">
        <v>81</v>
      </c>
      <c r="E135" s="8" t="s">
        <v>140</v>
      </c>
      <c r="F135" s="7" t="s">
        <v>75</v>
      </c>
      <c r="G135" s="53">
        <v>21101</v>
      </c>
      <c r="H135" s="47" t="s">
        <v>317</v>
      </c>
      <c r="I135" s="47" t="s">
        <v>326</v>
      </c>
      <c r="J135" s="47" t="s">
        <v>327</v>
      </c>
      <c r="K135" s="12" t="s">
        <v>316</v>
      </c>
      <c r="L135" s="53"/>
      <c r="M135" s="47" t="s">
        <v>181</v>
      </c>
      <c r="N135" s="47">
        <v>10</v>
      </c>
      <c r="O135" s="47">
        <v>180</v>
      </c>
      <c r="P135" s="12" t="s">
        <v>198</v>
      </c>
      <c r="Q135" s="47">
        <v>180</v>
      </c>
      <c r="R135" s="47">
        <v>180</v>
      </c>
      <c r="S135" s="12"/>
      <c r="T135" s="12"/>
      <c r="U135" s="12"/>
      <c r="V135" s="12"/>
      <c r="W135" s="12"/>
      <c r="X135" s="12"/>
      <c r="Y135" s="12"/>
      <c r="Z135" s="12"/>
      <c r="AA135" s="12"/>
      <c r="AB135" s="12"/>
      <c r="AC135" s="12"/>
    </row>
    <row r="136" spans="1:30" s="13" customFormat="1" ht="12.75" x14ac:dyDescent="0.2">
      <c r="A136" s="59" t="s">
        <v>71</v>
      </c>
      <c r="B136" s="59" t="s">
        <v>224</v>
      </c>
      <c r="C136" s="8" t="s">
        <v>73</v>
      </c>
      <c r="D136" s="7" t="s">
        <v>81</v>
      </c>
      <c r="E136" s="8" t="s">
        <v>140</v>
      </c>
      <c r="F136" s="7" t="s">
        <v>75</v>
      </c>
      <c r="G136" s="53">
        <v>21101</v>
      </c>
      <c r="H136" s="47" t="s">
        <v>317</v>
      </c>
      <c r="I136" s="47" t="s">
        <v>328</v>
      </c>
      <c r="J136" s="47" t="s">
        <v>253</v>
      </c>
      <c r="K136" s="12" t="s">
        <v>316</v>
      </c>
      <c r="L136" s="53"/>
      <c r="M136" s="47" t="s">
        <v>181</v>
      </c>
      <c r="N136" s="47">
        <v>4</v>
      </c>
      <c r="O136" s="47">
        <v>60</v>
      </c>
      <c r="P136" s="12" t="s">
        <v>198</v>
      </c>
      <c r="Q136" s="47">
        <v>60</v>
      </c>
      <c r="R136" s="47">
        <v>60</v>
      </c>
      <c r="S136" s="12"/>
      <c r="T136" s="12"/>
      <c r="U136" s="12"/>
      <c r="V136" s="12"/>
      <c r="W136" s="12"/>
      <c r="X136" s="12"/>
      <c r="Y136" s="12"/>
      <c r="Z136" s="12"/>
      <c r="AA136" s="12"/>
      <c r="AB136" s="12"/>
      <c r="AC136" s="12"/>
    </row>
    <row r="137" spans="1:30" s="13" customFormat="1" ht="12.75" x14ac:dyDescent="0.2">
      <c r="A137" s="59" t="s">
        <v>71</v>
      </c>
      <c r="B137" s="59" t="s">
        <v>224</v>
      </c>
      <c r="C137" s="8" t="s">
        <v>73</v>
      </c>
      <c r="D137" s="7" t="s">
        <v>81</v>
      </c>
      <c r="E137" s="8" t="s">
        <v>140</v>
      </c>
      <c r="F137" s="7" t="s">
        <v>75</v>
      </c>
      <c r="G137" s="53">
        <v>21101</v>
      </c>
      <c r="H137" s="47" t="s">
        <v>317</v>
      </c>
      <c r="I137" s="47" t="s">
        <v>137</v>
      </c>
      <c r="J137" s="47" t="s">
        <v>138</v>
      </c>
      <c r="K137" s="12" t="s">
        <v>316</v>
      </c>
      <c r="L137" s="53"/>
      <c r="M137" s="47" t="s">
        <v>181</v>
      </c>
      <c r="N137" s="47">
        <v>4</v>
      </c>
      <c r="O137" s="47">
        <v>120</v>
      </c>
      <c r="P137" s="12" t="s">
        <v>198</v>
      </c>
      <c r="Q137" s="47">
        <v>120</v>
      </c>
      <c r="R137" s="47">
        <v>120</v>
      </c>
      <c r="S137" s="12"/>
      <c r="T137" s="12"/>
      <c r="U137" s="12"/>
      <c r="V137" s="12"/>
      <c r="W137" s="12"/>
      <c r="X137" s="12"/>
      <c r="Y137" s="12"/>
      <c r="Z137" s="12"/>
      <c r="AA137" s="12"/>
      <c r="AB137" s="12"/>
      <c r="AC137" s="12"/>
    </row>
    <row r="138" spans="1:30" s="13" customFormat="1" ht="12.75" x14ac:dyDescent="0.2">
      <c r="A138" s="59" t="s">
        <v>71</v>
      </c>
      <c r="B138" s="59" t="s">
        <v>224</v>
      </c>
      <c r="C138" s="8" t="s">
        <v>73</v>
      </c>
      <c r="D138" s="7" t="s">
        <v>81</v>
      </c>
      <c r="E138" s="8" t="s">
        <v>140</v>
      </c>
      <c r="F138" s="7" t="s">
        <v>75</v>
      </c>
      <c r="G138" s="53">
        <v>21101</v>
      </c>
      <c r="H138" s="47" t="s">
        <v>317</v>
      </c>
      <c r="I138" s="47" t="s">
        <v>124</v>
      </c>
      <c r="J138" s="47" t="s">
        <v>159</v>
      </c>
      <c r="K138" s="12" t="s">
        <v>316</v>
      </c>
      <c r="L138" s="53"/>
      <c r="M138" s="47" t="s">
        <v>119</v>
      </c>
      <c r="N138" s="47">
        <v>1</v>
      </c>
      <c r="O138" s="47">
        <v>850</v>
      </c>
      <c r="P138" s="12" t="s">
        <v>198</v>
      </c>
      <c r="Q138" s="47">
        <v>850</v>
      </c>
      <c r="R138" s="47">
        <v>850</v>
      </c>
      <c r="S138" s="12"/>
      <c r="T138" s="12"/>
      <c r="U138" s="12"/>
      <c r="V138" s="12"/>
      <c r="W138" s="12"/>
      <c r="X138" s="12"/>
      <c r="Y138" s="12"/>
      <c r="Z138" s="12"/>
      <c r="AA138" s="12"/>
      <c r="AB138" s="12"/>
      <c r="AC138" s="12"/>
    </row>
    <row r="139" spans="1:30" s="13" customFormat="1" ht="12.75" x14ac:dyDescent="0.2">
      <c r="A139" s="59" t="s">
        <v>71</v>
      </c>
      <c r="B139" s="59" t="s">
        <v>224</v>
      </c>
      <c r="C139" s="8" t="s">
        <v>73</v>
      </c>
      <c r="D139" s="7" t="s">
        <v>81</v>
      </c>
      <c r="E139" s="8" t="s">
        <v>140</v>
      </c>
      <c r="F139" s="7" t="s">
        <v>75</v>
      </c>
      <c r="G139" s="53">
        <v>21101</v>
      </c>
      <c r="H139" s="47" t="s">
        <v>317</v>
      </c>
      <c r="I139" s="47" t="s">
        <v>329</v>
      </c>
      <c r="J139" s="47" t="s">
        <v>170</v>
      </c>
      <c r="K139" s="12" t="s">
        <v>316</v>
      </c>
      <c r="L139" s="53"/>
      <c r="M139" s="47" t="s">
        <v>119</v>
      </c>
      <c r="N139" s="47">
        <v>4</v>
      </c>
      <c r="O139" s="47">
        <v>180</v>
      </c>
      <c r="P139" s="12" t="s">
        <v>198</v>
      </c>
      <c r="Q139" s="47">
        <v>180</v>
      </c>
      <c r="R139" s="47">
        <v>180</v>
      </c>
      <c r="S139" s="12"/>
      <c r="T139" s="12"/>
      <c r="U139" s="12"/>
      <c r="V139" s="12"/>
      <c r="W139" s="12"/>
      <c r="X139" s="12"/>
      <c r="Y139" s="12"/>
      <c r="Z139" s="12"/>
      <c r="AA139" s="12"/>
      <c r="AB139" s="12"/>
      <c r="AC139" s="12"/>
    </row>
    <row r="140" spans="1:30" s="13" customFormat="1" ht="12.75" x14ac:dyDescent="0.2">
      <c r="A140" s="59" t="s">
        <v>71</v>
      </c>
      <c r="B140" s="59" t="s">
        <v>224</v>
      </c>
      <c r="C140" s="8" t="s">
        <v>73</v>
      </c>
      <c r="D140" s="7" t="s">
        <v>81</v>
      </c>
      <c r="E140" s="8" t="s">
        <v>140</v>
      </c>
      <c r="F140" s="7" t="s">
        <v>75</v>
      </c>
      <c r="G140" s="53">
        <v>21101</v>
      </c>
      <c r="H140" s="47" t="s">
        <v>317</v>
      </c>
      <c r="I140" s="47" t="s">
        <v>254</v>
      </c>
      <c r="J140" s="47" t="s">
        <v>330</v>
      </c>
      <c r="K140" s="12" t="s">
        <v>316</v>
      </c>
      <c r="L140" s="53"/>
      <c r="M140" s="47" t="s">
        <v>181</v>
      </c>
      <c r="N140" s="47">
        <v>5</v>
      </c>
      <c r="O140" s="47">
        <v>450</v>
      </c>
      <c r="P140" s="12" t="s">
        <v>198</v>
      </c>
      <c r="Q140" s="47">
        <v>450</v>
      </c>
      <c r="R140" s="47">
        <v>450</v>
      </c>
      <c r="S140" s="12"/>
      <c r="T140" s="12"/>
      <c r="U140" s="12"/>
      <c r="V140" s="12"/>
      <c r="W140" s="12"/>
      <c r="X140" s="12"/>
      <c r="Y140" s="12"/>
      <c r="Z140" s="12"/>
      <c r="AA140" s="12"/>
      <c r="AB140" s="12"/>
      <c r="AC140" s="12"/>
    </row>
    <row r="141" spans="1:30" s="13" customFormat="1" ht="12.75" x14ac:dyDescent="0.2">
      <c r="A141" s="59" t="s">
        <v>71</v>
      </c>
      <c r="B141" s="59" t="s">
        <v>224</v>
      </c>
      <c r="C141" s="8" t="s">
        <v>73</v>
      </c>
      <c r="D141" s="7" t="s">
        <v>81</v>
      </c>
      <c r="E141" s="8" t="s">
        <v>140</v>
      </c>
      <c r="F141" s="7" t="s">
        <v>157</v>
      </c>
      <c r="G141" s="53">
        <v>21101</v>
      </c>
      <c r="H141" s="47" t="s">
        <v>317</v>
      </c>
      <c r="I141" s="47" t="s">
        <v>124</v>
      </c>
      <c r="J141" s="47" t="s">
        <v>159</v>
      </c>
      <c r="K141" s="12" t="s">
        <v>316</v>
      </c>
      <c r="L141" s="53"/>
      <c r="M141" s="47" t="s">
        <v>119</v>
      </c>
      <c r="N141" s="47">
        <v>1</v>
      </c>
      <c r="O141" s="47">
        <v>850</v>
      </c>
      <c r="P141" s="12" t="s">
        <v>198</v>
      </c>
      <c r="Q141" s="47">
        <v>850</v>
      </c>
      <c r="R141" s="47">
        <v>850</v>
      </c>
      <c r="S141" s="12"/>
      <c r="T141" s="12"/>
      <c r="U141" s="12"/>
      <c r="V141" s="12"/>
      <c r="W141" s="12"/>
      <c r="X141" s="12"/>
      <c r="Y141" s="12"/>
      <c r="Z141" s="12"/>
      <c r="AA141" s="12"/>
      <c r="AB141" s="12"/>
      <c r="AC141" s="12"/>
    </row>
    <row r="142" spans="1:30" s="13" customFormat="1" ht="12.75" x14ac:dyDescent="0.2">
      <c r="A142" s="59" t="s">
        <v>71</v>
      </c>
      <c r="B142" s="59" t="s">
        <v>224</v>
      </c>
      <c r="C142" s="8" t="s">
        <v>73</v>
      </c>
      <c r="D142" s="7" t="s">
        <v>81</v>
      </c>
      <c r="E142" s="8" t="s">
        <v>140</v>
      </c>
      <c r="F142" s="7" t="s">
        <v>157</v>
      </c>
      <c r="G142" s="53">
        <v>21101</v>
      </c>
      <c r="H142" s="47" t="s">
        <v>317</v>
      </c>
      <c r="I142" s="47" t="s">
        <v>125</v>
      </c>
      <c r="J142" s="47" t="s">
        <v>178</v>
      </c>
      <c r="K142" s="12" t="s">
        <v>316</v>
      </c>
      <c r="L142" s="53"/>
      <c r="M142" s="47" t="s">
        <v>119</v>
      </c>
      <c r="N142" s="47">
        <v>1</v>
      </c>
      <c r="O142" s="47">
        <v>1100</v>
      </c>
      <c r="P142" s="12" t="s">
        <v>198</v>
      </c>
      <c r="Q142" s="47">
        <v>1100</v>
      </c>
      <c r="R142" s="47">
        <v>1100</v>
      </c>
      <c r="S142" s="12"/>
      <c r="T142" s="12"/>
      <c r="U142" s="12"/>
      <c r="V142" s="12"/>
      <c r="W142" s="12"/>
      <c r="X142" s="12"/>
      <c r="Y142" s="12"/>
      <c r="Z142" s="12"/>
      <c r="AA142" s="12"/>
      <c r="AB142" s="12"/>
      <c r="AC142" s="12"/>
    </row>
    <row r="143" spans="1:30" s="13" customFormat="1" ht="12.75" x14ac:dyDescent="0.2">
      <c r="A143" s="59" t="s">
        <v>71</v>
      </c>
      <c r="B143" s="59" t="s">
        <v>224</v>
      </c>
      <c r="C143" s="8" t="s">
        <v>73</v>
      </c>
      <c r="D143" s="7" t="s">
        <v>81</v>
      </c>
      <c r="E143" s="8" t="s">
        <v>140</v>
      </c>
      <c r="F143" s="7" t="s">
        <v>157</v>
      </c>
      <c r="G143" s="53">
        <v>26102</v>
      </c>
      <c r="H143" s="47" t="s">
        <v>317</v>
      </c>
      <c r="I143" s="47" t="s">
        <v>168</v>
      </c>
      <c r="J143" s="47" t="s">
        <v>169</v>
      </c>
      <c r="K143" s="12" t="s">
        <v>316</v>
      </c>
      <c r="L143" s="53"/>
      <c r="M143" s="47" t="s">
        <v>102</v>
      </c>
      <c r="N143" s="47">
        <v>979.94</v>
      </c>
      <c r="O143" s="47">
        <v>979.94</v>
      </c>
      <c r="P143" s="12" t="s">
        <v>198</v>
      </c>
      <c r="Q143" s="47">
        <v>979.94</v>
      </c>
      <c r="R143" s="47">
        <v>979.94</v>
      </c>
      <c r="S143" s="12"/>
      <c r="T143" s="12"/>
      <c r="U143" s="12"/>
      <c r="V143" s="12"/>
      <c r="W143" s="12"/>
      <c r="X143" s="12"/>
      <c r="Y143" s="12"/>
      <c r="Z143" s="12"/>
      <c r="AA143" s="12"/>
      <c r="AB143" s="12"/>
      <c r="AC143" s="12"/>
    </row>
    <row r="144" spans="1:30" s="13" customFormat="1" ht="12.75" x14ac:dyDescent="0.2">
      <c r="A144" s="59" t="s">
        <v>71</v>
      </c>
      <c r="B144" s="59" t="s">
        <v>224</v>
      </c>
      <c r="C144" s="8" t="s">
        <v>73</v>
      </c>
      <c r="D144" s="7" t="s">
        <v>81</v>
      </c>
      <c r="E144" s="8" t="s">
        <v>140</v>
      </c>
      <c r="F144" s="7" t="s">
        <v>92</v>
      </c>
      <c r="G144" s="53">
        <v>26102</v>
      </c>
      <c r="H144" s="47" t="s">
        <v>317</v>
      </c>
      <c r="I144" s="47" t="s">
        <v>168</v>
      </c>
      <c r="J144" s="47" t="s">
        <v>169</v>
      </c>
      <c r="K144" s="12" t="s">
        <v>316</v>
      </c>
      <c r="L144" s="53"/>
      <c r="M144" s="47" t="s">
        <v>102</v>
      </c>
      <c r="N144" s="47">
        <v>1000</v>
      </c>
      <c r="O144" s="47">
        <v>1000</v>
      </c>
      <c r="P144" s="12" t="s">
        <v>198</v>
      </c>
      <c r="Q144" s="47">
        <v>1000</v>
      </c>
      <c r="R144" s="47">
        <v>1000</v>
      </c>
      <c r="S144" s="12"/>
      <c r="T144" s="12"/>
      <c r="U144" s="12"/>
      <c r="V144" s="12"/>
      <c r="W144" s="12"/>
      <c r="X144" s="12"/>
      <c r="Y144" s="12"/>
      <c r="Z144" s="12"/>
      <c r="AA144" s="12"/>
      <c r="AB144" s="12"/>
      <c r="AC144" s="12"/>
    </row>
    <row r="145" spans="1:29" s="13" customFormat="1" ht="12.75" x14ac:dyDescent="0.2">
      <c r="A145" s="59" t="s">
        <v>71</v>
      </c>
      <c r="B145" s="59" t="s">
        <v>224</v>
      </c>
      <c r="C145" s="8" t="s">
        <v>73</v>
      </c>
      <c r="D145" s="7" t="s">
        <v>81</v>
      </c>
      <c r="E145" s="8" t="s">
        <v>140</v>
      </c>
      <c r="F145" s="7" t="s">
        <v>105</v>
      </c>
      <c r="G145" s="53">
        <v>26102</v>
      </c>
      <c r="H145" s="47" t="s">
        <v>317</v>
      </c>
      <c r="I145" s="47" t="s">
        <v>168</v>
      </c>
      <c r="J145" s="47" t="s">
        <v>169</v>
      </c>
      <c r="K145" s="12" t="s">
        <v>316</v>
      </c>
      <c r="L145" s="53"/>
      <c r="M145" s="47" t="s">
        <v>102</v>
      </c>
      <c r="N145" s="47">
        <v>500</v>
      </c>
      <c r="O145" s="47">
        <v>500</v>
      </c>
      <c r="P145" s="12" t="s">
        <v>198</v>
      </c>
      <c r="Q145" s="47">
        <v>500</v>
      </c>
      <c r="R145" s="47">
        <v>500</v>
      </c>
      <c r="S145" s="12"/>
      <c r="T145" s="12"/>
      <c r="U145" s="12"/>
      <c r="V145" s="12"/>
      <c r="W145" s="12"/>
      <c r="X145" s="12"/>
      <c r="Y145" s="12"/>
      <c r="Z145" s="12"/>
      <c r="AA145" s="12"/>
      <c r="AB145" s="12"/>
      <c r="AC145" s="12"/>
    </row>
    <row r="146" spans="1:29" s="13" customFormat="1" ht="12.75" x14ac:dyDescent="0.2">
      <c r="A146" s="59" t="s">
        <v>71</v>
      </c>
      <c r="B146" s="59" t="s">
        <v>224</v>
      </c>
      <c r="C146" s="8" t="s">
        <v>73</v>
      </c>
      <c r="D146" s="7" t="s">
        <v>81</v>
      </c>
      <c r="E146" s="8" t="s">
        <v>140</v>
      </c>
      <c r="F146" s="7" t="s">
        <v>105</v>
      </c>
      <c r="G146" s="53">
        <v>26102</v>
      </c>
      <c r="H146" s="47" t="s">
        <v>317</v>
      </c>
      <c r="I146" s="47" t="s">
        <v>168</v>
      </c>
      <c r="J146" s="47" t="s">
        <v>169</v>
      </c>
      <c r="K146" s="12" t="s">
        <v>316</v>
      </c>
      <c r="L146" s="53"/>
      <c r="M146" s="47" t="s">
        <v>102</v>
      </c>
      <c r="N146" s="47">
        <v>600</v>
      </c>
      <c r="O146" s="47">
        <v>600</v>
      </c>
      <c r="P146" s="12" t="s">
        <v>198</v>
      </c>
      <c r="Q146" s="47">
        <v>600</v>
      </c>
      <c r="R146" s="47">
        <v>600</v>
      </c>
      <c r="S146" s="12"/>
      <c r="T146" s="12"/>
      <c r="U146" s="12"/>
      <c r="V146" s="12"/>
      <c r="W146" s="12"/>
      <c r="X146" s="12"/>
      <c r="Y146" s="12"/>
      <c r="Z146" s="12"/>
      <c r="AA146" s="12"/>
      <c r="AB146" s="12"/>
      <c r="AC146" s="12"/>
    </row>
    <row r="147" spans="1:29" s="13" customFormat="1" ht="12.75" x14ac:dyDescent="0.2">
      <c r="A147" s="59" t="s">
        <v>71</v>
      </c>
      <c r="B147" s="59" t="s">
        <v>224</v>
      </c>
      <c r="C147" s="8" t="s">
        <v>73</v>
      </c>
      <c r="D147" s="7" t="s">
        <v>81</v>
      </c>
      <c r="E147" s="8" t="s">
        <v>142</v>
      </c>
      <c r="F147" s="7" t="s">
        <v>96</v>
      </c>
      <c r="G147" s="53">
        <v>26102</v>
      </c>
      <c r="H147" s="47" t="s">
        <v>317</v>
      </c>
      <c r="I147" s="47" t="s">
        <v>168</v>
      </c>
      <c r="J147" s="47" t="s">
        <v>169</v>
      </c>
      <c r="K147" s="12" t="s">
        <v>316</v>
      </c>
      <c r="L147" s="53"/>
      <c r="M147" s="47" t="s">
        <v>102</v>
      </c>
      <c r="N147" s="47">
        <v>2650</v>
      </c>
      <c r="O147" s="47">
        <v>2650</v>
      </c>
      <c r="P147" s="12" t="s">
        <v>198</v>
      </c>
      <c r="Q147" s="47">
        <v>2650</v>
      </c>
      <c r="R147" s="47">
        <v>2650</v>
      </c>
      <c r="S147" s="12"/>
      <c r="T147" s="12"/>
      <c r="U147" s="12"/>
      <c r="V147" s="12"/>
      <c r="W147" s="12"/>
      <c r="X147" s="12"/>
      <c r="Y147" s="12"/>
      <c r="Z147" s="12"/>
      <c r="AA147" s="12"/>
      <c r="AB147" s="12"/>
      <c r="AC147" s="12"/>
    </row>
    <row r="148" spans="1:29" s="13" customFormat="1" ht="12.75" x14ac:dyDescent="0.2">
      <c r="A148" s="59" t="s">
        <v>71</v>
      </c>
      <c r="B148" s="59" t="s">
        <v>224</v>
      </c>
      <c r="C148" s="8" t="s">
        <v>73</v>
      </c>
      <c r="D148" s="7" t="s">
        <v>81</v>
      </c>
      <c r="E148" s="8" t="s">
        <v>142</v>
      </c>
      <c r="F148" s="7" t="s">
        <v>96</v>
      </c>
      <c r="G148" s="53">
        <v>26102</v>
      </c>
      <c r="H148" s="47" t="s">
        <v>317</v>
      </c>
      <c r="I148" s="47" t="s">
        <v>168</v>
      </c>
      <c r="J148" s="47" t="s">
        <v>169</v>
      </c>
      <c r="K148" s="12" t="s">
        <v>316</v>
      </c>
      <c r="L148" s="53"/>
      <c r="M148" s="47" t="s">
        <v>102</v>
      </c>
      <c r="N148" s="47">
        <v>2925.08</v>
      </c>
      <c r="O148" s="47">
        <v>2925.08</v>
      </c>
      <c r="P148" s="12" t="s">
        <v>198</v>
      </c>
      <c r="Q148" s="47">
        <v>2925.08</v>
      </c>
      <c r="R148" s="47">
        <v>2925.08</v>
      </c>
      <c r="S148" s="12"/>
      <c r="T148" s="12"/>
      <c r="U148" s="12"/>
      <c r="V148" s="12"/>
      <c r="W148" s="12"/>
      <c r="X148" s="12"/>
      <c r="Y148" s="12"/>
      <c r="Z148" s="12"/>
      <c r="AA148" s="12"/>
      <c r="AB148" s="12"/>
      <c r="AC148" s="12"/>
    </row>
    <row r="149" spans="1:29" s="13" customFormat="1" ht="12.75" x14ac:dyDescent="0.2">
      <c r="A149" s="59" t="s">
        <v>71</v>
      </c>
      <c r="B149" s="59" t="s">
        <v>224</v>
      </c>
      <c r="C149" s="8" t="s">
        <v>73</v>
      </c>
      <c r="D149" s="7" t="s">
        <v>81</v>
      </c>
      <c r="E149" s="8" t="s">
        <v>142</v>
      </c>
      <c r="F149" s="7" t="s">
        <v>96</v>
      </c>
      <c r="G149" s="53">
        <v>26102</v>
      </c>
      <c r="H149" s="47" t="s">
        <v>317</v>
      </c>
      <c r="I149" s="47" t="s">
        <v>168</v>
      </c>
      <c r="J149" s="47" t="s">
        <v>169</v>
      </c>
      <c r="K149" s="12" t="s">
        <v>316</v>
      </c>
      <c r="L149" s="53"/>
      <c r="M149" s="47" t="s">
        <v>102</v>
      </c>
      <c r="N149" s="47">
        <v>2300</v>
      </c>
      <c r="O149" s="47">
        <v>2300</v>
      </c>
      <c r="P149" s="12" t="s">
        <v>198</v>
      </c>
      <c r="Q149" s="47">
        <v>2300</v>
      </c>
      <c r="R149" s="47">
        <v>2300</v>
      </c>
      <c r="S149" s="12"/>
      <c r="T149" s="12"/>
      <c r="U149" s="12"/>
      <c r="V149" s="12"/>
      <c r="W149" s="12"/>
      <c r="X149" s="12"/>
      <c r="Y149" s="12"/>
      <c r="Z149" s="12"/>
      <c r="AA149" s="12"/>
      <c r="AB149" s="12"/>
      <c r="AC149" s="12"/>
    </row>
    <row r="150" spans="1:29" s="13" customFormat="1" ht="12.75" x14ac:dyDescent="0.2">
      <c r="A150" s="59" t="s">
        <v>71</v>
      </c>
      <c r="B150" s="59" t="s">
        <v>224</v>
      </c>
      <c r="C150" s="8" t="s">
        <v>73</v>
      </c>
      <c r="D150" s="7" t="s">
        <v>81</v>
      </c>
      <c r="E150" s="8" t="s">
        <v>142</v>
      </c>
      <c r="F150" s="7" t="s">
        <v>96</v>
      </c>
      <c r="G150" s="53">
        <v>26102</v>
      </c>
      <c r="H150" s="47" t="s">
        <v>317</v>
      </c>
      <c r="I150" s="47" t="s">
        <v>168</v>
      </c>
      <c r="J150" s="47" t="s">
        <v>169</v>
      </c>
      <c r="K150" s="12" t="s">
        <v>316</v>
      </c>
      <c r="L150" s="53"/>
      <c r="M150" s="47" t="s">
        <v>102</v>
      </c>
      <c r="N150" s="47">
        <v>2350</v>
      </c>
      <c r="O150" s="47">
        <v>2350</v>
      </c>
      <c r="P150" s="12" t="s">
        <v>198</v>
      </c>
      <c r="Q150" s="47">
        <v>2350</v>
      </c>
      <c r="R150" s="47">
        <v>2350</v>
      </c>
      <c r="S150" s="12"/>
      <c r="T150" s="12"/>
      <c r="U150" s="12"/>
      <c r="V150" s="12"/>
      <c r="W150" s="12"/>
      <c r="X150" s="12"/>
      <c r="Y150" s="12"/>
      <c r="Z150" s="12"/>
      <c r="AA150" s="12"/>
      <c r="AB150" s="12"/>
      <c r="AC150" s="12"/>
    </row>
    <row r="151" spans="1:29" s="13" customFormat="1" ht="12.75" x14ac:dyDescent="0.2">
      <c r="A151" s="59" t="s">
        <v>71</v>
      </c>
      <c r="B151" s="59" t="s">
        <v>225</v>
      </c>
      <c r="C151" s="93" t="s">
        <v>73</v>
      </c>
      <c r="D151" s="93" t="s">
        <v>74</v>
      </c>
      <c r="E151" s="93" t="s">
        <v>73</v>
      </c>
      <c r="F151" s="97" t="s">
        <v>75</v>
      </c>
      <c r="G151" s="93">
        <v>31401</v>
      </c>
      <c r="H151" s="94" t="s">
        <v>164</v>
      </c>
      <c r="I151" s="10"/>
      <c r="J151" s="98" t="s">
        <v>331</v>
      </c>
      <c r="K151" s="11"/>
      <c r="L151" s="57"/>
      <c r="M151" s="93" t="s">
        <v>79</v>
      </c>
      <c r="N151" s="155">
        <v>320.44</v>
      </c>
      <c r="O151" s="155">
        <v>1</v>
      </c>
      <c r="P151" s="12" t="s">
        <v>83</v>
      </c>
      <c r="Q151" s="101">
        <f t="shared" ref="Q151" si="3">+N151*O151</f>
        <v>320.44</v>
      </c>
      <c r="R151" s="47">
        <v>320</v>
      </c>
      <c r="S151" s="101"/>
      <c r="T151" s="101"/>
      <c r="U151" s="101"/>
      <c r="V151" s="101"/>
      <c r="W151" s="101"/>
      <c r="X151" s="101"/>
      <c r="Y151" s="101"/>
      <c r="Z151" s="101"/>
      <c r="AA151" s="101"/>
      <c r="AB151" s="56"/>
      <c r="AC151" s="56"/>
    </row>
    <row r="152" spans="1:29" s="13" customFormat="1" ht="12.75" x14ac:dyDescent="0.25">
      <c r="A152" s="59" t="s">
        <v>71</v>
      </c>
      <c r="B152" s="59" t="s">
        <v>225</v>
      </c>
      <c r="C152" s="93" t="s">
        <v>73</v>
      </c>
      <c r="D152" s="93" t="s">
        <v>94</v>
      </c>
      <c r="E152" s="93" t="s">
        <v>73</v>
      </c>
      <c r="F152" s="97" t="s">
        <v>75</v>
      </c>
      <c r="G152" s="93">
        <v>35801</v>
      </c>
      <c r="H152" s="94" t="s">
        <v>151</v>
      </c>
      <c r="I152" s="10"/>
      <c r="J152" s="98" t="s">
        <v>332</v>
      </c>
      <c r="K152" s="107"/>
      <c r="L152" s="97" t="s">
        <v>78</v>
      </c>
      <c r="M152" s="93" t="s">
        <v>132</v>
      </c>
      <c r="N152" s="155">
        <v>1</v>
      </c>
      <c r="O152" s="155">
        <v>3974</v>
      </c>
      <c r="P152" s="12" t="s">
        <v>176</v>
      </c>
      <c r="Q152" s="101">
        <v>3974</v>
      </c>
      <c r="R152" s="101">
        <v>3974</v>
      </c>
      <c r="S152" s="101"/>
      <c r="T152" s="101"/>
      <c r="U152" s="101"/>
      <c r="V152" s="101"/>
      <c r="W152" s="101"/>
      <c r="X152" s="101"/>
      <c r="Y152" s="101"/>
      <c r="Z152" s="101"/>
      <c r="AA152" s="101"/>
      <c r="AB152" s="56"/>
      <c r="AC152" s="56"/>
    </row>
    <row r="153" spans="1:29" s="13" customFormat="1" ht="12.75" x14ac:dyDescent="0.25">
      <c r="A153" s="6"/>
      <c r="B153" s="6"/>
      <c r="C153" s="8"/>
      <c r="D153" s="7"/>
      <c r="E153" s="8"/>
      <c r="F153" s="7"/>
      <c r="G153" s="14"/>
      <c r="H153" s="10"/>
      <c r="I153" s="14"/>
      <c r="J153" s="11"/>
      <c r="K153" s="12"/>
      <c r="L153" s="9"/>
      <c r="M153" s="25"/>
      <c r="N153" s="12"/>
      <c r="O153" s="12"/>
      <c r="P153" s="86"/>
      <c r="Q153" s="12"/>
      <c r="R153" s="12"/>
      <c r="S153" s="12"/>
      <c r="T153" s="12"/>
      <c r="U153" s="12"/>
      <c r="V153" s="12"/>
      <c r="W153" s="12"/>
      <c r="X153" s="12"/>
      <c r="Y153" s="12"/>
      <c r="Z153" s="12"/>
      <c r="AA153" s="12"/>
      <c r="AB153" s="12"/>
      <c r="AC153" s="12"/>
    </row>
    <row r="155" spans="1:29" x14ac:dyDescent="0.25">
      <c r="H155" s="26"/>
      <c r="J155" s="27"/>
    </row>
    <row r="156" spans="1:29" s="16" customFormat="1" ht="22.15" customHeight="1" x14ac:dyDescent="0.25">
      <c r="A156" s="159" t="s">
        <v>1</v>
      </c>
      <c r="B156" s="159"/>
      <c r="C156" s="159"/>
      <c r="D156" s="159"/>
      <c r="E156" s="159"/>
      <c r="F156" s="159"/>
      <c r="G156" s="159"/>
      <c r="H156" s="159"/>
      <c r="J156" s="15"/>
      <c r="K156" s="28"/>
      <c r="L156" s="28"/>
      <c r="N156" s="29"/>
      <c r="P156" s="30"/>
      <c r="Q156" s="31">
        <f>SUM(Q11:Q155)</f>
        <v>2276431.083000002</v>
      </c>
      <c r="R156" s="31">
        <f>SUM(R11:R155)</f>
        <v>2276430.5930000022</v>
      </c>
      <c r="S156" s="31">
        <f>SUM(S11:S155)</f>
        <v>0</v>
      </c>
      <c r="T156" s="31"/>
      <c r="U156" s="31"/>
      <c r="V156" s="31">
        <f t="shared" ref="V156:AC156" si="4">SUM(V11:V155)</f>
        <v>0</v>
      </c>
      <c r="W156" s="31">
        <f t="shared" si="4"/>
        <v>0</v>
      </c>
      <c r="X156" s="31">
        <f t="shared" si="4"/>
        <v>0</v>
      </c>
      <c r="Y156" s="31">
        <f t="shared" si="4"/>
        <v>0</v>
      </c>
      <c r="Z156" s="31">
        <f t="shared" si="4"/>
        <v>0</v>
      </c>
      <c r="AA156" s="31">
        <f t="shared" si="4"/>
        <v>0</v>
      </c>
      <c r="AB156" s="31">
        <f t="shared" si="4"/>
        <v>0</v>
      </c>
      <c r="AC156" s="31">
        <f t="shared" si="4"/>
        <v>0</v>
      </c>
    </row>
    <row r="157" spans="1:29" s="16" customFormat="1" ht="14.25" x14ac:dyDescent="0.2">
      <c r="H157" s="15"/>
      <c r="J157" s="15"/>
      <c r="K157" s="28"/>
      <c r="L157" s="28"/>
      <c r="N157" s="29"/>
      <c r="P157" s="30"/>
    </row>
    <row r="158" spans="1:29" s="16" customFormat="1" ht="14.25" x14ac:dyDescent="0.2">
      <c r="G158" s="17"/>
      <c r="H158" s="15"/>
      <c r="J158" s="15"/>
      <c r="K158" s="28"/>
      <c r="L158" s="28"/>
      <c r="N158" s="29"/>
      <c r="P158" s="30"/>
    </row>
    <row r="159" spans="1:29" s="18" customFormat="1" x14ac:dyDescent="0.25">
      <c r="G159" s="19"/>
      <c r="H159" s="20"/>
      <c r="J159" s="20"/>
      <c r="K159" s="32"/>
      <c r="L159" s="32"/>
      <c r="N159" s="33"/>
      <c r="P159" s="34"/>
    </row>
    <row r="160" spans="1:29" s="18" customFormat="1" x14ac:dyDescent="0.25">
      <c r="G160" s="19"/>
      <c r="H160" s="20"/>
      <c r="J160" s="20"/>
      <c r="K160" s="32"/>
      <c r="L160" s="32"/>
      <c r="N160" s="33"/>
      <c r="P160" s="34"/>
    </row>
    <row r="161" spans="1:16" s="18" customFormat="1" x14ac:dyDescent="0.25">
      <c r="A161" s="160" t="s">
        <v>32</v>
      </c>
      <c r="B161" s="160"/>
      <c r="C161" s="160"/>
      <c r="D161" s="160"/>
      <c r="E161" s="160"/>
      <c r="F161" s="160"/>
      <c r="G161" s="160"/>
      <c r="H161" s="20"/>
      <c r="J161" s="20"/>
      <c r="K161" s="32"/>
      <c r="L161" s="32"/>
      <c r="N161" s="33"/>
      <c r="P161" s="35"/>
    </row>
    <row r="162" spans="1:16" s="18" customFormat="1" x14ac:dyDescent="0.25">
      <c r="G162" s="19"/>
      <c r="H162" s="20"/>
      <c r="J162" s="20"/>
      <c r="K162" s="32"/>
      <c r="L162" s="32"/>
      <c r="N162" s="33"/>
      <c r="P162" s="34"/>
    </row>
    <row r="163" spans="1:16" s="18" customFormat="1" x14ac:dyDescent="0.25">
      <c r="G163" s="19"/>
      <c r="H163" s="20"/>
      <c r="J163" s="20"/>
      <c r="K163" s="32"/>
      <c r="L163" s="32"/>
      <c r="N163" s="33"/>
      <c r="P163" s="34"/>
    </row>
  </sheetData>
  <protectedRanges>
    <protectedRange sqref="J140" name="Rango1_6_1_1"/>
    <protectedRange sqref="J130" name="Rango1_6_2_4"/>
    <protectedRange sqref="J132 J128:J129 J67" name="Rango1_6_2_4_1"/>
  </protectedRanges>
  <mergeCells count="3">
    <mergeCell ref="A7:AB7"/>
    <mergeCell ref="A156:H156"/>
    <mergeCell ref="A161:G161"/>
  </mergeCells>
  <dataValidations count="8">
    <dataValidation allowBlank="1" showInputMessage="1" showErrorMessage="1" prompt="El Resultado NO DEBE MODIFICAR Importes de la BD" sqref="Q145:AC145" xr:uid="{5DDD6AE1-A740-4A93-A84C-20704BEA9799}"/>
    <dataValidation allowBlank="1" showInputMessage="1" showErrorMessage="1" prompt="Si Existe Contrato: Anual o Plurianual" sqref="L140:L141 L145:L150 L11:L138" xr:uid="{A0A25398-B5BE-43CD-B6A0-6BFFA12FA87D}"/>
    <dataValidation allowBlank="1" showInputMessage="1" showErrorMessage="1" prompt="De Acuerdo al CUC" sqref="M11:M46 M48 M50:M64 M67:M144 M148:M152" xr:uid="{B577EA58-8867-4EC7-BB2B-FD79FBC0FF2C}"/>
    <dataValidation allowBlank="1" showInputMessage="1" showErrorMessage="1" prompt="De Acuerdo a la Descripción del Bien o Servicio_x000a_Cap 2000, 4000 y 5000" sqref="I140:I142 I67 I132 I144 I128:I130 I23:I24 I30 I41 I48 I52:I56 I60" xr:uid="{E4425E8B-0158-4260-AF6B-AAB6794A52AC}"/>
    <dataValidation allowBlank="1" showInputMessage="1" showErrorMessage="1" prompt="Los Capítulos 2000, 4000 y 5000 Tomarlos del Combo Desplegable" sqref="J141 J144 J23:J24 J30 J41 J48 J51:J56 J60" xr:uid="{51833FF8-245C-4425-9EED-B6EB28E3A033}"/>
    <dataValidation allowBlank="1" showInputMessage="1" showErrorMessage="1" prompt="No Modificar BD" sqref="C11:G144 E148:E151 D146:D151 F146:G151 D152:G152 C145:C152" xr:uid="{230A7CD5-65A2-46FB-94F6-8E1304D6B1B7}"/>
    <dataValidation type="list" allowBlank="1" showInputMessage="1" showErrorMessage="1" sqref="J71 J76 J152" xr:uid="{97BC17B8-43E8-4213-8546-F048E379160F}">
      <formula1>DescripcionCUC3</formula1>
    </dataValidation>
    <dataValidation allowBlank="1" showInputMessage="1" showErrorMessage="1" prompt="Número de Contrato o Dejar en Blanco si no hay Contrato" sqref="K11:K152" xr:uid="{F5128614-FF3E-4791-BEA8-31E319E5619B}"/>
  </dataValidations>
  <pageMargins left="0" right="0" top="0" bottom="0" header="0" footer="0"/>
  <pageSetup paperSize="5" scale="4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5A355-0687-4106-BF4C-1A22C97BD85E}">
  <dimension ref="A1:F29"/>
  <sheetViews>
    <sheetView workbookViewId="0">
      <selection activeCell="F11" sqref="F11"/>
    </sheetView>
  </sheetViews>
  <sheetFormatPr baseColWidth="10" defaultRowHeight="15" x14ac:dyDescent="0.25"/>
  <cols>
    <col min="2" max="2" width="28" customWidth="1"/>
    <col min="3" max="3" width="55.140625" customWidth="1"/>
    <col min="6" max="6" width="12.85546875" customWidth="1"/>
  </cols>
  <sheetData>
    <row r="1" spans="1:6" ht="34.5" customHeight="1" x14ac:dyDescent="0.25">
      <c r="A1" s="166" t="s">
        <v>68</v>
      </c>
      <c r="B1" s="166"/>
      <c r="C1" s="166"/>
      <c r="D1" s="166"/>
      <c r="E1" s="166"/>
    </row>
    <row r="3" spans="1:6" s="45" customFormat="1" ht="66" customHeight="1" x14ac:dyDescent="0.25">
      <c r="A3" s="46">
        <v>1</v>
      </c>
      <c r="B3" s="161" t="s">
        <v>67</v>
      </c>
      <c r="C3" s="169"/>
      <c r="D3" s="169"/>
      <c r="E3" s="169"/>
      <c r="F3" s="169"/>
    </row>
    <row r="4" spans="1:6" s="45" customFormat="1" ht="66" customHeight="1" x14ac:dyDescent="0.25">
      <c r="A4" s="46">
        <v>2</v>
      </c>
      <c r="B4" s="170" t="s">
        <v>33</v>
      </c>
      <c r="C4" s="170"/>
      <c r="D4" s="170"/>
      <c r="E4" s="170"/>
      <c r="F4" s="170"/>
    </row>
    <row r="5" spans="1:6" s="45" customFormat="1" ht="66" customHeight="1" x14ac:dyDescent="0.25">
      <c r="A5" s="46">
        <v>3</v>
      </c>
      <c r="B5" s="161" t="s">
        <v>34</v>
      </c>
      <c r="C5" s="161"/>
      <c r="D5" s="161"/>
      <c r="E5" s="161"/>
      <c r="F5" s="161"/>
    </row>
    <row r="6" spans="1:6" x14ac:dyDescent="0.25">
      <c r="B6" s="36"/>
    </row>
    <row r="7" spans="1:6" ht="39.75" customHeight="1" thickBot="1" x14ac:dyDescent="0.3">
      <c r="A7" s="166" t="s">
        <v>69</v>
      </c>
      <c r="B7" s="166"/>
      <c r="C7" s="166"/>
    </row>
    <row r="8" spans="1:6" x14ac:dyDescent="0.25">
      <c r="A8" s="37"/>
      <c r="B8" s="38" t="s">
        <v>35</v>
      </c>
      <c r="C8" s="38" t="s">
        <v>36</v>
      </c>
    </row>
    <row r="9" spans="1:6" ht="17.25" customHeight="1" x14ac:dyDescent="0.25">
      <c r="A9" s="164">
        <v>1</v>
      </c>
      <c r="B9" s="162" t="s">
        <v>37</v>
      </c>
      <c r="C9" s="39" t="s">
        <v>38</v>
      </c>
    </row>
    <row r="10" spans="1:6" ht="30" x14ac:dyDescent="0.25">
      <c r="A10" s="165"/>
      <c r="B10" s="162"/>
      <c r="C10" s="39" t="s">
        <v>39</v>
      </c>
    </row>
    <row r="11" spans="1:6" ht="52.5" customHeight="1" x14ac:dyDescent="0.25">
      <c r="A11" s="43">
        <v>2</v>
      </c>
      <c r="B11" s="40" t="s">
        <v>40</v>
      </c>
      <c r="C11" s="39" t="s">
        <v>41</v>
      </c>
    </row>
    <row r="12" spans="1:6" ht="45" x14ac:dyDescent="0.25">
      <c r="A12" s="164">
        <v>3</v>
      </c>
      <c r="B12" s="163" t="s">
        <v>42</v>
      </c>
      <c r="C12" s="41" t="s">
        <v>44</v>
      </c>
    </row>
    <row r="13" spans="1:6" ht="45" x14ac:dyDescent="0.25">
      <c r="A13" s="165"/>
      <c r="B13" s="163"/>
      <c r="C13" s="41" t="s">
        <v>45</v>
      </c>
    </row>
    <row r="14" spans="1:6" ht="30" x14ac:dyDescent="0.25">
      <c r="A14" s="42">
        <v>4</v>
      </c>
      <c r="B14" s="40" t="s">
        <v>43</v>
      </c>
      <c r="C14" s="41" t="s">
        <v>46</v>
      </c>
    </row>
    <row r="15" spans="1:6" ht="45" x14ac:dyDescent="0.25">
      <c r="A15" s="43">
        <v>5</v>
      </c>
      <c r="B15" s="40" t="s">
        <v>26</v>
      </c>
      <c r="C15" s="39" t="s">
        <v>48</v>
      </c>
    </row>
    <row r="16" spans="1:6" ht="30" x14ac:dyDescent="0.25">
      <c r="A16" s="168">
        <v>6</v>
      </c>
      <c r="B16" s="163" t="s">
        <v>47</v>
      </c>
      <c r="C16" s="39" t="s">
        <v>49</v>
      </c>
    </row>
    <row r="17" spans="1:3" x14ac:dyDescent="0.25">
      <c r="A17" s="168"/>
      <c r="B17" s="163"/>
      <c r="C17" s="39" t="s">
        <v>50</v>
      </c>
    </row>
    <row r="18" spans="1:3" ht="45" x14ac:dyDescent="0.25">
      <c r="A18" s="167">
        <v>7</v>
      </c>
      <c r="B18" s="163" t="s">
        <v>51</v>
      </c>
      <c r="C18" s="39" t="s">
        <v>52</v>
      </c>
    </row>
    <row r="19" spans="1:3" ht="30" x14ac:dyDescent="0.25">
      <c r="A19" s="167"/>
      <c r="B19" s="163"/>
      <c r="C19" s="39" t="s">
        <v>53</v>
      </c>
    </row>
    <row r="20" spans="1:3" ht="45" x14ac:dyDescent="0.25">
      <c r="A20" s="167">
        <v>8</v>
      </c>
      <c r="B20" s="163" t="s">
        <v>29</v>
      </c>
      <c r="C20" s="41" t="s">
        <v>54</v>
      </c>
    </row>
    <row r="21" spans="1:3" x14ac:dyDescent="0.25">
      <c r="A21" s="167"/>
      <c r="B21" s="163"/>
      <c r="C21" s="41" t="s">
        <v>55</v>
      </c>
    </row>
    <row r="22" spans="1:3" ht="90" x14ac:dyDescent="0.25">
      <c r="A22" s="167">
        <v>9</v>
      </c>
      <c r="B22" s="163" t="s">
        <v>66</v>
      </c>
      <c r="C22" s="41" t="s">
        <v>65</v>
      </c>
    </row>
    <row r="23" spans="1:3" ht="30" x14ac:dyDescent="0.25">
      <c r="A23" s="167"/>
      <c r="B23" s="163"/>
      <c r="C23" s="41" t="s">
        <v>56</v>
      </c>
    </row>
    <row r="24" spans="1:3" ht="60" x14ac:dyDescent="0.25">
      <c r="A24" s="167">
        <v>10</v>
      </c>
      <c r="B24" s="163" t="s">
        <v>57</v>
      </c>
      <c r="C24" s="41" t="s">
        <v>58</v>
      </c>
    </row>
    <row r="25" spans="1:3" ht="17.25" customHeight="1" x14ac:dyDescent="0.25">
      <c r="A25" s="167"/>
      <c r="B25" s="163"/>
      <c r="C25" s="44" t="s">
        <v>59</v>
      </c>
    </row>
    <row r="26" spans="1:3" ht="17.25" customHeight="1" x14ac:dyDescent="0.25">
      <c r="A26" s="167"/>
      <c r="B26" s="163"/>
      <c r="C26" s="44" t="s">
        <v>60</v>
      </c>
    </row>
    <row r="27" spans="1:3" ht="17.25" customHeight="1" x14ac:dyDescent="0.25">
      <c r="A27" s="167"/>
      <c r="B27" s="163"/>
      <c r="C27" s="44" t="s">
        <v>61</v>
      </c>
    </row>
    <row r="28" spans="1:3" ht="60" x14ac:dyDescent="0.25">
      <c r="A28" s="167">
        <v>11</v>
      </c>
      <c r="B28" s="163" t="s">
        <v>62</v>
      </c>
      <c r="C28" s="41" t="s">
        <v>63</v>
      </c>
    </row>
    <row r="29" spans="1:3" ht="30" x14ac:dyDescent="0.25">
      <c r="A29" s="167"/>
      <c r="B29" s="163"/>
      <c r="C29" s="41" t="s">
        <v>64</v>
      </c>
    </row>
  </sheetData>
  <mergeCells count="21">
    <mergeCell ref="A1:E1"/>
    <mergeCell ref="A7:C7"/>
    <mergeCell ref="B28:B29"/>
    <mergeCell ref="A28:A29"/>
    <mergeCell ref="A9:A10"/>
    <mergeCell ref="A16:A17"/>
    <mergeCell ref="A18:A19"/>
    <mergeCell ref="B18:B19"/>
    <mergeCell ref="B20:B21"/>
    <mergeCell ref="B22:B23"/>
    <mergeCell ref="B24:B27"/>
    <mergeCell ref="A24:A27"/>
    <mergeCell ref="A20:A21"/>
    <mergeCell ref="A22:A23"/>
    <mergeCell ref="B3:F3"/>
    <mergeCell ref="B4:F4"/>
    <mergeCell ref="B5:F5"/>
    <mergeCell ref="B9:B10"/>
    <mergeCell ref="B12:B13"/>
    <mergeCell ref="A12:A13"/>
    <mergeCell ref="B16:B1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ENERO</vt:lpstr>
      <vt:lpstr>instrucciones</vt:lpstr>
      <vt:lpstr>ENERO!Títulos_a_imprimir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123</cp:lastModifiedBy>
  <cp:lastPrinted>2019-12-19T00:24:43Z</cp:lastPrinted>
  <dcterms:created xsi:type="dcterms:W3CDTF">2019-12-18T18:57:02Z</dcterms:created>
  <dcterms:modified xsi:type="dcterms:W3CDTF">2022-05-03T01:29:50Z</dcterms:modified>
</cp:coreProperties>
</file>